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lolepsza\Documents\opracowania własne\formy szkoleniowe 2025 r\"/>
    </mc:Choice>
  </mc:AlternateContent>
  <bookViews>
    <workbookView xWindow="0" yWindow="0" windowWidth="24042" windowHeight="9617" firstSheet="5" activeTab="7"/>
  </bookViews>
  <sheets>
    <sheet name="Tab 1" sheetId="1" r:id="rId1"/>
    <sheet name="Tabela 2" sheetId="2" r:id="rId2"/>
    <sheet name="Tabela 3" sheetId="3" r:id="rId3"/>
    <sheet name="Tabela 4" sheetId="4" r:id="rId4"/>
    <sheet name="Tabela 5" sheetId="5" r:id="rId5"/>
    <sheet name="Tabela 6" sheetId="6" r:id="rId6"/>
    <sheet name="Tabela 7" sheetId="7" r:id="rId7"/>
    <sheet name="Tabela 8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8" l="1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F23" i="8" s="1"/>
  <c r="H23" i="8"/>
  <c r="G23" i="8"/>
  <c r="D23" i="8" s="1"/>
  <c r="E23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E22" i="8" s="1"/>
  <c r="G22" i="8"/>
  <c r="D22" i="8" s="1"/>
  <c r="F22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F21" i="8" s="1"/>
  <c r="H21" i="8"/>
  <c r="E21" i="8" s="1"/>
  <c r="G21" i="8"/>
  <c r="D21" i="8" s="1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F20" i="8" s="1"/>
  <c r="H20" i="8"/>
  <c r="E20" i="8" s="1"/>
  <c r="G20" i="8"/>
  <c r="D20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F19" i="8" s="1"/>
  <c r="H19" i="8"/>
  <c r="G19" i="8"/>
  <c r="D19" i="8" s="1"/>
  <c r="E19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E18" i="8" s="1"/>
  <c r="G18" i="8"/>
  <c r="D18" i="8" s="1"/>
  <c r="F18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F17" i="8" s="1"/>
  <c r="H17" i="8"/>
  <c r="E17" i="8" s="1"/>
  <c r="G17" i="8"/>
  <c r="D17" i="8" s="1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F16" i="8" s="1"/>
  <c r="H16" i="8"/>
  <c r="E16" i="8" s="1"/>
  <c r="G16" i="8"/>
  <c r="D16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F15" i="8" s="1"/>
  <c r="H15" i="8"/>
  <c r="G15" i="8"/>
  <c r="D15" i="8" s="1"/>
  <c r="E15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E14" i="8" s="1"/>
  <c r="G14" i="8"/>
  <c r="D14" i="8" s="1"/>
  <c r="F14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F13" i="8" s="1"/>
  <c r="H13" i="8"/>
  <c r="E13" i="8" s="1"/>
  <c r="G13" i="8"/>
  <c r="D13" i="8" s="1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F12" i="8" s="1"/>
  <c r="H12" i="8"/>
  <c r="E12" i="8" s="1"/>
  <c r="G12" i="8"/>
  <c r="D12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F11" i="8" s="1"/>
  <c r="H11" i="8"/>
  <c r="G11" i="8"/>
  <c r="D11" i="8" s="1"/>
  <c r="E11" i="8"/>
  <c r="X10" i="8"/>
  <c r="W10" i="8"/>
  <c r="V10" i="8"/>
  <c r="V7" i="8" s="1"/>
  <c r="U10" i="8"/>
  <c r="T10" i="8"/>
  <c r="S10" i="8"/>
  <c r="R10" i="8"/>
  <c r="R7" i="8" s="1"/>
  <c r="Q10" i="8"/>
  <c r="P10" i="8"/>
  <c r="O10" i="8"/>
  <c r="N10" i="8"/>
  <c r="N7" i="8" s="1"/>
  <c r="M10" i="8"/>
  <c r="L10" i="8"/>
  <c r="K10" i="8"/>
  <c r="J10" i="8"/>
  <c r="J7" i="8" s="1"/>
  <c r="I10" i="8"/>
  <c r="H10" i="8"/>
  <c r="E10" i="8" s="1"/>
  <c r="G10" i="8"/>
  <c r="D10" i="8" s="1"/>
  <c r="F10" i="8"/>
  <c r="X9" i="8"/>
  <c r="W9" i="8"/>
  <c r="W7" i="8" s="1"/>
  <c r="V9" i="8"/>
  <c r="U9" i="8"/>
  <c r="T9" i="8"/>
  <c r="S9" i="8"/>
  <c r="S7" i="8" s="1"/>
  <c r="R9" i="8"/>
  <c r="Q9" i="8"/>
  <c r="P9" i="8"/>
  <c r="O9" i="8"/>
  <c r="O7" i="8" s="1"/>
  <c r="N9" i="8"/>
  <c r="M9" i="8"/>
  <c r="L9" i="8"/>
  <c r="K9" i="8"/>
  <c r="K7" i="8" s="1"/>
  <c r="J9" i="8"/>
  <c r="I9" i="8"/>
  <c r="F9" i="8" s="1"/>
  <c r="H9" i="8"/>
  <c r="E9" i="8" s="1"/>
  <c r="G9" i="8"/>
  <c r="G7" i="8" s="1"/>
  <c r="X8" i="8"/>
  <c r="X7" i="8" s="1"/>
  <c r="W8" i="8"/>
  <c r="V8" i="8"/>
  <c r="U8" i="8"/>
  <c r="T8" i="8"/>
  <c r="T7" i="8" s="1"/>
  <c r="S8" i="8"/>
  <c r="R8" i="8"/>
  <c r="Q8" i="8"/>
  <c r="P8" i="8"/>
  <c r="P7" i="8" s="1"/>
  <c r="O8" i="8"/>
  <c r="N8" i="8"/>
  <c r="M8" i="8"/>
  <c r="L8" i="8"/>
  <c r="L7" i="8" s="1"/>
  <c r="K8" i="8"/>
  <c r="J8" i="8"/>
  <c r="I8" i="8"/>
  <c r="F8" i="8" s="1"/>
  <c r="H8" i="8"/>
  <c r="H7" i="8" s="1"/>
  <c r="G8" i="8"/>
  <c r="D8" i="8"/>
  <c r="U7" i="8"/>
  <c r="Q7" i="8"/>
  <c r="M7" i="8"/>
  <c r="I7" i="8"/>
  <c r="F7" i="8" l="1"/>
  <c r="E8" i="8"/>
  <c r="E7" i="8" s="1"/>
  <c r="D9" i="8"/>
  <c r="D7" i="8" s="1"/>
  <c r="U23" i="7" l="1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U8" i="7"/>
  <c r="T8" i="7"/>
  <c r="S8" i="7"/>
  <c r="S7" i="7" s="1"/>
  <c r="R8" i="7"/>
  <c r="R7" i="7" s="1"/>
  <c r="Q8" i="7"/>
  <c r="P8" i="7"/>
  <c r="O8" i="7"/>
  <c r="O7" i="7" s="1"/>
  <c r="N8" i="7"/>
  <c r="N7" i="7" s="1"/>
  <c r="M8" i="7"/>
  <c r="L8" i="7"/>
  <c r="K8" i="7"/>
  <c r="K7" i="7" s="1"/>
  <c r="J8" i="7"/>
  <c r="J7" i="7" s="1"/>
  <c r="I8" i="7"/>
  <c r="H8" i="7"/>
  <c r="G8" i="7"/>
  <c r="G7" i="7" s="1"/>
  <c r="F8" i="7"/>
  <c r="F7" i="7" s="1"/>
  <c r="E8" i="7"/>
  <c r="D8" i="7"/>
  <c r="U7" i="7"/>
  <c r="T7" i="7"/>
  <c r="Q7" i="7"/>
  <c r="P7" i="7"/>
  <c r="M7" i="7"/>
  <c r="L7" i="7"/>
  <c r="I7" i="7"/>
  <c r="H7" i="7"/>
  <c r="E7" i="7"/>
  <c r="D7" i="7"/>
  <c r="P41" i="6" l="1"/>
  <c r="O41" i="6"/>
  <c r="N41" i="6"/>
  <c r="M41" i="6"/>
  <c r="L41" i="6"/>
  <c r="K41" i="6"/>
  <c r="J41" i="6"/>
  <c r="I41" i="6"/>
  <c r="H41" i="6"/>
  <c r="F41" i="6" s="1"/>
  <c r="G41" i="6"/>
  <c r="E41" i="6" s="1"/>
  <c r="P40" i="6"/>
  <c r="O40" i="6"/>
  <c r="N40" i="6"/>
  <c r="M40" i="6"/>
  <c r="L40" i="6"/>
  <c r="K40" i="6"/>
  <c r="J40" i="6"/>
  <c r="I40" i="6"/>
  <c r="H40" i="6"/>
  <c r="F40" i="6" s="1"/>
  <c r="G40" i="6"/>
  <c r="E40" i="6" s="1"/>
  <c r="P39" i="6"/>
  <c r="O39" i="6"/>
  <c r="N39" i="6"/>
  <c r="M39" i="6"/>
  <c r="L39" i="6"/>
  <c r="K39" i="6"/>
  <c r="J39" i="6"/>
  <c r="I39" i="6"/>
  <c r="H39" i="6"/>
  <c r="F39" i="6" s="1"/>
  <c r="G39" i="6"/>
  <c r="E39" i="6" s="1"/>
  <c r="P38" i="6"/>
  <c r="O38" i="6"/>
  <c r="N38" i="6"/>
  <c r="M38" i="6"/>
  <c r="L38" i="6"/>
  <c r="K38" i="6"/>
  <c r="J38" i="6"/>
  <c r="I38" i="6"/>
  <c r="H38" i="6"/>
  <c r="F38" i="6" s="1"/>
  <c r="G38" i="6"/>
  <c r="E38" i="6" s="1"/>
  <c r="P37" i="6"/>
  <c r="O37" i="6"/>
  <c r="N37" i="6"/>
  <c r="M37" i="6"/>
  <c r="L37" i="6"/>
  <c r="K37" i="6"/>
  <c r="J37" i="6"/>
  <c r="I37" i="6"/>
  <c r="H37" i="6"/>
  <c r="F37" i="6" s="1"/>
  <c r="G37" i="6"/>
  <c r="E37" i="6" s="1"/>
  <c r="P36" i="6"/>
  <c r="O36" i="6"/>
  <c r="N36" i="6"/>
  <c r="M36" i="6"/>
  <c r="L36" i="6"/>
  <c r="K36" i="6"/>
  <c r="J36" i="6"/>
  <c r="I36" i="6"/>
  <c r="H36" i="6"/>
  <c r="F36" i="6" s="1"/>
  <c r="G36" i="6"/>
  <c r="E36" i="6" s="1"/>
  <c r="P35" i="6"/>
  <c r="O35" i="6"/>
  <c r="N35" i="6"/>
  <c r="M35" i="6"/>
  <c r="L35" i="6"/>
  <c r="K35" i="6"/>
  <c r="J35" i="6"/>
  <c r="I35" i="6"/>
  <c r="H35" i="6"/>
  <c r="F35" i="6" s="1"/>
  <c r="G35" i="6"/>
  <c r="E35" i="6"/>
  <c r="P34" i="6"/>
  <c r="O34" i="6"/>
  <c r="N34" i="6"/>
  <c r="M34" i="6"/>
  <c r="L34" i="6"/>
  <c r="K34" i="6"/>
  <c r="J34" i="6"/>
  <c r="I34" i="6"/>
  <c r="H34" i="6"/>
  <c r="F34" i="6" s="1"/>
  <c r="G34" i="6"/>
  <c r="E34" i="6"/>
  <c r="P33" i="6"/>
  <c r="O33" i="6"/>
  <c r="N33" i="6"/>
  <c r="M33" i="6"/>
  <c r="L33" i="6"/>
  <c r="K33" i="6"/>
  <c r="J33" i="6"/>
  <c r="I33" i="6"/>
  <c r="H33" i="6"/>
  <c r="F33" i="6" s="1"/>
  <c r="G33" i="6"/>
  <c r="E33" i="6" s="1"/>
  <c r="P32" i="6"/>
  <c r="O32" i="6"/>
  <c r="N32" i="6"/>
  <c r="M32" i="6"/>
  <c r="L32" i="6"/>
  <c r="K32" i="6"/>
  <c r="J32" i="6"/>
  <c r="I32" i="6"/>
  <c r="H32" i="6"/>
  <c r="F32" i="6" s="1"/>
  <c r="G32" i="6"/>
  <c r="E32" i="6" s="1"/>
  <c r="P31" i="6"/>
  <c r="O31" i="6"/>
  <c r="N31" i="6"/>
  <c r="M31" i="6"/>
  <c r="L31" i="6"/>
  <c r="K31" i="6"/>
  <c r="J31" i="6"/>
  <c r="I31" i="6"/>
  <c r="H31" i="6"/>
  <c r="F31" i="6" s="1"/>
  <c r="G31" i="6"/>
  <c r="E31" i="6" s="1"/>
  <c r="P30" i="6"/>
  <c r="O30" i="6"/>
  <c r="N30" i="6"/>
  <c r="M30" i="6"/>
  <c r="L30" i="6"/>
  <c r="K30" i="6"/>
  <c r="J30" i="6"/>
  <c r="I30" i="6"/>
  <c r="H30" i="6"/>
  <c r="F30" i="6" s="1"/>
  <c r="G30" i="6"/>
  <c r="E30" i="6" s="1"/>
  <c r="P29" i="6"/>
  <c r="O29" i="6"/>
  <c r="N29" i="6"/>
  <c r="M29" i="6"/>
  <c r="L29" i="6"/>
  <c r="K29" i="6"/>
  <c r="J29" i="6"/>
  <c r="I29" i="6"/>
  <c r="H29" i="6"/>
  <c r="F29" i="6" s="1"/>
  <c r="G29" i="6"/>
  <c r="E29" i="6"/>
  <c r="P28" i="6"/>
  <c r="O28" i="6"/>
  <c r="N28" i="6"/>
  <c r="M28" i="6"/>
  <c r="L28" i="6"/>
  <c r="K28" i="6"/>
  <c r="J28" i="6"/>
  <c r="I28" i="6"/>
  <c r="H28" i="6"/>
  <c r="F28" i="6" s="1"/>
  <c r="G28" i="6"/>
  <c r="E28" i="6"/>
  <c r="P27" i="6"/>
  <c r="O27" i="6"/>
  <c r="N27" i="6"/>
  <c r="M27" i="6"/>
  <c r="L27" i="6"/>
  <c r="K27" i="6"/>
  <c r="J27" i="6"/>
  <c r="I27" i="6"/>
  <c r="H27" i="6"/>
  <c r="F27" i="6" s="1"/>
  <c r="G27" i="6"/>
  <c r="E27" i="6"/>
  <c r="P26" i="6"/>
  <c r="O26" i="6"/>
  <c r="N26" i="6"/>
  <c r="M26" i="6"/>
  <c r="L26" i="6"/>
  <c r="K26" i="6"/>
  <c r="J26" i="6"/>
  <c r="I26" i="6"/>
  <c r="H26" i="6"/>
  <c r="F26" i="6" s="1"/>
  <c r="G26" i="6"/>
  <c r="E26" i="6"/>
  <c r="P25" i="6"/>
  <c r="O25" i="6"/>
  <c r="N25" i="6"/>
  <c r="M25" i="6"/>
  <c r="L25" i="6"/>
  <c r="K25" i="6"/>
  <c r="J25" i="6"/>
  <c r="I25" i="6"/>
  <c r="H25" i="6"/>
  <c r="F25" i="6" s="1"/>
  <c r="G25" i="6"/>
  <c r="E25" i="6"/>
  <c r="P24" i="6"/>
  <c r="O24" i="6"/>
  <c r="N24" i="6"/>
  <c r="M24" i="6"/>
  <c r="L24" i="6"/>
  <c r="K24" i="6"/>
  <c r="J24" i="6"/>
  <c r="I24" i="6"/>
  <c r="H24" i="6"/>
  <c r="F24" i="6" s="1"/>
  <c r="G24" i="6"/>
  <c r="E24" i="6"/>
  <c r="P23" i="6"/>
  <c r="O23" i="6"/>
  <c r="N23" i="6"/>
  <c r="M23" i="6"/>
  <c r="L23" i="6"/>
  <c r="K23" i="6"/>
  <c r="J23" i="6"/>
  <c r="I23" i="6"/>
  <c r="H23" i="6"/>
  <c r="F23" i="6" s="1"/>
  <c r="G23" i="6"/>
  <c r="E23" i="6"/>
  <c r="P22" i="6"/>
  <c r="O22" i="6"/>
  <c r="N22" i="6"/>
  <c r="M22" i="6"/>
  <c r="L22" i="6"/>
  <c r="K22" i="6"/>
  <c r="J22" i="6"/>
  <c r="I22" i="6"/>
  <c r="H22" i="6"/>
  <c r="F22" i="6" s="1"/>
  <c r="G22" i="6"/>
  <c r="E22" i="6"/>
  <c r="P21" i="6"/>
  <c r="O21" i="6"/>
  <c r="N21" i="6"/>
  <c r="M21" i="6"/>
  <c r="L21" i="6"/>
  <c r="K21" i="6"/>
  <c r="J21" i="6"/>
  <c r="I21" i="6"/>
  <c r="H21" i="6"/>
  <c r="F21" i="6" s="1"/>
  <c r="G21" i="6"/>
  <c r="E21" i="6"/>
  <c r="P20" i="6"/>
  <c r="O20" i="6"/>
  <c r="N20" i="6"/>
  <c r="M20" i="6"/>
  <c r="L20" i="6"/>
  <c r="K20" i="6"/>
  <c r="J20" i="6"/>
  <c r="I20" i="6"/>
  <c r="H20" i="6"/>
  <c r="F20" i="6" s="1"/>
  <c r="G20" i="6"/>
  <c r="E20" i="6"/>
  <c r="P19" i="6"/>
  <c r="O19" i="6"/>
  <c r="N19" i="6"/>
  <c r="M19" i="6"/>
  <c r="L19" i="6"/>
  <c r="K19" i="6"/>
  <c r="J19" i="6"/>
  <c r="I19" i="6"/>
  <c r="H19" i="6"/>
  <c r="F19" i="6" s="1"/>
  <c r="G19" i="6"/>
  <c r="E19" i="6"/>
  <c r="P18" i="6"/>
  <c r="O18" i="6"/>
  <c r="N18" i="6"/>
  <c r="M18" i="6"/>
  <c r="L18" i="6"/>
  <c r="K18" i="6"/>
  <c r="J18" i="6"/>
  <c r="I18" i="6"/>
  <c r="H18" i="6"/>
  <c r="F18" i="6" s="1"/>
  <c r="G18" i="6"/>
  <c r="E18" i="6"/>
  <c r="P17" i="6"/>
  <c r="O17" i="6"/>
  <c r="N17" i="6"/>
  <c r="M17" i="6"/>
  <c r="L17" i="6"/>
  <c r="K17" i="6"/>
  <c r="J17" i="6"/>
  <c r="I17" i="6"/>
  <c r="H17" i="6"/>
  <c r="F17" i="6" s="1"/>
  <c r="G17" i="6"/>
  <c r="E17" i="6"/>
  <c r="P16" i="6"/>
  <c r="O16" i="6"/>
  <c r="N16" i="6"/>
  <c r="M16" i="6"/>
  <c r="L16" i="6"/>
  <c r="K16" i="6"/>
  <c r="J16" i="6"/>
  <c r="I16" i="6"/>
  <c r="H16" i="6"/>
  <c r="F16" i="6" s="1"/>
  <c r="G16" i="6"/>
  <c r="E16" i="6"/>
  <c r="P15" i="6"/>
  <c r="O15" i="6"/>
  <c r="N15" i="6"/>
  <c r="M15" i="6"/>
  <c r="L15" i="6"/>
  <c r="K15" i="6"/>
  <c r="J15" i="6"/>
  <c r="I15" i="6"/>
  <c r="H15" i="6"/>
  <c r="F15" i="6" s="1"/>
  <c r="G15" i="6"/>
  <c r="E15" i="6" s="1"/>
  <c r="P14" i="6"/>
  <c r="O14" i="6"/>
  <c r="N14" i="6"/>
  <c r="M14" i="6"/>
  <c r="L14" i="6"/>
  <c r="K14" i="6"/>
  <c r="J14" i="6"/>
  <c r="I14" i="6"/>
  <c r="H14" i="6"/>
  <c r="F14" i="6" s="1"/>
  <c r="G14" i="6"/>
  <c r="E14" i="6" s="1"/>
  <c r="P13" i="6"/>
  <c r="O13" i="6"/>
  <c r="N13" i="6"/>
  <c r="M13" i="6"/>
  <c r="L13" i="6"/>
  <c r="K13" i="6"/>
  <c r="J13" i="6"/>
  <c r="I13" i="6"/>
  <c r="H13" i="6"/>
  <c r="F13" i="6" s="1"/>
  <c r="G13" i="6"/>
  <c r="E13" i="6"/>
  <c r="P12" i="6"/>
  <c r="O12" i="6"/>
  <c r="N12" i="6"/>
  <c r="M12" i="6"/>
  <c r="L12" i="6"/>
  <c r="K12" i="6"/>
  <c r="J12" i="6"/>
  <c r="I12" i="6"/>
  <c r="H12" i="6"/>
  <c r="F12" i="6" s="1"/>
  <c r="G12" i="6"/>
  <c r="E12" i="6" s="1"/>
  <c r="P11" i="6"/>
  <c r="O11" i="6"/>
  <c r="N11" i="6"/>
  <c r="M11" i="6"/>
  <c r="L11" i="6"/>
  <c r="F11" i="6" s="1"/>
  <c r="K11" i="6"/>
  <c r="J11" i="6"/>
  <c r="I11" i="6"/>
  <c r="H11" i="6"/>
  <c r="G11" i="6"/>
  <c r="E11" i="6"/>
  <c r="P10" i="6"/>
  <c r="O10" i="6"/>
  <c r="N10" i="6"/>
  <c r="M10" i="6"/>
  <c r="L10" i="6"/>
  <c r="K10" i="6"/>
  <c r="J10" i="6"/>
  <c r="I10" i="6"/>
  <c r="H10" i="6"/>
  <c r="F10" i="6" s="1"/>
  <c r="G10" i="6"/>
  <c r="E10" i="6"/>
  <c r="P9" i="6"/>
  <c r="O9" i="6"/>
  <c r="N9" i="6"/>
  <c r="M9" i="6"/>
  <c r="L9" i="6"/>
  <c r="K9" i="6"/>
  <c r="J9" i="6"/>
  <c r="I9" i="6"/>
  <c r="H9" i="6"/>
  <c r="G9" i="6"/>
  <c r="P8" i="6"/>
  <c r="O8" i="6"/>
  <c r="N8" i="6"/>
  <c r="M8" i="6"/>
  <c r="L8" i="6"/>
  <c r="K8" i="6"/>
  <c r="J8" i="6"/>
  <c r="I8" i="6"/>
  <c r="H8" i="6"/>
  <c r="G8" i="6"/>
  <c r="F9" i="6" l="1"/>
  <c r="E9" i="6"/>
  <c r="F8" i="6"/>
  <c r="E8" i="6"/>
  <c r="U24" i="5" l="1"/>
  <c r="T24" i="5"/>
  <c r="S24" i="5"/>
  <c r="R24" i="5"/>
  <c r="Q24" i="5"/>
  <c r="P24" i="5"/>
  <c r="O24" i="5"/>
  <c r="N24" i="5"/>
  <c r="E24" i="5" s="1"/>
  <c r="M24" i="5"/>
  <c r="L24" i="5"/>
  <c r="K24" i="5"/>
  <c r="J24" i="5"/>
  <c r="D24" i="5" s="1"/>
  <c r="I24" i="5"/>
  <c r="H24" i="5"/>
  <c r="G24" i="5"/>
  <c r="F24" i="5"/>
  <c r="U23" i="5"/>
  <c r="T23" i="5"/>
  <c r="S23" i="5"/>
  <c r="R23" i="5"/>
  <c r="Q23" i="5"/>
  <c r="P23" i="5"/>
  <c r="O23" i="5"/>
  <c r="N23" i="5"/>
  <c r="M23" i="5"/>
  <c r="L23" i="5"/>
  <c r="F23" i="5" s="1"/>
  <c r="K23" i="5"/>
  <c r="J23" i="5"/>
  <c r="I23" i="5"/>
  <c r="H23" i="5"/>
  <c r="E23" i="5" s="1"/>
  <c r="G23" i="5"/>
  <c r="D23" i="5"/>
  <c r="U22" i="5"/>
  <c r="T22" i="5"/>
  <c r="S22" i="5"/>
  <c r="R22" i="5"/>
  <c r="Q22" i="5"/>
  <c r="P22" i="5"/>
  <c r="O22" i="5"/>
  <c r="N22" i="5"/>
  <c r="E22" i="5" s="1"/>
  <c r="M22" i="5"/>
  <c r="L22" i="5"/>
  <c r="K22" i="5"/>
  <c r="J22" i="5"/>
  <c r="D22" i="5" s="1"/>
  <c r="I22" i="5"/>
  <c r="H22" i="5"/>
  <c r="G22" i="5"/>
  <c r="F22" i="5"/>
  <c r="U21" i="5"/>
  <c r="T21" i="5"/>
  <c r="S21" i="5"/>
  <c r="R21" i="5"/>
  <c r="Q21" i="5"/>
  <c r="P21" i="5"/>
  <c r="D21" i="5" s="1"/>
  <c r="O21" i="5"/>
  <c r="N21" i="5"/>
  <c r="M21" i="5"/>
  <c r="L21" i="5"/>
  <c r="F21" i="5" s="1"/>
  <c r="K21" i="5"/>
  <c r="J21" i="5"/>
  <c r="I21" i="5"/>
  <c r="H21" i="5"/>
  <c r="E21" i="5" s="1"/>
  <c r="G21" i="5"/>
  <c r="U20" i="5"/>
  <c r="T20" i="5"/>
  <c r="S20" i="5"/>
  <c r="R20" i="5"/>
  <c r="Q20" i="5"/>
  <c r="P20" i="5"/>
  <c r="O20" i="5"/>
  <c r="N20" i="5"/>
  <c r="E20" i="5" s="1"/>
  <c r="M20" i="5"/>
  <c r="L20" i="5"/>
  <c r="K20" i="5"/>
  <c r="J20" i="5"/>
  <c r="D20" i="5" s="1"/>
  <c r="I20" i="5"/>
  <c r="H20" i="5"/>
  <c r="G20" i="5"/>
  <c r="F20" i="5"/>
  <c r="U19" i="5"/>
  <c r="T19" i="5"/>
  <c r="S19" i="5"/>
  <c r="R19" i="5"/>
  <c r="Q19" i="5"/>
  <c r="P19" i="5"/>
  <c r="O19" i="5"/>
  <c r="N19" i="5"/>
  <c r="M19" i="5"/>
  <c r="L19" i="5"/>
  <c r="F19" i="5" s="1"/>
  <c r="K19" i="5"/>
  <c r="J19" i="5"/>
  <c r="I19" i="5"/>
  <c r="H19" i="5"/>
  <c r="E19" i="5" s="1"/>
  <c r="G19" i="5"/>
  <c r="D19" i="5"/>
  <c r="U18" i="5"/>
  <c r="T18" i="5"/>
  <c r="S18" i="5"/>
  <c r="R18" i="5"/>
  <c r="Q18" i="5"/>
  <c r="P18" i="5"/>
  <c r="O18" i="5"/>
  <c r="N18" i="5"/>
  <c r="E18" i="5" s="1"/>
  <c r="M18" i="5"/>
  <c r="L18" i="5"/>
  <c r="K18" i="5"/>
  <c r="J18" i="5"/>
  <c r="D18" i="5" s="1"/>
  <c r="I18" i="5"/>
  <c r="H18" i="5"/>
  <c r="G18" i="5"/>
  <c r="F18" i="5"/>
  <c r="U17" i="5"/>
  <c r="T17" i="5"/>
  <c r="S17" i="5"/>
  <c r="R17" i="5"/>
  <c r="Q17" i="5"/>
  <c r="P17" i="5"/>
  <c r="O17" i="5"/>
  <c r="N17" i="5"/>
  <c r="M17" i="5"/>
  <c r="L17" i="5"/>
  <c r="F17" i="5" s="1"/>
  <c r="K17" i="5"/>
  <c r="J17" i="5"/>
  <c r="I17" i="5"/>
  <c r="H17" i="5"/>
  <c r="E17" i="5" s="1"/>
  <c r="G17" i="5"/>
  <c r="D17" i="5"/>
  <c r="U16" i="5"/>
  <c r="T16" i="5"/>
  <c r="S16" i="5"/>
  <c r="R16" i="5"/>
  <c r="Q16" i="5"/>
  <c r="P16" i="5"/>
  <c r="O16" i="5"/>
  <c r="N16" i="5"/>
  <c r="E16" i="5" s="1"/>
  <c r="M16" i="5"/>
  <c r="L16" i="5"/>
  <c r="K16" i="5"/>
  <c r="J16" i="5"/>
  <c r="D16" i="5" s="1"/>
  <c r="I16" i="5"/>
  <c r="H16" i="5"/>
  <c r="G16" i="5"/>
  <c r="F16" i="5"/>
  <c r="U15" i="5"/>
  <c r="T15" i="5"/>
  <c r="S15" i="5"/>
  <c r="R15" i="5"/>
  <c r="Q15" i="5"/>
  <c r="P15" i="5"/>
  <c r="O15" i="5"/>
  <c r="N15" i="5"/>
  <c r="M15" i="5"/>
  <c r="L15" i="5"/>
  <c r="F15" i="5" s="1"/>
  <c r="K15" i="5"/>
  <c r="J15" i="5"/>
  <c r="I15" i="5"/>
  <c r="H15" i="5"/>
  <c r="E15" i="5" s="1"/>
  <c r="G15" i="5"/>
  <c r="D15" i="5"/>
  <c r="U14" i="5"/>
  <c r="T14" i="5"/>
  <c r="S14" i="5"/>
  <c r="R14" i="5"/>
  <c r="Q14" i="5"/>
  <c r="P14" i="5"/>
  <c r="O14" i="5"/>
  <c r="N14" i="5"/>
  <c r="E14" i="5" s="1"/>
  <c r="M14" i="5"/>
  <c r="L14" i="5"/>
  <c r="K14" i="5"/>
  <c r="J14" i="5"/>
  <c r="D14" i="5" s="1"/>
  <c r="I14" i="5"/>
  <c r="H14" i="5"/>
  <c r="G14" i="5"/>
  <c r="F14" i="5"/>
  <c r="U13" i="5"/>
  <c r="T13" i="5"/>
  <c r="S13" i="5"/>
  <c r="R13" i="5"/>
  <c r="Q13" i="5"/>
  <c r="P13" i="5"/>
  <c r="O13" i="5"/>
  <c r="N13" i="5"/>
  <c r="M13" i="5"/>
  <c r="L13" i="5"/>
  <c r="F13" i="5" s="1"/>
  <c r="K13" i="5"/>
  <c r="J13" i="5"/>
  <c r="I13" i="5"/>
  <c r="H13" i="5"/>
  <c r="E13" i="5" s="1"/>
  <c r="G13" i="5"/>
  <c r="D13" i="5"/>
  <c r="U12" i="5"/>
  <c r="T12" i="5"/>
  <c r="S12" i="5"/>
  <c r="R12" i="5"/>
  <c r="Q12" i="5"/>
  <c r="P12" i="5"/>
  <c r="O12" i="5"/>
  <c r="N12" i="5"/>
  <c r="E12" i="5" s="1"/>
  <c r="M12" i="5"/>
  <c r="L12" i="5"/>
  <c r="K12" i="5"/>
  <c r="J12" i="5"/>
  <c r="D12" i="5" s="1"/>
  <c r="I12" i="5"/>
  <c r="H12" i="5"/>
  <c r="G12" i="5"/>
  <c r="F12" i="5"/>
  <c r="U11" i="5"/>
  <c r="T11" i="5"/>
  <c r="S11" i="5"/>
  <c r="R11" i="5"/>
  <c r="Q11" i="5"/>
  <c r="P11" i="5"/>
  <c r="O11" i="5"/>
  <c r="N11" i="5"/>
  <c r="M11" i="5"/>
  <c r="L11" i="5"/>
  <c r="F11" i="5" s="1"/>
  <c r="K11" i="5"/>
  <c r="J11" i="5"/>
  <c r="I11" i="5"/>
  <c r="H11" i="5"/>
  <c r="E11" i="5" s="1"/>
  <c r="G11" i="5"/>
  <c r="D11" i="5"/>
  <c r="U10" i="5"/>
  <c r="T10" i="5"/>
  <c r="S10" i="5"/>
  <c r="R10" i="5"/>
  <c r="Q10" i="5"/>
  <c r="P10" i="5"/>
  <c r="O10" i="5"/>
  <c r="N10" i="5"/>
  <c r="M10" i="5"/>
  <c r="L10" i="5"/>
  <c r="K10" i="5"/>
  <c r="J10" i="5"/>
  <c r="D10" i="5" s="1"/>
  <c r="I10" i="5"/>
  <c r="H10" i="5"/>
  <c r="E10" i="5" s="1"/>
  <c r="G10" i="5"/>
  <c r="F10" i="5"/>
  <c r="U9" i="5"/>
  <c r="T9" i="5"/>
  <c r="T8" i="5" s="1"/>
  <c r="S9" i="5"/>
  <c r="R9" i="5"/>
  <c r="Q9" i="5"/>
  <c r="P9" i="5"/>
  <c r="P8" i="5" s="1"/>
  <c r="O9" i="5"/>
  <c r="N9" i="5"/>
  <c r="M9" i="5"/>
  <c r="L9" i="5"/>
  <c r="F9" i="5" s="1"/>
  <c r="K9" i="5"/>
  <c r="J9" i="5"/>
  <c r="I9" i="5"/>
  <c r="H9" i="5"/>
  <c r="H8" i="5" s="1"/>
  <c r="G9" i="5"/>
  <c r="D9" i="5"/>
  <c r="U8" i="5"/>
  <c r="S8" i="5"/>
  <c r="R8" i="5"/>
  <c r="Q8" i="5"/>
  <c r="O8" i="5"/>
  <c r="N8" i="5"/>
  <c r="M8" i="5"/>
  <c r="K8" i="5"/>
  <c r="J8" i="5"/>
  <c r="I8" i="5"/>
  <c r="G8" i="5"/>
  <c r="F8" i="5" l="1"/>
  <c r="D8" i="5"/>
  <c r="E9" i="5"/>
  <c r="E8" i="5" s="1"/>
  <c r="L8" i="5"/>
  <c r="U57" i="4" l="1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U18" i="4"/>
  <c r="U9" i="4" s="1"/>
  <c r="T18" i="4"/>
  <c r="S18" i="4"/>
  <c r="R18" i="4"/>
  <c r="Q18" i="4"/>
  <c r="Q9" i="4" s="1"/>
  <c r="P18" i="4"/>
  <c r="O18" i="4"/>
  <c r="N18" i="4"/>
  <c r="M18" i="4"/>
  <c r="M9" i="4" s="1"/>
  <c r="L18" i="4"/>
  <c r="K18" i="4"/>
  <c r="J18" i="4"/>
  <c r="I18" i="4"/>
  <c r="I9" i="4" s="1"/>
  <c r="H18" i="4"/>
  <c r="G18" i="4"/>
  <c r="F18" i="4"/>
  <c r="E18" i="4"/>
  <c r="E9" i="4" s="1"/>
  <c r="U17" i="4"/>
  <c r="T17" i="4"/>
  <c r="S17" i="4"/>
  <c r="R17" i="4"/>
  <c r="R8" i="4" s="1"/>
  <c r="Q17" i="4"/>
  <c r="P17" i="4"/>
  <c r="O17" i="4"/>
  <c r="N17" i="4"/>
  <c r="N8" i="4" s="1"/>
  <c r="M17" i="4"/>
  <c r="L17" i="4"/>
  <c r="K17" i="4"/>
  <c r="J17" i="4"/>
  <c r="J8" i="4" s="1"/>
  <c r="I17" i="4"/>
  <c r="H17" i="4"/>
  <c r="G17" i="4"/>
  <c r="F17" i="4"/>
  <c r="F8" i="4" s="1"/>
  <c r="E17" i="4"/>
  <c r="U16" i="4"/>
  <c r="T16" i="4"/>
  <c r="S16" i="4"/>
  <c r="S7" i="4" s="1"/>
  <c r="R16" i="4"/>
  <c r="Q16" i="4"/>
  <c r="P16" i="4"/>
  <c r="O16" i="4"/>
  <c r="O7" i="4" s="1"/>
  <c r="N16" i="4"/>
  <c r="M16" i="4"/>
  <c r="L16" i="4"/>
  <c r="K16" i="4"/>
  <c r="K7" i="4" s="1"/>
  <c r="J16" i="4"/>
  <c r="I16" i="4"/>
  <c r="H16" i="4"/>
  <c r="G16" i="4"/>
  <c r="G7" i="4" s="1"/>
  <c r="F16" i="4"/>
  <c r="E16" i="4"/>
  <c r="U15" i="4"/>
  <c r="T15" i="4"/>
  <c r="T9" i="4" s="1"/>
  <c r="S15" i="4"/>
  <c r="R15" i="4"/>
  <c r="Q15" i="4"/>
  <c r="P15" i="4"/>
  <c r="P9" i="4" s="1"/>
  <c r="O15" i="4"/>
  <c r="N15" i="4"/>
  <c r="M15" i="4"/>
  <c r="L15" i="4"/>
  <c r="L9" i="4" s="1"/>
  <c r="K15" i="4"/>
  <c r="J15" i="4"/>
  <c r="I15" i="4"/>
  <c r="H15" i="4"/>
  <c r="H9" i="4" s="1"/>
  <c r="G15" i="4"/>
  <c r="F15" i="4"/>
  <c r="E15" i="4"/>
  <c r="U14" i="4"/>
  <c r="U8" i="4" s="1"/>
  <c r="T14" i="4"/>
  <c r="S14" i="4"/>
  <c r="R14" i="4"/>
  <c r="Q14" i="4"/>
  <c r="Q8" i="4" s="1"/>
  <c r="P14" i="4"/>
  <c r="O14" i="4"/>
  <c r="N14" i="4"/>
  <c r="M14" i="4"/>
  <c r="M8" i="4" s="1"/>
  <c r="L14" i="4"/>
  <c r="K14" i="4"/>
  <c r="J14" i="4"/>
  <c r="I14" i="4"/>
  <c r="I8" i="4" s="1"/>
  <c r="H14" i="4"/>
  <c r="G14" i="4"/>
  <c r="F14" i="4"/>
  <c r="E14" i="4"/>
  <c r="E8" i="4" s="1"/>
  <c r="U13" i="4"/>
  <c r="T13" i="4"/>
  <c r="S13" i="4"/>
  <c r="R13" i="4"/>
  <c r="R7" i="4" s="1"/>
  <c r="Q13" i="4"/>
  <c r="P13" i="4"/>
  <c r="O13" i="4"/>
  <c r="N13" i="4"/>
  <c r="N7" i="4" s="1"/>
  <c r="M13" i="4"/>
  <c r="L13" i="4"/>
  <c r="K13" i="4"/>
  <c r="J13" i="4"/>
  <c r="J7" i="4" s="1"/>
  <c r="I13" i="4"/>
  <c r="H13" i="4"/>
  <c r="G13" i="4"/>
  <c r="F13" i="4"/>
  <c r="F7" i="4" s="1"/>
  <c r="E13" i="4"/>
  <c r="U12" i="4"/>
  <c r="T12" i="4"/>
  <c r="S12" i="4"/>
  <c r="S9" i="4" s="1"/>
  <c r="R12" i="4"/>
  <c r="Q12" i="4"/>
  <c r="P12" i="4"/>
  <c r="O12" i="4"/>
  <c r="O9" i="4" s="1"/>
  <c r="N12" i="4"/>
  <c r="M12" i="4"/>
  <c r="L12" i="4"/>
  <c r="K12" i="4"/>
  <c r="K9" i="4" s="1"/>
  <c r="J12" i="4"/>
  <c r="I12" i="4"/>
  <c r="H12" i="4"/>
  <c r="G12" i="4"/>
  <c r="G9" i="4" s="1"/>
  <c r="F12" i="4"/>
  <c r="E12" i="4"/>
  <c r="U11" i="4"/>
  <c r="T11" i="4"/>
  <c r="T8" i="4" s="1"/>
  <c r="S11" i="4"/>
  <c r="R11" i="4"/>
  <c r="Q11" i="4"/>
  <c r="P11" i="4"/>
  <c r="P8" i="4" s="1"/>
  <c r="O11" i="4"/>
  <c r="N11" i="4"/>
  <c r="M11" i="4"/>
  <c r="L11" i="4"/>
  <c r="L8" i="4" s="1"/>
  <c r="K11" i="4"/>
  <c r="J11" i="4"/>
  <c r="I11" i="4"/>
  <c r="H11" i="4"/>
  <c r="H8" i="4" s="1"/>
  <c r="G11" i="4"/>
  <c r="F11" i="4"/>
  <c r="E11" i="4"/>
  <c r="U10" i="4"/>
  <c r="U7" i="4" s="1"/>
  <c r="T10" i="4"/>
  <c r="S10" i="4"/>
  <c r="R10" i="4"/>
  <c r="Q10" i="4"/>
  <c r="Q7" i="4" s="1"/>
  <c r="P10" i="4"/>
  <c r="O10" i="4"/>
  <c r="N10" i="4"/>
  <c r="M10" i="4"/>
  <c r="M7" i="4" s="1"/>
  <c r="L10" i="4"/>
  <c r="K10" i="4"/>
  <c r="J10" i="4"/>
  <c r="I10" i="4"/>
  <c r="I7" i="4" s="1"/>
  <c r="H10" i="4"/>
  <c r="G10" i="4"/>
  <c r="F10" i="4"/>
  <c r="E10" i="4"/>
  <c r="E7" i="4" s="1"/>
  <c r="R9" i="4"/>
  <c r="N9" i="4"/>
  <c r="J9" i="4"/>
  <c r="F9" i="4"/>
  <c r="S8" i="4"/>
  <c r="O8" i="4"/>
  <c r="K8" i="4"/>
  <c r="G8" i="4"/>
  <c r="T7" i="4"/>
  <c r="P7" i="4"/>
  <c r="L7" i="4"/>
  <c r="H7" i="4"/>
  <c r="U40" i="3" l="1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U10" i="3"/>
  <c r="T10" i="3"/>
  <c r="T8" i="3" s="1"/>
  <c r="S10" i="3"/>
  <c r="R10" i="3"/>
  <c r="Q10" i="3"/>
  <c r="P10" i="3"/>
  <c r="P8" i="3" s="1"/>
  <c r="O10" i="3"/>
  <c r="N10" i="3"/>
  <c r="M10" i="3"/>
  <c r="L10" i="3"/>
  <c r="L8" i="3" s="1"/>
  <c r="K10" i="3"/>
  <c r="J10" i="3"/>
  <c r="I10" i="3"/>
  <c r="H10" i="3"/>
  <c r="H8" i="3" s="1"/>
  <c r="G10" i="3"/>
  <c r="F10" i="3"/>
  <c r="E10" i="3"/>
  <c r="U9" i="3"/>
  <c r="U7" i="3" s="1"/>
  <c r="T9" i="3"/>
  <c r="S9" i="3"/>
  <c r="R9" i="3"/>
  <c r="Q9" i="3"/>
  <c r="Q7" i="3" s="1"/>
  <c r="P9" i="3"/>
  <c r="O9" i="3"/>
  <c r="N9" i="3"/>
  <c r="M9" i="3"/>
  <c r="M7" i="3" s="1"/>
  <c r="L9" i="3"/>
  <c r="K9" i="3"/>
  <c r="J9" i="3"/>
  <c r="I9" i="3"/>
  <c r="I7" i="3" s="1"/>
  <c r="H9" i="3"/>
  <c r="G9" i="3"/>
  <c r="F9" i="3"/>
  <c r="E9" i="3"/>
  <c r="E7" i="3" s="1"/>
  <c r="U8" i="3"/>
  <c r="S8" i="3"/>
  <c r="R8" i="3"/>
  <c r="Q8" i="3"/>
  <c r="O8" i="3"/>
  <c r="N8" i="3"/>
  <c r="M8" i="3"/>
  <c r="K8" i="3"/>
  <c r="J8" i="3"/>
  <c r="I8" i="3"/>
  <c r="G8" i="3"/>
  <c r="F8" i="3"/>
  <c r="E8" i="3"/>
  <c r="T7" i="3"/>
  <c r="S7" i="3"/>
  <c r="R7" i="3"/>
  <c r="P7" i="3"/>
  <c r="O7" i="3"/>
  <c r="N7" i="3"/>
  <c r="L7" i="3"/>
  <c r="K7" i="3"/>
  <c r="J7" i="3"/>
  <c r="H7" i="3"/>
  <c r="G7" i="3"/>
  <c r="F7" i="3"/>
  <c r="U40" i="2" l="1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U12" i="2"/>
  <c r="T12" i="2"/>
  <c r="S12" i="2"/>
  <c r="S8" i="2" s="1"/>
  <c r="R12" i="2"/>
  <c r="R8" i="2" s="1"/>
  <c r="Q12" i="2"/>
  <c r="P12" i="2"/>
  <c r="O12" i="2"/>
  <c r="O8" i="2" s="1"/>
  <c r="N12" i="2"/>
  <c r="N8" i="2" s="1"/>
  <c r="M12" i="2"/>
  <c r="L12" i="2"/>
  <c r="K12" i="2"/>
  <c r="J12" i="2"/>
  <c r="J8" i="2" s="1"/>
  <c r="I12" i="2"/>
  <c r="H12" i="2"/>
  <c r="G12" i="2"/>
  <c r="F12" i="2"/>
  <c r="E12" i="2"/>
  <c r="U11" i="2"/>
  <c r="T11" i="2"/>
  <c r="T7" i="2" s="1"/>
  <c r="S11" i="2"/>
  <c r="S7" i="2" s="1"/>
  <c r="R11" i="2"/>
  <c r="Q11" i="2"/>
  <c r="P11" i="2"/>
  <c r="P7" i="2" s="1"/>
  <c r="O11" i="2"/>
  <c r="O7" i="2" s="1"/>
  <c r="N11" i="2"/>
  <c r="M11" i="2"/>
  <c r="L11" i="2"/>
  <c r="K11" i="2"/>
  <c r="K7" i="2" s="1"/>
  <c r="J11" i="2"/>
  <c r="I11" i="2"/>
  <c r="H11" i="2"/>
  <c r="G11" i="2"/>
  <c r="F11" i="2"/>
  <c r="E11" i="2"/>
  <c r="U10" i="2"/>
  <c r="U8" i="2" s="1"/>
  <c r="T10" i="2"/>
  <c r="T8" i="2" s="1"/>
  <c r="S10" i="2"/>
  <c r="R10" i="2"/>
  <c r="Q10" i="2"/>
  <c r="P10" i="2"/>
  <c r="P8" i="2" s="1"/>
  <c r="O10" i="2"/>
  <c r="N10" i="2"/>
  <c r="M10" i="2"/>
  <c r="L10" i="2"/>
  <c r="L8" i="2" s="1"/>
  <c r="K10" i="2"/>
  <c r="J10" i="2"/>
  <c r="I10" i="2"/>
  <c r="I8" i="2" s="1"/>
  <c r="H10" i="2"/>
  <c r="H8" i="2" s="1"/>
  <c r="G10" i="2"/>
  <c r="F10" i="2"/>
  <c r="E10" i="2"/>
  <c r="E8" i="2" s="1"/>
  <c r="U9" i="2"/>
  <c r="U7" i="2" s="1"/>
  <c r="T9" i="2"/>
  <c r="S9" i="2"/>
  <c r="R9" i="2"/>
  <c r="Q9" i="2"/>
  <c r="Q7" i="2" s="1"/>
  <c r="P9" i="2"/>
  <c r="O9" i="2"/>
  <c r="N9" i="2"/>
  <c r="M9" i="2"/>
  <c r="M7" i="2" s="1"/>
  <c r="L9" i="2"/>
  <c r="K9" i="2"/>
  <c r="J9" i="2"/>
  <c r="J7" i="2" s="1"/>
  <c r="I9" i="2"/>
  <c r="I7" i="2" s="1"/>
  <c r="H9" i="2"/>
  <c r="G9" i="2"/>
  <c r="F9" i="2"/>
  <c r="F7" i="2" s="1"/>
  <c r="E9" i="2"/>
  <c r="E7" i="2" s="1"/>
  <c r="Q8" i="2"/>
  <c r="M8" i="2"/>
  <c r="K8" i="2"/>
  <c r="G8" i="2"/>
  <c r="F8" i="2"/>
  <c r="R7" i="2"/>
  <c r="N7" i="2"/>
  <c r="L7" i="2"/>
  <c r="H7" i="2"/>
  <c r="G7" i="2"/>
  <c r="U40" i="1" l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U12" i="1"/>
  <c r="T12" i="1"/>
  <c r="S12" i="1"/>
  <c r="R12" i="1"/>
  <c r="R8" i="1" s="1"/>
  <c r="Q12" i="1"/>
  <c r="P12" i="1"/>
  <c r="O12" i="1"/>
  <c r="N12" i="1"/>
  <c r="M12" i="1"/>
  <c r="L12" i="1"/>
  <c r="K12" i="1"/>
  <c r="J12" i="1"/>
  <c r="J8" i="1" s="1"/>
  <c r="I12" i="1"/>
  <c r="H12" i="1"/>
  <c r="G12" i="1"/>
  <c r="F12" i="1"/>
  <c r="E12" i="1"/>
  <c r="U11" i="1"/>
  <c r="T11" i="1"/>
  <c r="S11" i="1"/>
  <c r="S7" i="1" s="1"/>
  <c r="R11" i="1"/>
  <c r="Q11" i="1"/>
  <c r="P11" i="1"/>
  <c r="O11" i="1"/>
  <c r="N11" i="1"/>
  <c r="M11" i="1"/>
  <c r="L11" i="1"/>
  <c r="K11" i="1"/>
  <c r="K7" i="1" s="1"/>
  <c r="J11" i="1"/>
  <c r="I11" i="1"/>
  <c r="H11" i="1"/>
  <c r="G11" i="1"/>
  <c r="F11" i="1"/>
  <c r="E11" i="1"/>
  <c r="U10" i="1"/>
  <c r="U8" i="1" s="1"/>
  <c r="T10" i="1"/>
  <c r="T8" i="1" s="1"/>
  <c r="S10" i="1"/>
  <c r="R10" i="1"/>
  <c r="Q10" i="1"/>
  <c r="Q8" i="1" s="1"/>
  <c r="P10" i="1"/>
  <c r="P8" i="1" s="1"/>
  <c r="O10" i="1"/>
  <c r="N10" i="1"/>
  <c r="M10" i="1"/>
  <c r="M8" i="1" s="1"/>
  <c r="L10" i="1"/>
  <c r="L8" i="1" s="1"/>
  <c r="K10" i="1"/>
  <c r="J10" i="1"/>
  <c r="I10" i="1"/>
  <c r="I8" i="1" s="1"/>
  <c r="H10" i="1"/>
  <c r="H8" i="1" s="1"/>
  <c r="G10" i="1"/>
  <c r="F10" i="1"/>
  <c r="E10" i="1"/>
  <c r="E8" i="1" s="1"/>
  <c r="U9" i="1"/>
  <c r="U7" i="1" s="1"/>
  <c r="T9" i="1"/>
  <c r="S9" i="1"/>
  <c r="R9" i="1"/>
  <c r="R7" i="1" s="1"/>
  <c r="Q9" i="1"/>
  <c r="Q7" i="1" s="1"/>
  <c r="P9" i="1"/>
  <c r="O9" i="1"/>
  <c r="N9" i="1"/>
  <c r="N7" i="1" s="1"/>
  <c r="M9" i="1"/>
  <c r="M7" i="1" s="1"/>
  <c r="L9" i="1"/>
  <c r="K9" i="1"/>
  <c r="J9" i="1"/>
  <c r="J7" i="1" s="1"/>
  <c r="I9" i="1"/>
  <c r="I7" i="1" s="1"/>
  <c r="H9" i="1"/>
  <c r="G9" i="1"/>
  <c r="F9" i="1"/>
  <c r="F7" i="1" s="1"/>
  <c r="E9" i="1"/>
  <c r="E7" i="1" s="1"/>
  <c r="S8" i="1"/>
  <c r="O8" i="1"/>
  <c r="N8" i="1"/>
  <c r="K8" i="1"/>
  <c r="G8" i="1"/>
  <c r="F8" i="1"/>
  <c r="T7" i="1"/>
  <c r="P7" i="1"/>
  <c r="O7" i="1"/>
  <c r="L7" i="1"/>
  <c r="H7" i="1"/>
  <c r="G7" i="1"/>
</calcChain>
</file>

<file path=xl/sharedStrings.xml><?xml version="1.0" encoding="utf-8"?>
<sst xmlns="http://schemas.openxmlformats.org/spreadsheetml/2006/main" count="564" uniqueCount="78">
  <si>
    <t>Tabela 1</t>
  </si>
  <si>
    <t>Osoby korzystające z usług poradnictwa zawodowego w województwie lubuskim w 2024 r.</t>
  </si>
  <si>
    <t>L.p.</t>
  </si>
  <si>
    <t>Wyszczególnienie</t>
  </si>
  <si>
    <t>Porady indywidualne</t>
  </si>
  <si>
    <t>Porady grupowe</t>
  </si>
  <si>
    <t>Badania testowe</t>
  </si>
  <si>
    <t>Informacje indywiduwlne</t>
  </si>
  <si>
    <t>Informacje grupowe</t>
  </si>
  <si>
    <t>Szkolenia z zakresu umiejętności poszukiwania pracy</t>
  </si>
  <si>
    <t>Liczba osób, które skorzystały z porad indywidualnych</t>
  </si>
  <si>
    <t>Liczba wizyt w ramach porad indywidualnych</t>
  </si>
  <si>
    <t>Liczba grup</t>
  </si>
  <si>
    <t>Liczba osób, które skorzystały z porad grupowych</t>
  </si>
  <si>
    <t>Liczba osób, które skorzystały z badań testowych</t>
  </si>
  <si>
    <t>Liczba przeprowadzonych badań testowych</t>
  </si>
  <si>
    <t>Liczba udzielonych indywidualnych informacji zawodowych</t>
  </si>
  <si>
    <t>Liczba osób uczestniczących w grupowych spotkaniach informacyjnych</t>
  </si>
  <si>
    <t>Liczba osób, które rozpoczęły szkolenie z zakresu umiejętności poszukiwania pracy</t>
  </si>
  <si>
    <t>Razem</t>
  </si>
  <si>
    <t>Kobiet</t>
  </si>
  <si>
    <t>Województwo Lubuskie</t>
  </si>
  <si>
    <t>Ogółem</t>
  </si>
  <si>
    <t>Bezrobotni</t>
  </si>
  <si>
    <t>Centrum Informacji i Planowania Kariery Zawodowej w Gorzowie Wlkp.</t>
  </si>
  <si>
    <t>Centrum Informacji i Planowania Kariery Zawodowej w Zielonej Górze</t>
  </si>
  <si>
    <t>Powiat gorzowski grodzki</t>
  </si>
  <si>
    <t>Powiat gorzowski ziemski</t>
  </si>
  <si>
    <t>Powiat krośnieński</t>
  </si>
  <si>
    <t>Powiat międzyrzecki</t>
  </si>
  <si>
    <t>Powiat nowosolski</t>
  </si>
  <si>
    <t>Powiat słubicki</t>
  </si>
  <si>
    <t>Powiat 
strzelecko-drezdenecki</t>
  </si>
  <si>
    <t>Powiat sulęciński</t>
  </si>
  <si>
    <t>Powiat świebodziński</t>
  </si>
  <si>
    <t>Powiat wschowski</t>
  </si>
  <si>
    <t>Powiat zielonogórski grodzki</t>
  </si>
  <si>
    <t>Powiat zielonogórski ziemski</t>
  </si>
  <si>
    <t>Powiat żagański</t>
  </si>
  <si>
    <t>Powiat żarski</t>
  </si>
  <si>
    <t>Tabela 2</t>
  </si>
  <si>
    <t>Wybrane kategorie osób bezrobotnych (bezrobotni do 30 roku życia i powyżej 50 roku życia) korzystających z usług poradnictwa zawodowego w województwie lubuskim w 2024 r.</t>
  </si>
  <si>
    <t>Liczba wizyt w ramach porad indywidua-lnych</t>
  </si>
  <si>
    <t>Bezrobotni do 30 roku życia</t>
  </si>
  <si>
    <t>Bezrobotni powyżej 50 roku życia</t>
  </si>
  <si>
    <t>Tabela 3</t>
  </si>
  <si>
    <t>Wybrane kategorie osób bezrobotnych (bezrobotni do 6 miesięcy i powyżej 12 miesięcy) 
korzystających z usług poradnictwa zawodowego w województwie lubuskim w 2024 r.</t>
  </si>
  <si>
    <t>Bezrobotni do 6 miesięcy</t>
  </si>
  <si>
    <t>Bezrobotni powyżej 12 miesięcy</t>
  </si>
  <si>
    <t>Tabela 4</t>
  </si>
  <si>
    <t>Wybrane kategorie osób bezrobotnych (długotrwale bezrobotni,  bezrobotni zamieszkali na wsi oraz niepełnosprawni bezrobotni) 
korzystających z usług poradnictwa zawodowego w województwie lubuskim w 2024 r.</t>
  </si>
  <si>
    <t>Długotrwale bezrobotni</t>
  </si>
  <si>
    <t>Zamieszkali na wsi</t>
  </si>
  <si>
    <t>Niepełnosprawni</t>
  </si>
  <si>
    <t>Tabela 5</t>
  </si>
  <si>
    <t>Struktura osób bezrobotnych (według poziomu wykształcenia) korzystających z usługi porada indywidualna  w województwie lubuskim w 2024 r.</t>
  </si>
  <si>
    <t>Z wykształceniem wyższym</t>
  </si>
  <si>
    <t>Z wykształceniem policealnym i średnim zawodowym</t>
  </si>
  <si>
    <t>Z wykształceniem średnim ogólnokształcącym</t>
  </si>
  <si>
    <t>Z wykształceniem zasadniczym zawodowym</t>
  </si>
  <si>
    <t>Z wykształceniem gimnazjalnym i niższym</t>
  </si>
  <si>
    <t>Liczba wizyt w ramach porady</t>
  </si>
  <si>
    <t>Tabela 6</t>
  </si>
  <si>
    <t>Struktura osób bezrobotnych (według poziomu wykształcenia) korzystających z usługi porada grupowa i informacja grupowa  w województwie lubuskim w 2024 r.</t>
  </si>
  <si>
    <t xml:space="preserve">Porada grupowa </t>
  </si>
  <si>
    <t>Informacja grupowa</t>
  </si>
  <si>
    <t>Tabela 7</t>
  </si>
  <si>
    <t>Struktura osób bezrobotnych (według poziomu wykształcenia) korzystających z badań testowych  w województwie lubuskim w 2024 r.</t>
  </si>
  <si>
    <t>Z wykształceniem gimnazjalnym/podstawowym i niższym</t>
  </si>
  <si>
    <t>Liczba przeprowa-dzonych badań</t>
  </si>
  <si>
    <t>Tabela 8</t>
  </si>
  <si>
    <t>Struktura osób bezrobotnych (według stażu pracy) korzystających z usługi porada indywidualna w województwie lubuskim  w 2024 r.</t>
  </si>
  <si>
    <t>Staż pracy ogółem do 1 roku</t>
  </si>
  <si>
    <t>Staż pracy ogółem od 1 do 5 lat</t>
  </si>
  <si>
    <t>Staż pracy ogółem od 5 do 10 lat</t>
  </si>
  <si>
    <t>Staż pracy ogółem od 10 do 20 lat</t>
  </si>
  <si>
    <t>Staż pracy ogółem
20 lat i więcej</t>
  </si>
  <si>
    <t>Bez stażu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</si>
</sst>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Verdana"/>
      <family val="2"/>
      <charset val="238"/>
    </font>
    <font>
      <sz val="9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/>
    <xf numFmtId="0" fontId="3" fillId="0" borderId="4" xfId="0" applyFont="1" applyFill="1" applyBorder="1"/>
    <xf numFmtId="0" fontId="3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164" fontId="6" fillId="0" borderId="5" xfId="0" applyNumberFormat="1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>
      <alignment horizontal="left" vertical="center"/>
    </xf>
    <xf numFmtId="0" fontId="9" fillId="0" borderId="5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/>
    <xf numFmtId="0" fontId="9" fillId="0" borderId="4" xfId="0" applyFont="1" applyFill="1" applyBorder="1"/>
    <xf numFmtId="0" fontId="9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center" wrapText="1"/>
    </xf>
    <xf numFmtId="3" fontId="6" fillId="0" borderId="5" xfId="0" applyNumberFormat="1" applyFont="1" applyFill="1" applyBorder="1" applyAlignment="1"/>
    <xf numFmtId="0" fontId="9" fillId="0" borderId="0" xfId="0" applyFont="1" applyFill="1" applyAlignment="1">
      <alignment horizontal="center" vertical="center"/>
    </xf>
    <xf numFmtId="164" fontId="6" fillId="0" borderId="5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3" fontId="9" fillId="0" borderId="5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9" fillId="0" borderId="5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3" fontId="8" fillId="0" borderId="0" xfId="0" applyNumberFormat="1" applyFont="1"/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quotePrefix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3" fontId="6" fillId="0" borderId="5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9" fillId="0" borderId="6" xfId="0" applyFont="1" applyFill="1" applyBorder="1" applyAlignment="1">
      <alignment horizontal="left" vertical="center" wrapText="1"/>
    </xf>
    <xf numFmtId="164" fontId="9" fillId="0" borderId="6" xfId="0" applyNumberFormat="1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right" vertical="center"/>
    </xf>
    <xf numFmtId="0" fontId="8" fillId="0" borderId="0" xfId="0" applyFont="1" applyBorder="1"/>
    <xf numFmtId="164" fontId="9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Border="1"/>
    <xf numFmtId="0" fontId="9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3" fontId="9" fillId="0" borderId="5" xfId="0" applyNumberFormat="1" applyFont="1" applyFill="1" applyBorder="1" applyAlignment="1">
      <alignment horizontal="right" vertical="center"/>
    </xf>
    <xf numFmtId="0" fontId="8" fillId="0" borderId="5" xfId="0" applyFont="1" applyBorder="1"/>
    <xf numFmtId="3" fontId="9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/>
    <xf numFmtId="0" fontId="11" fillId="0" borderId="0" xfId="0" applyFont="1" applyFill="1"/>
    <xf numFmtId="0" fontId="11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3" fontId="5" fillId="0" borderId="5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3" fontId="11" fillId="0" borderId="5" xfId="0" applyNumberFormat="1" applyFont="1" applyFill="1" applyBorder="1" applyAlignment="1">
      <alignment horizontal="right" vertical="center"/>
    </xf>
    <xf numFmtId="0" fontId="11" fillId="0" borderId="5" xfId="0" quotePrefix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13">
          <cell r="I13">
            <v>20</v>
          </cell>
          <cell r="L13">
            <v>16</v>
          </cell>
          <cell r="N13">
            <v>36</v>
          </cell>
          <cell r="P13">
            <v>5</v>
          </cell>
          <cell r="S13">
            <v>45</v>
          </cell>
          <cell r="U13">
            <v>38</v>
          </cell>
          <cell r="W13">
            <v>14</v>
          </cell>
          <cell r="Y13">
            <v>11</v>
          </cell>
          <cell r="AA13">
            <v>21</v>
          </cell>
          <cell r="AC13">
            <v>104</v>
          </cell>
          <cell r="AD13">
            <v>66</v>
          </cell>
          <cell r="AF13">
            <v>0</v>
          </cell>
          <cell r="AG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11</v>
          </cell>
          <cell r="L14">
            <v>8</v>
          </cell>
          <cell r="N14">
            <v>22</v>
          </cell>
          <cell r="P14" t="str">
            <v>0</v>
          </cell>
          <cell r="S14">
            <v>43</v>
          </cell>
          <cell r="U14">
            <v>36</v>
          </cell>
          <cell r="W14">
            <v>7</v>
          </cell>
          <cell r="Y14">
            <v>5</v>
          </cell>
          <cell r="AA14">
            <v>10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2">
        <row r="13">
          <cell r="I13">
            <v>143</v>
          </cell>
          <cell r="L13">
            <v>92</v>
          </cell>
          <cell r="N13">
            <v>194</v>
          </cell>
          <cell r="P13">
            <v>29</v>
          </cell>
          <cell r="S13">
            <v>245</v>
          </cell>
          <cell r="U13">
            <v>179</v>
          </cell>
          <cell r="W13">
            <v>17</v>
          </cell>
          <cell r="Y13">
            <v>11</v>
          </cell>
          <cell r="AA13">
            <v>25</v>
          </cell>
          <cell r="AC13">
            <v>201</v>
          </cell>
          <cell r="AD13">
            <v>123</v>
          </cell>
          <cell r="AF13">
            <v>16</v>
          </cell>
          <cell r="AG13">
            <v>138</v>
          </cell>
          <cell r="AI13">
            <v>80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32</v>
          </cell>
          <cell r="L14">
            <v>24</v>
          </cell>
          <cell r="N14">
            <v>49</v>
          </cell>
          <cell r="P14" t="str">
            <v>0</v>
          </cell>
          <cell r="S14">
            <v>134</v>
          </cell>
          <cell r="U14">
            <v>100</v>
          </cell>
          <cell r="W14">
            <v>5</v>
          </cell>
          <cell r="Y14">
            <v>5</v>
          </cell>
          <cell r="AA14">
            <v>5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3">
        <row r="13">
          <cell r="I13">
            <v>1066</v>
          </cell>
          <cell r="L13">
            <v>547</v>
          </cell>
          <cell r="N13">
            <v>1400</v>
          </cell>
          <cell r="P13">
            <v>16</v>
          </cell>
          <cell r="S13">
            <v>121</v>
          </cell>
          <cell r="U13">
            <v>89</v>
          </cell>
          <cell r="W13">
            <v>172</v>
          </cell>
          <cell r="Y13">
            <v>62</v>
          </cell>
          <cell r="AA13">
            <v>198</v>
          </cell>
          <cell r="AC13">
            <v>0</v>
          </cell>
          <cell r="AD13">
            <v>0</v>
          </cell>
          <cell r="AF13">
            <v>6</v>
          </cell>
          <cell r="AG13">
            <v>38</v>
          </cell>
          <cell r="AI13">
            <v>4</v>
          </cell>
          <cell r="AK13">
            <v>3</v>
          </cell>
          <cell r="AL13">
            <v>35</v>
          </cell>
          <cell r="AM13">
            <v>15</v>
          </cell>
        </row>
        <row r="14">
          <cell r="I14">
            <v>1048</v>
          </cell>
          <cell r="L14">
            <v>539</v>
          </cell>
          <cell r="N14">
            <v>1378</v>
          </cell>
          <cell r="P14" t="str">
            <v>0</v>
          </cell>
          <cell r="S14">
            <v>119</v>
          </cell>
          <cell r="U14">
            <v>88</v>
          </cell>
          <cell r="W14">
            <v>171</v>
          </cell>
          <cell r="Y14">
            <v>62</v>
          </cell>
          <cell r="AA14">
            <v>197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K14" t="str">
            <v>0</v>
          </cell>
          <cell r="AL14">
            <v>35</v>
          </cell>
          <cell r="AM14">
            <v>15</v>
          </cell>
        </row>
      </sheetData>
      <sheetData sheetId="4">
        <row r="13">
          <cell r="I13">
            <v>233</v>
          </cell>
          <cell r="L13">
            <v>111</v>
          </cell>
          <cell r="N13">
            <v>264</v>
          </cell>
          <cell r="P13">
            <v>16</v>
          </cell>
          <cell r="S13">
            <v>16</v>
          </cell>
          <cell r="U13">
            <v>10</v>
          </cell>
          <cell r="W13">
            <v>46</v>
          </cell>
          <cell r="Y13">
            <v>13</v>
          </cell>
          <cell r="AA13">
            <v>48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230</v>
          </cell>
          <cell r="L14">
            <v>111</v>
          </cell>
          <cell r="N14">
            <v>260</v>
          </cell>
          <cell r="P14" t="str">
            <v>0</v>
          </cell>
          <cell r="S14">
            <v>16</v>
          </cell>
          <cell r="U14">
            <v>10</v>
          </cell>
          <cell r="W14">
            <v>46</v>
          </cell>
          <cell r="Y14">
            <v>13</v>
          </cell>
          <cell r="AA14">
            <v>48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5">
        <row r="13">
          <cell r="I13">
            <v>759</v>
          </cell>
          <cell r="L13">
            <v>428</v>
          </cell>
          <cell r="N13">
            <v>1062</v>
          </cell>
          <cell r="P13">
            <v>53</v>
          </cell>
          <cell r="S13">
            <v>255</v>
          </cell>
          <cell r="U13">
            <v>148</v>
          </cell>
          <cell r="W13">
            <v>142</v>
          </cell>
          <cell r="Y13">
            <v>81</v>
          </cell>
          <cell r="AA13">
            <v>227</v>
          </cell>
          <cell r="AC13">
            <v>611</v>
          </cell>
          <cell r="AD13">
            <v>325</v>
          </cell>
          <cell r="AF13">
            <v>67</v>
          </cell>
          <cell r="AG13">
            <v>833</v>
          </cell>
          <cell r="AI13">
            <v>420</v>
          </cell>
          <cell r="AK13">
            <v>2</v>
          </cell>
          <cell r="AL13">
            <v>20</v>
          </cell>
          <cell r="AM13">
            <v>17</v>
          </cell>
        </row>
        <row r="14">
          <cell r="I14">
            <v>748</v>
          </cell>
          <cell r="L14">
            <v>421</v>
          </cell>
          <cell r="N14">
            <v>1043</v>
          </cell>
          <cell r="P14" t="str">
            <v>0</v>
          </cell>
          <cell r="S14">
            <v>252</v>
          </cell>
          <cell r="U14">
            <v>147</v>
          </cell>
          <cell r="W14">
            <v>140</v>
          </cell>
          <cell r="Y14">
            <v>79</v>
          </cell>
          <cell r="AA14">
            <v>223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359</v>
          </cell>
          <cell r="AI14">
            <v>190</v>
          </cell>
          <cell r="AK14" t="str">
            <v>0</v>
          </cell>
          <cell r="AL14">
            <v>20</v>
          </cell>
          <cell r="AM14">
            <v>17</v>
          </cell>
        </row>
      </sheetData>
      <sheetData sheetId="6">
        <row r="13">
          <cell r="I13">
            <v>1162</v>
          </cell>
          <cell r="L13">
            <v>594</v>
          </cell>
          <cell r="N13">
            <v>1528</v>
          </cell>
          <cell r="P13">
            <v>13</v>
          </cell>
          <cell r="S13">
            <v>110</v>
          </cell>
          <cell r="U13">
            <v>71</v>
          </cell>
          <cell r="W13">
            <v>154</v>
          </cell>
          <cell r="Y13">
            <v>87</v>
          </cell>
          <cell r="AA13">
            <v>294</v>
          </cell>
          <cell r="AC13">
            <v>344</v>
          </cell>
          <cell r="AD13">
            <v>204</v>
          </cell>
          <cell r="AF13">
            <v>48</v>
          </cell>
          <cell r="AG13">
            <v>831</v>
          </cell>
          <cell r="AI13">
            <v>412</v>
          </cell>
          <cell r="AK13">
            <v>2</v>
          </cell>
          <cell r="AL13">
            <v>17</v>
          </cell>
          <cell r="AM13">
            <v>16</v>
          </cell>
        </row>
        <row r="14">
          <cell r="I14">
            <v>1144</v>
          </cell>
          <cell r="L14">
            <v>586</v>
          </cell>
          <cell r="N14">
            <v>1508</v>
          </cell>
          <cell r="P14" t="str">
            <v>0</v>
          </cell>
          <cell r="S14">
            <v>107</v>
          </cell>
          <cell r="U14">
            <v>69</v>
          </cell>
          <cell r="W14">
            <v>154</v>
          </cell>
          <cell r="Y14">
            <v>87</v>
          </cell>
          <cell r="AA14">
            <v>294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166</v>
          </cell>
          <cell r="AI14">
            <v>91</v>
          </cell>
          <cell r="AK14" t="str">
            <v>0</v>
          </cell>
          <cell r="AL14">
            <v>17</v>
          </cell>
          <cell r="AM14">
            <v>16</v>
          </cell>
        </row>
      </sheetData>
      <sheetData sheetId="7">
        <row r="13">
          <cell r="I13">
            <v>1219</v>
          </cell>
          <cell r="L13">
            <v>675</v>
          </cell>
          <cell r="N13">
            <v>1747</v>
          </cell>
          <cell r="P13">
            <v>25</v>
          </cell>
          <cell r="S13">
            <v>135</v>
          </cell>
          <cell r="U13">
            <v>95</v>
          </cell>
          <cell r="W13">
            <v>705</v>
          </cell>
          <cell r="Y13">
            <v>409</v>
          </cell>
          <cell r="AA13">
            <v>712</v>
          </cell>
          <cell r="AC13">
            <v>493</v>
          </cell>
          <cell r="AD13">
            <v>291</v>
          </cell>
          <cell r="AF13">
            <v>20</v>
          </cell>
          <cell r="AG13">
            <v>186</v>
          </cell>
          <cell r="AI13">
            <v>121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1211</v>
          </cell>
          <cell r="L14">
            <v>672</v>
          </cell>
          <cell r="N14">
            <v>1737</v>
          </cell>
          <cell r="P14" t="str">
            <v>0</v>
          </cell>
          <cell r="S14">
            <v>134</v>
          </cell>
          <cell r="U14">
            <v>94</v>
          </cell>
          <cell r="W14">
            <v>700</v>
          </cell>
          <cell r="Y14">
            <v>408</v>
          </cell>
          <cell r="AA14">
            <v>707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86</v>
          </cell>
          <cell r="AI14">
            <v>52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8">
        <row r="13">
          <cell r="I13">
            <v>159</v>
          </cell>
          <cell r="L13">
            <v>90</v>
          </cell>
          <cell r="N13">
            <v>163</v>
          </cell>
          <cell r="P13">
            <v>8</v>
          </cell>
          <cell r="S13">
            <v>59</v>
          </cell>
          <cell r="U13">
            <v>38</v>
          </cell>
          <cell r="W13">
            <v>7</v>
          </cell>
          <cell r="Y13">
            <v>2</v>
          </cell>
          <cell r="AA13">
            <v>7</v>
          </cell>
          <cell r="AC13">
            <v>206</v>
          </cell>
          <cell r="AD13">
            <v>120</v>
          </cell>
          <cell r="AF13">
            <v>30</v>
          </cell>
          <cell r="AG13">
            <v>254</v>
          </cell>
          <cell r="AI13">
            <v>143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154</v>
          </cell>
          <cell r="L14">
            <v>86</v>
          </cell>
          <cell r="N14">
            <v>157</v>
          </cell>
          <cell r="P14" t="str">
            <v>0</v>
          </cell>
          <cell r="S14">
            <v>57</v>
          </cell>
          <cell r="U14">
            <v>37</v>
          </cell>
          <cell r="W14">
            <v>7</v>
          </cell>
          <cell r="Y14">
            <v>2</v>
          </cell>
          <cell r="AA14">
            <v>7</v>
          </cell>
          <cell r="AD14" t="str">
            <v>0</v>
          </cell>
          <cell r="AF14" t="str">
            <v>0</v>
          </cell>
          <cell r="AG14">
            <v>247</v>
          </cell>
          <cell r="AI14">
            <v>139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9">
        <row r="13">
          <cell r="I13">
            <v>1076</v>
          </cell>
          <cell r="L13">
            <v>628</v>
          </cell>
          <cell r="N13">
            <v>1460</v>
          </cell>
          <cell r="P13">
            <v>44</v>
          </cell>
          <cell r="S13">
            <v>360</v>
          </cell>
          <cell r="U13">
            <v>222</v>
          </cell>
          <cell r="W13">
            <v>69</v>
          </cell>
          <cell r="Y13">
            <v>34</v>
          </cell>
          <cell r="AA13">
            <v>69</v>
          </cell>
          <cell r="AC13">
            <v>561</v>
          </cell>
          <cell r="AD13">
            <v>290</v>
          </cell>
          <cell r="AF13">
            <v>42</v>
          </cell>
          <cell r="AG13">
            <v>386</v>
          </cell>
          <cell r="AI13">
            <v>249</v>
          </cell>
          <cell r="AK13">
            <v>2</v>
          </cell>
          <cell r="AL13">
            <v>20</v>
          </cell>
          <cell r="AM13">
            <v>19</v>
          </cell>
        </row>
        <row r="14">
          <cell r="I14">
            <v>1061</v>
          </cell>
          <cell r="L14">
            <v>620</v>
          </cell>
          <cell r="N14">
            <v>1445</v>
          </cell>
          <cell r="P14" t="str">
            <v>0</v>
          </cell>
          <cell r="S14">
            <v>359</v>
          </cell>
          <cell r="U14">
            <v>221</v>
          </cell>
          <cell r="W14">
            <v>69</v>
          </cell>
          <cell r="Y14">
            <v>34</v>
          </cell>
          <cell r="AA14">
            <v>69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383</v>
          </cell>
          <cell r="AI14">
            <v>249</v>
          </cell>
          <cell r="AK14" t="str">
            <v>0</v>
          </cell>
          <cell r="AL14">
            <v>20</v>
          </cell>
          <cell r="AM14">
            <v>19</v>
          </cell>
        </row>
      </sheetData>
      <sheetData sheetId="10">
        <row r="13">
          <cell r="I13">
            <v>109</v>
          </cell>
          <cell r="L13">
            <v>50</v>
          </cell>
          <cell r="N13">
            <v>123</v>
          </cell>
          <cell r="P13">
            <v>12</v>
          </cell>
          <cell r="S13">
            <v>103</v>
          </cell>
          <cell r="U13">
            <v>65</v>
          </cell>
          <cell r="W13">
            <v>0</v>
          </cell>
          <cell r="Y13">
            <v>0</v>
          </cell>
          <cell r="AA13">
            <v>0</v>
          </cell>
          <cell r="AC13">
            <v>15</v>
          </cell>
          <cell r="AD13">
            <v>4</v>
          </cell>
          <cell r="AF13">
            <v>0</v>
          </cell>
          <cell r="AG13">
            <v>0</v>
          </cell>
          <cell r="AI13">
            <v>0</v>
          </cell>
          <cell r="AL13">
            <v>0</v>
          </cell>
          <cell r="AM13">
            <v>0</v>
          </cell>
        </row>
        <row r="14">
          <cell r="I14">
            <v>108</v>
          </cell>
          <cell r="L14">
            <v>50</v>
          </cell>
          <cell r="N14">
            <v>122</v>
          </cell>
          <cell r="P14" t="str">
            <v>0</v>
          </cell>
          <cell r="S14">
            <v>101</v>
          </cell>
          <cell r="U14">
            <v>64</v>
          </cell>
          <cell r="W14">
            <v>0</v>
          </cell>
          <cell r="Y14">
            <v>0</v>
          </cell>
          <cell r="AA14">
            <v>0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L14">
            <v>0</v>
          </cell>
          <cell r="AM14">
            <v>0</v>
          </cell>
        </row>
      </sheetData>
      <sheetData sheetId="11">
        <row r="13">
          <cell r="I13">
            <v>216</v>
          </cell>
          <cell r="L13">
            <v>107</v>
          </cell>
          <cell r="N13">
            <v>245</v>
          </cell>
          <cell r="P13">
            <v>8</v>
          </cell>
          <cell r="S13">
            <v>50</v>
          </cell>
          <cell r="U13">
            <v>38</v>
          </cell>
          <cell r="W13">
            <v>0</v>
          </cell>
          <cell r="Y13">
            <v>0</v>
          </cell>
          <cell r="AA13">
            <v>0</v>
          </cell>
          <cell r="AC13">
            <v>203</v>
          </cell>
          <cell r="AD13">
            <v>82</v>
          </cell>
          <cell r="AF13">
            <v>11</v>
          </cell>
          <cell r="AG13">
            <v>81</v>
          </cell>
          <cell r="AI13">
            <v>38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213</v>
          </cell>
          <cell r="L14">
            <v>106</v>
          </cell>
          <cell r="N14">
            <v>241</v>
          </cell>
          <cell r="P14" t="str">
            <v>0</v>
          </cell>
          <cell r="S14">
            <v>50</v>
          </cell>
          <cell r="U14">
            <v>38</v>
          </cell>
          <cell r="W14">
            <v>0</v>
          </cell>
          <cell r="Y14">
            <v>0</v>
          </cell>
          <cell r="AA14">
            <v>0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69</v>
          </cell>
          <cell r="AI14">
            <v>30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12">
        <row r="13">
          <cell r="I13">
            <v>137</v>
          </cell>
          <cell r="L13">
            <v>80</v>
          </cell>
          <cell r="N13">
            <v>238</v>
          </cell>
          <cell r="P13">
            <v>5</v>
          </cell>
          <cell r="S13">
            <v>29</v>
          </cell>
          <cell r="U13">
            <v>21</v>
          </cell>
          <cell r="W13">
            <v>1</v>
          </cell>
          <cell r="Y13">
            <v>0</v>
          </cell>
          <cell r="AA13">
            <v>3</v>
          </cell>
          <cell r="AC13">
            <v>35</v>
          </cell>
          <cell r="AD13">
            <v>17</v>
          </cell>
          <cell r="AF13">
            <v>6</v>
          </cell>
          <cell r="AG13">
            <v>28</v>
          </cell>
          <cell r="AI13">
            <v>20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137</v>
          </cell>
          <cell r="L14">
            <v>80</v>
          </cell>
          <cell r="N14">
            <v>238</v>
          </cell>
          <cell r="P14" t="str">
            <v>0</v>
          </cell>
          <cell r="S14">
            <v>29</v>
          </cell>
          <cell r="U14">
            <v>21</v>
          </cell>
          <cell r="W14">
            <v>1</v>
          </cell>
          <cell r="Y14">
            <v>0</v>
          </cell>
          <cell r="AA14">
            <v>3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28</v>
          </cell>
          <cell r="AI14">
            <v>20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13">
        <row r="13">
          <cell r="I13">
            <v>1015</v>
          </cell>
          <cell r="L13">
            <v>579</v>
          </cell>
          <cell r="N13">
            <v>2034</v>
          </cell>
          <cell r="P13">
            <v>51</v>
          </cell>
          <cell r="S13">
            <v>400</v>
          </cell>
          <cell r="U13">
            <v>223</v>
          </cell>
          <cell r="W13">
            <v>0</v>
          </cell>
          <cell r="Y13">
            <v>0</v>
          </cell>
          <cell r="AA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I13">
            <v>0</v>
          </cell>
          <cell r="AK13">
            <v>2</v>
          </cell>
          <cell r="AL13">
            <v>16</v>
          </cell>
          <cell r="AM13">
            <v>14</v>
          </cell>
        </row>
        <row r="14">
          <cell r="I14">
            <v>999</v>
          </cell>
          <cell r="L14">
            <v>569</v>
          </cell>
          <cell r="N14">
            <v>2003</v>
          </cell>
          <cell r="P14" t="str">
            <v>0</v>
          </cell>
          <cell r="S14">
            <v>357</v>
          </cell>
          <cell r="U14">
            <v>202</v>
          </cell>
          <cell r="W14">
            <v>0</v>
          </cell>
          <cell r="Y14">
            <v>0</v>
          </cell>
          <cell r="AA14">
            <v>0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K14" t="str">
            <v>0</v>
          </cell>
          <cell r="AL14">
            <v>16</v>
          </cell>
          <cell r="AM14">
            <v>14</v>
          </cell>
        </row>
      </sheetData>
      <sheetData sheetId="14">
        <row r="13">
          <cell r="I13">
            <v>340</v>
          </cell>
          <cell r="L13">
            <v>180</v>
          </cell>
          <cell r="N13">
            <v>650</v>
          </cell>
          <cell r="P13">
            <v>51</v>
          </cell>
          <cell r="S13">
            <v>105</v>
          </cell>
          <cell r="U13">
            <v>56</v>
          </cell>
          <cell r="W13">
            <v>0</v>
          </cell>
          <cell r="AA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I13">
            <v>0</v>
          </cell>
          <cell r="AK13">
            <v>2</v>
          </cell>
          <cell r="AL13">
            <v>3</v>
          </cell>
          <cell r="AM13">
            <v>3</v>
          </cell>
        </row>
        <row r="14">
          <cell r="I14">
            <v>338</v>
          </cell>
          <cell r="L14">
            <v>180</v>
          </cell>
          <cell r="N14">
            <v>647</v>
          </cell>
          <cell r="P14" t="str">
            <v>0</v>
          </cell>
          <cell r="S14">
            <v>95</v>
          </cell>
          <cell r="U14">
            <v>51</v>
          </cell>
          <cell r="W14">
            <v>0</v>
          </cell>
          <cell r="Y14">
            <v>0</v>
          </cell>
          <cell r="AA14">
            <v>0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K14" t="str">
            <v>0</v>
          </cell>
          <cell r="AL14">
            <v>3</v>
          </cell>
          <cell r="AM14">
            <v>3</v>
          </cell>
        </row>
        <row r="15">
          <cell r="Y15">
            <v>0</v>
          </cell>
        </row>
      </sheetData>
      <sheetData sheetId="15">
        <row r="13">
          <cell r="I13">
            <v>451</v>
          </cell>
          <cell r="L13">
            <v>258</v>
          </cell>
          <cell r="N13">
            <v>492</v>
          </cell>
          <cell r="P13">
            <v>20</v>
          </cell>
          <cell r="S13">
            <v>108</v>
          </cell>
          <cell r="U13">
            <v>73</v>
          </cell>
          <cell r="W13">
            <v>38</v>
          </cell>
          <cell r="Y13">
            <v>29</v>
          </cell>
          <cell r="AA13">
            <v>39</v>
          </cell>
          <cell r="AC13">
            <v>71</v>
          </cell>
          <cell r="AD13">
            <v>36</v>
          </cell>
          <cell r="AF13">
            <v>18</v>
          </cell>
          <cell r="AG13">
            <v>154</v>
          </cell>
          <cell r="AI13">
            <v>94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447</v>
          </cell>
          <cell r="L14">
            <v>256</v>
          </cell>
          <cell r="N14">
            <v>488</v>
          </cell>
          <cell r="P14" t="str">
            <v>0</v>
          </cell>
          <cell r="S14">
            <v>106</v>
          </cell>
          <cell r="U14">
            <v>71</v>
          </cell>
          <cell r="W14">
            <v>38</v>
          </cell>
          <cell r="Y14">
            <v>29</v>
          </cell>
          <cell r="AA14">
            <v>39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152</v>
          </cell>
          <cell r="AI14">
            <v>93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16">
        <row r="13">
          <cell r="I13">
            <v>313</v>
          </cell>
          <cell r="L13">
            <v>206</v>
          </cell>
          <cell r="N13">
            <v>315</v>
          </cell>
          <cell r="P13">
            <v>20</v>
          </cell>
          <cell r="S13">
            <v>79</v>
          </cell>
          <cell r="U13">
            <v>55</v>
          </cell>
          <cell r="W13">
            <v>0</v>
          </cell>
          <cell r="Y13">
            <v>0</v>
          </cell>
          <cell r="AA13">
            <v>0</v>
          </cell>
          <cell r="AC13">
            <v>415</v>
          </cell>
          <cell r="AD13">
            <v>217</v>
          </cell>
          <cell r="AF13">
            <v>16</v>
          </cell>
          <cell r="AG13">
            <v>77</v>
          </cell>
          <cell r="AI13">
            <v>51</v>
          </cell>
          <cell r="AK13">
            <v>7</v>
          </cell>
          <cell r="AL13">
            <v>42</v>
          </cell>
          <cell r="AM13">
            <v>38</v>
          </cell>
        </row>
        <row r="14">
          <cell r="I14">
            <v>313</v>
          </cell>
          <cell r="L14">
            <v>206</v>
          </cell>
          <cell r="N14">
            <v>315</v>
          </cell>
          <cell r="P14" t="str">
            <v>0</v>
          </cell>
          <cell r="S14">
            <v>79</v>
          </cell>
          <cell r="U14">
            <v>55</v>
          </cell>
          <cell r="W14">
            <v>0</v>
          </cell>
          <cell r="Y14">
            <v>0</v>
          </cell>
          <cell r="AA14">
            <v>0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77</v>
          </cell>
          <cell r="AI14">
            <v>51</v>
          </cell>
          <cell r="AK14" t="str">
            <v>0</v>
          </cell>
          <cell r="AL14">
            <v>42</v>
          </cell>
          <cell r="AM14">
            <v>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2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18">
          <cell r="I18">
            <v>1</v>
          </cell>
          <cell r="L18">
            <v>1</v>
          </cell>
          <cell r="N18">
            <v>1</v>
          </cell>
          <cell r="P18" t="str">
            <v>0</v>
          </cell>
          <cell r="S18">
            <v>16</v>
          </cell>
          <cell r="U18">
            <v>13</v>
          </cell>
          <cell r="W18">
            <v>1</v>
          </cell>
          <cell r="Y18">
            <v>1</v>
          </cell>
          <cell r="AA18">
            <v>1</v>
          </cell>
          <cell r="AC18" t="str">
            <v>0</v>
          </cell>
          <cell r="AE18"/>
          <cell r="AG18">
            <v>0</v>
          </cell>
          <cell r="AI18">
            <v>0</v>
          </cell>
          <cell r="AK18" t="str">
            <v>0</v>
          </cell>
          <cell r="AL18">
            <v>0</v>
          </cell>
          <cell r="AM18">
            <v>0</v>
          </cell>
        </row>
        <row r="20">
          <cell r="I20">
            <v>4</v>
          </cell>
          <cell r="L20">
            <v>2</v>
          </cell>
          <cell r="N20">
            <v>8</v>
          </cell>
          <cell r="P20" t="str">
            <v>0</v>
          </cell>
          <cell r="S20">
            <v>10</v>
          </cell>
          <cell r="U20">
            <v>9</v>
          </cell>
          <cell r="W20">
            <v>2</v>
          </cell>
          <cell r="Y20">
            <v>1</v>
          </cell>
          <cell r="AA20">
            <v>3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L20">
            <v>0</v>
          </cell>
          <cell r="AM20">
            <v>0</v>
          </cell>
        </row>
      </sheetData>
      <sheetData sheetId="2">
        <row r="18">
          <cell r="I18">
            <v>6</v>
          </cell>
          <cell r="L18">
            <v>3</v>
          </cell>
          <cell r="N18">
            <v>8</v>
          </cell>
          <cell r="P18" t="str">
            <v>0</v>
          </cell>
          <cell r="S18">
            <v>26</v>
          </cell>
          <cell r="U18">
            <v>20</v>
          </cell>
          <cell r="W18">
            <v>1</v>
          </cell>
          <cell r="Y18">
            <v>1</v>
          </cell>
          <cell r="AA18">
            <v>1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L18">
            <v>0</v>
          </cell>
          <cell r="AM18">
            <v>0</v>
          </cell>
        </row>
        <row r="20">
          <cell r="I20">
            <v>1</v>
          </cell>
          <cell r="L20">
            <v>0</v>
          </cell>
          <cell r="N20">
            <v>2</v>
          </cell>
          <cell r="P20" t="str">
            <v>0</v>
          </cell>
          <cell r="S20">
            <v>26</v>
          </cell>
          <cell r="U20">
            <v>14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M20">
            <v>0</v>
          </cell>
        </row>
      </sheetData>
      <sheetData sheetId="3">
        <row r="18">
          <cell r="I18">
            <v>327</v>
          </cell>
          <cell r="L18">
            <v>169</v>
          </cell>
          <cell r="N18">
            <v>437</v>
          </cell>
          <cell r="P18" t="str">
            <v>0</v>
          </cell>
          <cell r="S18">
            <v>56</v>
          </cell>
          <cell r="U18">
            <v>39</v>
          </cell>
          <cell r="W18">
            <v>46</v>
          </cell>
          <cell r="Y18">
            <v>14</v>
          </cell>
          <cell r="AA18">
            <v>52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L18">
            <v>4</v>
          </cell>
          <cell r="AM18">
            <v>1</v>
          </cell>
        </row>
        <row r="20">
          <cell r="I20">
            <v>227</v>
          </cell>
          <cell r="L20">
            <v>102</v>
          </cell>
          <cell r="N20">
            <v>292</v>
          </cell>
          <cell r="P20" t="str">
            <v>0</v>
          </cell>
          <cell r="S20">
            <v>17</v>
          </cell>
          <cell r="U20">
            <v>11</v>
          </cell>
          <cell r="W20">
            <v>30</v>
          </cell>
          <cell r="Y20">
            <v>8</v>
          </cell>
          <cell r="AA20">
            <v>31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L20">
            <v>14</v>
          </cell>
          <cell r="AM20">
            <v>4</v>
          </cell>
        </row>
      </sheetData>
      <sheetData sheetId="4">
        <row r="18">
          <cell r="I18">
            <v>92</v>
          </cell>
          <cell r="L18">
            <v>47</v>
          </cell>
          <cell r="N18">
            <v>110</v>
          </cell>
          <cell r="P18" t="str">
            <v>0</v>
          </cell>
          <cell r="S18">
            <v>8</v>
          </cell>
          <cell r="U18">
            <v>7</v>
          </cell>
          <cell r="W18">
            <v>25</v>
          </cell>
          <cell r="Y18">
            <v>2</v>
          </cell>
          <cell r="AA18">
            <v>26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L18">
            <v>0</v>
          </cell>
          <cell r="AM18">
            <v>0</v>
          </cell>
        </row>
        <row r="20">
          <cell r="I20">
            <v>40</v>
          </cell>
          <cell r="L20">
            <v>14</v>
          </cell>
          <cell r="N20">
            <v>41</v>
          </cell>
          <cell r="P20" t="str">
            <v>0</v>
          </cell>
          <cell r="S20">
            <v>3</v>
          </cell>
          <cell r="U20">
            <v>0</v>
          </cell>
          <cell r="W20">
            <v>5</v>
          </cell>
          <cell r="Y20">
            <v>3</v>
          </cell>
          <cell r="AA20">
            <v>6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L20">
            <v>0</v>
          </cell>
          <cell r="AM20">
            <v>0</v>
          </cell>
        </row>
      </sheetData>
      <sheetData sheetId="5">
        <row r="18">
          <cell r="I18">
            <v>482</v>
          </cell>
          <cell r="L18">
            <v>278</v>
          </cell>
          <cell r="N18">
            <v>720</v>
          </cell>
          <cell r="P18" t="str">
            <v>0</v>
          </cell>
          <cell r="S18">
            <v>132</v>
          </cell>
          <cell r="U18">
            <v>83</v>
          </cell>
          <cell r="W18">
            <v>98</v>
          </cell>
          <cell r="Y18">
            <v>56</v>
          </cell>
          <cell r="AA18">
            <v>172</v>
          </cell>
          <cell r="AC18" t="str">
            <v>0</v>
          </cell>
          <cell r="AE18"/>
          <cell r="AF18" t="str">
            <v>0</v>
          </cell>
          <cell r="AG18">
            <v>109</v>
          </cell>
          <cell r="AI18">
            <v>55</v>
          </cell>
          <cell r="AK18" t="str">
            <v>0</v>
          </cell>
          <cell r="AL18">
            <v>2</v>
          </cell>
          <cell r="AM18">
            <v>2</v>
          </cell>
        </row>
        <row r="20">
          <cell r="I20">
            <v>74</v>
          </cell>
          <cell r="L20">
            <v>26</v>
          </cell>
          <cell r="N20">
            <v>91</v>
          </cell>
          <cell r="P20" t="str">
            <v>0</v>
          </cell>
          <cell r="S20">
            <v>28</v>
          </cell>
          <cell r="U20">
            <v>12</v>
          </cell>
          <cell r="W20">
            <v>7</v>
          </cell>
          <cell r="Y20">
            <v>2</v>
          </cell>
          <cell r="AA20">
            <v>9</v>
          </cell>
          <cell r="AC20" t="str">
            <v>0</v>
          </cell>
          <cell r="AE20"/>
          <cell r="AF20" t="str">
            <v>0</v>
          </cell>
          <cell r="AG20">
            <v>78</v>
          </cell>
          <cell r="AI20">
            <v>32</v>
          </cell>
          <cell r="AK20" t="str">
            <v>0</v>
          </cell>
          <cell r="AL20">
            <v>4</v>
          </cell>
          <cell r="AM20">
            <v>3</v>
          </cell>
        </row>
      </sheetData>
      <sheetData sheetId="6">
        <row r="18">
          <cell r="I18">
            <v>367</v>
          </cell>
          <cell r="L18">
            <v>211</v>
          </cell>
          <cell r="N18">
            <v>604</v>
          </cell>
          <cell r="P18" t="str">
            <v>0</v>
          </cell>
          <cell r="S18">
            <v>78</v>
          </cell>
          <cell r="U18">
            <v>46</v>
          </cell>
          <cell r="W18">
            <v>146</v>
          </cell>
          <cell r="Y18">
            <v>79</v>
          </cell>
          <cell r="AA18">
            <v>286</v>
          </cell>
          <cell r="AC18" t="str">
            <v>0</v>
          </cell>
          <cell r="AE18"/>
          <cell r="AF18" t="str">
            <v>0</v>
          </cell>
          <cell r="AG18">
            <v>35</v>
          </cell>
          <cell r="AI18">
            <v>23</v>
          </cell>
          <cell r="AK18" t="str">
            <v>0</v>
          </cell>
          <cell r="AL18">
            <v>3</v>
          </cell>
          <cell r="AM18">
            <v>2</v>
          </cell>
        </row>
        <row r="20">
          <cell r="I20">
            <v>255</v>
          </cell>
          <cell r="L20">
            <v>82</v>
          </cell>
          <cell r="N20">
            <v>292</v>
          </cell>
          <cell r="P20" t="str">
            <v>0</v>
          </cell>
          <cell r="S20">
            <v>9</v>
          </cell>
          <cell r="U20">
            <v>6</v>
          </cell>
          <cell r="W20">
            <v>2</v>
          </cell>
          <cell r="Y20">
            <v>2</v>
          </cell>
          <cell r="AA20">
            <v>2</v>
          </cell>
          <cell r="AC20" t="str">
            <v>0</v>
          </cell>
          <cell r="AE20"/>
          <cell r="AF20" t="str">
            <v>0</v>
          </cell>
          <cell r="AG20">
            <v>51</v>
          </cell>
          <cell r="AI20">
            <v>22</v>
          </cell>
          <cell r="AK20" t="str">
            <v>0</v>
          </cell>
          <cell r="AL20">
            <v>4</v>
          </cell>
          <cell r="AM20">
            <v>4</v>
          </cell>
        </row>
      </sheetData>
      <sheetData sheetId="7">
        <row r="18">
          <cell r="I18">
            <v>651</v>
          </cell>
          <cell r="L18">
            <v>375</v>
          </cell>
          <cell r="N18">
            <v>1002</v>
          </cell>
          <cell r="P18" t="str">
            <v>0</v>
          </cell>
          <cell r="S18">
            <v>97</v>
          </cell>
          <cell r="U18">
            <v>67</v>
          </cell>
          <cell r="W18">
            <v>667</v>
          </cell>
          <cell r="Y18">
            <v>389</v>
          </cell>
          <cell r="AA18">
            <v>673</v>
          </cell>
          <cell r="AC18" t="str">
            <v>0</v>
          </cell>
          <cell r="AE18"/>
          <cell r="AF18" t="str">
            <v>0</v>
          </cell>
          <cell r="AG18">
            <v>12</v>
          </cell>
          <cell r="AI18">
            <v>8</v>
          </cell>
          <cell r="AK18" t="str">
            <v>0</v>
          </cell>
          <cell r="AL18">
            <v>0</v>
          </cell>
          <cell r="AM18">
            <v>0</v>
          </cell>
        </row>
        <row r="20">
          <cell r="I20">
            <v>167</v>
          </cell>
          <cell r="L20">
            <v>58</v>
          </cell>
          <cell r="N20">
            <v>207</v>
          </cell>
          <cell r="P20" t="str">
            <v>0</v>
          </cell>
          <cell r="S20">
            <v>8</v>
          </cell>
          <cell r="U20">
            <v>5</v>
          </cell>
          <cell r="W20">
            <v>3</v>
          </cell>
          <cell r="Y20">
            <v>1</v>
          </cell>
          <cell r="AA20">
            <v>3</v>
          </cell>
          <cell r="AC20" t="str">
            <v>0</v>
          </cell>
          <cell r="AE20"/>
          <cell r="AF20" t="str">
            <v>0</v>
          </cell>
          <cell r="AG20">
            <v>16</v>
          </cell>
          <cell r="AI20">
            <v>5</v>
          </cell>
          <cell r="AK20" t="str">
            <v>0</v>
          </cell>
          <cell r="AL20">
            <v>0</v>
          </cell>
          <cell r="AM20">
            <v>0</v>
          </cell>
        </row>
      </sheetData>
      <sheetData sheetId="8">
        <row r="18">
          <cell r="I18">
            <v>65</v>
          </cell>
          <cell r="L18">
            <v>40</v>
          </cell>
          <cell r="N18">
            <v>67</v>
          </cell>
          <cell r="P18" t="str">
            <v>0</v>
          </cell>
          <cell r="S18">
            <v>34</v>
          </cell>
          <cell r="U18">
            <v>23</v>
          </cell>
          <cell r="W18">
            <v>2</v>
          </cell>
          <cell r="Y18">
            <v>1</v>
          </cell>
          <cell r="AA18">
            <v>2</v>
          </cell>
          <cell r="AC18" t="str">
            <v>0</v>
          </cell>
          <cell r="AE18"/>
          <cell r="AF18" t="str">
            <v>0</v>
          </cell>
          <cell r="AG18">
            <v>41</v>
          </cell>
          <cell r="AI18">
            <v>29</v>
          </cell>
          <cell r="AK18" t="str">
            <v>0</v>
          </cell>
          <cell r="AL18">
            <v>0</v>
          </cell>
          <cell r="AM18">
            <v>0</v>
          </cell>
        </row>
        <row r="20">
          <cell r="I20">
            <v>34</v>
          </cell>
          <cell r="L20">
            <v>16</v>
          </cell>
          <cell r="N20">
            <v>34</v>
          </cell>
          <cell r="P20" t="str">
            <v>0</v>
          </cell>
          <cell r="S20">
            <v>14</v>
          </cell>
          <cell r="U20">
            <v>8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112</v>
          </cell>
          <cell r="AI20">
            <v>50</v>
          </cell>
          <cell r="AK20" t="str">
            <v>0</v>
          </cell>
          <cell r="AL20">
            <v>0</v>
          </cell>
          <cell r="AM20">
            <v>0</v>
          </cell>
        </row>
      </sheetData>
      <sheetData sheetId="9">
        <row r="18">
          <cell r="I18">
            <v>585</v>
          </cell>
          <cell r="L18">
            <v>357</v>
          </cell>
          <cell r="N18">
            <v>919</v>
          </cell>
          <cell r="P18" t="str">
            <v>0</v>
          </cell>
          <cell r="S18">
            <v>342</v>
          </cell>
          <cell r="U18">
            <v>209</v>
          </cell>
          <cell r="W18">
            <v>68</v>
          </cell>
          <cell r="Y18">
            <v>33</v>
          </cell>
          <cell r="AA18">
            <v>68</v>
          </cell>
          <cell r="AC18" t="str">
            <v>0</v>
          </cell>
          <cell r="AE18"/>
          <cell r="AF18" t="str">
            <v>0</v>
          </cell>
          <cell r="AG18">
            <v>186</v>
          </cell>
          <cell r="AI18">
            <v>117</v>
          </cell>
          <cell r="AK18" t="str">
            <v>0</v>
          </cell>
          <cell r="AL18">
            <v>17</v>
          </cell>
          <cell r="AM18">
            <v>16</v>
          </cell>
        </row>
        <row r="20">
          <cell r="I20">
            <v>164</v>
          </cell>
          <cell r="L20">
            <v>67</v>
          </cell>
          <cell r="N20">
            <v>180</v>
          </cell>
          <cell r="P20" t="str">
            <v>0</v>
          </cell>
          <cell r="S20">
            <v>5</v>
          </cell>
          <cell r="U20">
            <v>2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63</v>
          </cell>
          <cell r="AI20">
            <v>32</v>
          </cell>
          <cell r="AK20" t="str">
            <v>0</v>
          </cell>
          <cell r="AL20">
            <v>0</v>
          </cell>
          <cell r="AM20">
            <v>0</v>
          </cell>
        </row>
      </sheetData>
      <sheetData sheetId="10">
        <row r="18">
          <cell r="I18">
            <v>65</v>
          </cell>
          <cell r="L18">
            <v>28</v>
          </cell>
          <cell r="N18">
            <v>75</v>
          </cell>
          <cell r="P18" t="str">
            <v>0</v>
          </cell>
          <cell r="S18">
            <v>66</v>
          </cell>
          <cell r="U18">
            <v>41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L18">
            <v>0</v>
          </cell>
          <cell r="AM18">
            <v>0</v>
          </cell>
        </row>
        <row r="20">
          <cell r="I20">
            <v>7</v>
          </cell>
          <cell r="L20">
            <v>1</v>
          </cell>
          <cell r="N20">
            <v>8</v>
          </cell>
          <cell r="P20" t="str">
            <v>0</v>
          </cell>
          <cell r="S20">
            <v>4</v>
          </cell>
          <cell r="U20">
            <v>2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L20">
            <v>0</v>
          </cell>
          <cell r="AM20">
            <v>0</v>
          </cell>
        </row>
      </sheetData>
      <sheetData sheetId="11">
        <row r="18">
          <cell r="I18">
            <v>119</v>
          </cell>
          <cell r="L18">
            <v>65</v>
          </cell>
          <cell r="N18">
            <v>136</v>
          </cell>
          <cell r="P18" t="str">
            <v>0</v>
          </cell>
          <cell r="S18">
            <v>18</v>
          </cell>
          <cell r="U18">
            <v>15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L18">
            <v>0</v>
          </cell>
          <cell r="AM18">
            <v>0</v>
          </cell>
        </row>
        <row r="20">
          <cell r="I20">
            <v>21</v>
          </cell>
          <cell r="L20">
            <v>3</v>
          </cell>
          <cell r="N20">
            <v>23</v>
          </cell>
          <cell r="P20" t="str">
            <v>0</v>
          </cell>
          <cell r="S20">
            <v>12</v>
          </cell>
          <cell r="U20">
            <v>7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38</v>
          </cell>
          <cell r="AI20">
            <v>13</v>
          </cell>
          <cell r="AK20" t="str">
            <v>0</v>
          </cell>
          <cell r="AL20">
            <v>0</v>
          </cell>
          <cell r="AM20">
            <v>0</v>
          </cell>
        </row>
      </sheetData>
      <sheetData sheetId="12">
        <row r="18">
          <cell r="I18">
            <v>113</v>
          </cell>
          <cell r="L18">
            <v>76</v>
          </cell>
          <cell r="N18">
            <v>178</v>
          </cell>
          <cell r="P18" t="str">
            <v>0</v>
          </cell>
          <cell r="S18">
            <v>29</v>
          </cell>
          <cell r="U18">
            <v>21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19</v>
          </cell>
          <cell r="AI18">
            <v>11</v>
          </cell>
          <cell r="AK18" t="str">
            <v>0</v>
          </cell>
          <cell r="AL18">
            <v>0</v>
          </cell>
          <cell r="AM18">
            <v>0</v>
          </cell>
        </row>
        <row r="20">
          <cell r="I20">
            <v>2</v>
          </cell>
          <cell r="L20">
            <v>0</v>
          </cell>
          <cell r="N20">
            <v>4</v>
          </cell>
          <cell r="P20" t="str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5</v>
          </cell>
          <cell r="AI20">
            <v>5</v>
          </cell>
          <cell r="AK20" t="str">
            <v>0</v>
          </cell>
          <cell r="AL20">
            <v>0</v>
          </cell>
          <cell r="AM20">
            <v>0</v>
          </cell>
        </row>
      </sheetData>
      <sheetData sheetId="13">
        <row r="18">
          <cell r="I18">
            <v>750</v>
          </cell>
          <cell r="L18">
            <v>436</v>
          </cell>
          <cell r="N18">
            <v>1585</v>
          </cell>
          <cell r="P18" t="str">
            <v>0</v>
          </cell>
          <cell r="S18">
            <v>341</v>
          </cell>
          <cell r="U18">
            <v>194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L18">
            <v>0</v>
          </cell>
          <cell r="AM18">
            <v>0</v>
          </cell>
        </row>
        <row r="20">
          <cell r="I20">
            <v>40</v>
          </cell>
          <cell r="L20">
            <v>17</v>
          </cell>
          <cell r="N20">
            <v>67</v>
          </cell>
          <cell r="P20" t="str">
            <v>0</v>
          </cell>
          <cell r="S20">
            <v>1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L20">
            <v>3</v>
          </cell>
          <cell r="AM20">
            <v>2</v>
          </cell>
        </row>
      </sheetData>
      <sheetData sheetId="14">
        <row r="18">
          <cell r="I18">
            <v>237</v>
          </cell>
          <cell r="L18">
            <v>125</v>
          </cell>
          <cell r="N18">
            <v>467</v>
          </cell>
          <cell r="P18" t="str">
            <v>0</v>
          </cell>
          <cell r="S18">
            <v>92</v>
          </cell>
          <cell r="U18">
            <v>50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L18">
            <v>0</v>
          </cell>
          <cell r="AM18">
            <v>0</v>
          </cell>
        </row>
        <row r="20">
          <cell r="I20">
            <v>9</v>
          </cell>
          <cell r="L20">
            <v>4</v>
          </cell>
          <cell r="N20">
            <v>13</v>
          </cell>
          <cell r="P20" t="str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L20">
            <v>1</v>
          </cell>
          <cell r="AM20">
            <v>1</v>
          </cell>
        </row>
      </sheetData>
      <sheetData sheetId="15">
        <row r="18">
          <cell r="I18">
            <v>359</v>
          </cell>
          <cell r="L18">
            <v>210</v>
          </cell>
          <cell r="N18">
            <v>398</v>
          </cell>
          <cell r="P18" t="str">
            <v>0</v>
          </cell>
          <cell r="S18">
            <v>52</v>
          </cell>
          <cell r="U18">
            <v>37</v>
          </cell>
          <cell r="W18">
            <v>11</v>
          </cell>
          <cell r="Y18">
            <v>8</v>
          </cell>
          <cell r="AA18">
            <v>12</v>
          </cell>
          <cell r="AC18" t="str">
            <v>0</v>
          </cell>
          <cell r="AE18"/>
          <cell r="AF18" t="str">
            <v>0</v>
          </cell>
          <cell r="AG18">
            <v>36</v>
          </cell>
          <cell r="AI18">
            <v>24</v>
          </cell>
          <cell r="AK18" t="str">
            <v>0</v>
          </cell>
          <cell r="AL18">
            <v>0</v>
          </cell>
          <cell r="AM18">
            <v>0</v>
          </cell>
        </row>
        <row r="20">
          <cell r="I20">
            <v>20</v>
          </cell>
          <cell r="L20">
            <v>8</v>
          </cell>
          <cell r="N20">
            <v>20</v>
          </cell>
          <cell r="P20" t="str">
            <v>0</v>
          </cell>
          <cell r="S20">
            <v>14</v>
          </cell>
          <cell r="U20">
            <v>8</v>
          </cell>
          <cell r="W20">
            <v>2</v>
          </cell>
          <cell r="Y20">
            <v>2</v>
          </cell>
          <cell r="AA20">
            <v>2</v>
          </cell>
          <cell r="AC20" t="str">
            <v>0</v>
          </cell>
          <cell r="AE20"/>
          <cell r="AF20" t="str">
            <v>0</v>
          </cell>
          <cell r="AG20">
            <v>29</v>
          </cell>
          <cell r="AI20">
            <v>15</v>
          </cell>
          <cell r="AK20" t="str">
            <v>0</v>
          </cell>
          <cell r="AL20">
            <v>0</v>
          </cell>
          <cell r="AM20">
            <v>0</v>
          </cell>
        </row>
      </sheetData>
      <sheetData sheetId="16">
        <row r="18">
          <cell r="I18">
            <v>127</v>
          </cell>
          <cell r="L18">
            <v>85</v>
          </cell>
          <cell r="N18">
            <v>127</v>
          </cell>
          <cell r="P18" t="str">
            <v>0</v>
          </cell>
          <cell r="S18">
            <v>36</v>
          </cell>
          <cell r="U18">
            <v>30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25</v>
          </cell>
          <cell r="AI18">
            <v>17</v>
          </cell>
          <cell r="AK18" t="str">
            <v>0</v>
          </cell>
          <cell r="AL18">
            <v>8</v>
          </cell>
          <cell r="AM18">
            <v>8</v>
          </cell>
        </row>
        <row r="20">
          <cell r="I20">
            <v>41</v>
          </cell>
          <cell r="L20">
            <v>22</v>
          </cell>
          <cell r="N20">
            <v>42</v>
          </cell>
          <cell r="P20" t="str">
            <v>0</v>
          </cell>
          <cell r="S20">
            <v>15</v>
          </cell>
          <cell r="U20">
            <v>8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11</v>
          </cell>
          <cell r="AI20">
            <v>6</v>
          </cell>
          <cell r="AK20" t="str">
            <v>0</v>
          </cell>
          <cell r="AL20">
            <v>7</v>
          </cell>
          <cell r="AM20">
            <v>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3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 refreshError="1"/>
      <sheetData sheetId="1">
        <row r="22">
          <cell r="I22">
            <v>7</v>
          </cell>
          <cell r="L22">
            <v>6</v>
          </cell>
          <cell r="N22">
            <v>14</v>
          </cell>
          <cell r="P22" t="str">
            <v>0</v>
          </cell>
          <cell r="S22">
            <v>31</v>
          </cell>
          <cell r="U22">
            <v>28</v>
          </cell>
          <cell r="W22">
            <v>3</v>
          </cell>
          <cell r="Y22">
            <v>3</v>
          </cell>
          <cell r="AA22">
            <v>4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1</v>
          </cell>
          <cell r="L24">
            <v>0</v>
          </cell>
          <cell r="N24">
            <v>2</v>
          </cell>
          <cell r="S24">
            <v>5</v>
          </cell>
          <cell r="U24">
            <v>3</v>
          </cell>
          <cell r="W24">
            <v>1</v>
          </cell>
          <cell r="Y24">
            <v>0</v>
          </cell>
          <cell r="AA24">
            <v>1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2">
        <row r="22">
          <cell r="I22">
            <v>22</v>
          </cell>
          <cell r="L22">
            <v>16</v>
          </cell>
          <cell r="N22">
            <v>33</v>
          </cell>
          <cell r="S22">
            <v>56</v>
          </cell>
          <cell r="U22">
            <v>45</v>
          </cell>
          <cell r="W22">
            <v>5</v>
          </cell>
          <cell r="Y22">
            <v>5</v>
          </cell>
          <cell r="AA22">
            <v>5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5</v>
          </cell>
          <cell r="L24">
            <v>5</v>
          </cell>
          <cell r="N24">
            <v>10</v>
          </cell>
          <cell r="S24">
            <v>53</v>
          </cell>
          <cell r="U24">
            <v>39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3">
        <row r="22">
          <cell r="I22">
            <v>978</v>
          </cell>
          <cell r="L22">
            <v>497</v>
          </cell>
          <cell r="N22">
            <v>1280</v>
          </cell>
          <cell r="S22">
            <v>88</v>
          </cell>
          <cell r="U22">
            <v>66</v>
          </cell>
          <cell r="W22">
            <v>129</v>
          </cell>
          <cell r="Y22">
            <v>44</v>
          </cell>
          <cell r="AA22">
            <v>145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14</v>
          </cell>
          <cell r="AM22">
            <v>5</v>
          </cell>
        </row>
        <row r="24">
          <cell r="I24">
            <v>44</v>
          </cell>
          <cell r="L24">
            <v>28</v>
          </cell>
          <cell r="N24">
            <v>61</v>
          </cell>
          <cell r="S24">
            <v>16</v>
          </cell>
          <cell r="U24">
            <v>12</v>
          </cell>
          <cell r="W24">
            <v>22</v>
          </cell>
          <cell r="Y24">
            <v>9</v>
          </cell>
          <cell r="AA24">
            <v>22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15</v>
          </cell>
          <cell r="AM24">
            <v>7</v>
          </cell>
        </row>
      </sheetData>
      <sheetData sheetId="4">
        <row r="22">
          <cell r="I22">
            <v>180</v>
          </cell>
          <cell r="L22">
            <v>83</v>
          </cell>
          <cell r="N22">
            <v>207</v>
          </cell>
          <cell r="S22">
            <v>9</v>
          </cell>
          <cell r="U22">
            <v>6</v>
          </cell>
          <cell r="W22">
            <v>37</v>
          </cell>
          <cell r="Y22">
            <v>9</v>
          </cell>
          <cell r="AA22">
            <v>39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45</v>
          </cell>
          <cell r="L24">
            <v>26</v>
          </cell>
          <cell r="N24">
            <v>47</v>
          </cell>
          <cell r="S24">
            <v>1</v>
          </cell>
          <cell r="U24">
            <v>1</v>
          </cell>
          <cell r="W24">
            <v>4</v>
          </cell>
          <cell r="Y24">
            <v>3</v>
          </cell>
          <cell r="AA24">
            <v>4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5">
        <row r="22">
          <cell r="I22">
            <v>590</v>
          </cell>
          <cell r="L22">
            <v>316</v>
          </cell>
          <cell r="N22">
            <v>833</v>
          </cell>
          <cell r="S22">
            <v>179</v>
          </cell>
          <cell r="U22">
            <v>94</v>
          </cell>
          <cell r="W22">
            <v>118</v>
          </cell>
          <cell r="Y22">
            <v>63</v>
          </cell>
          <cell r="AA22">
            <v>190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322</v>
          </cell>
          <cell r="AI22">
            <v>165</v>
          </cell>
          <cell r="AK22" t="str">
            <v>0</v>
          </cell>
          <cell r="AL22">
            <v>5</v>
          </cell>
          <cell r="AM22">
            <v>4</v>
          </cell>
        </row>
        <row r="24">
          <cell r="I24">
            <v>111</v>
          </cell>
          <cell r="L24">
            <v>73</v>
          </cell>
          <cell r="N24">
            <v>148</v>
          </cell>
          <cell r="S24">
            <v>54</v>
          </cell>
          <cell r="U24">
            <v>43</v>
          </cell>
          <cell r="W24">
            <v>12</v>
          </cell>
          <cell r="Y24">
            <v>11</v>
          </cell>
          <cell r="AA24">
            <v>21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24</v>
          </cell>
          <cell r="AI24">
            <v>17</v>
          </cell>
          <cell r="AK24" t="str">
            <v>0</v>
          </cell>
          <cell r="AL24">
            <v>13</v>
          </cell>
          <cell r="AM24">
            <v>11</v>
          </cell>
        </row>
      </sheetData>
      <sheetData sheetId="6">
        <row r="22">
          <cell r="I22">
            <v>899</v>
          </cell>
          <cell r="L22">
            <v>440</v>
          </cell>
          <cell r="N22">
            <v>1199</v>
          </cell>
          <cell r="S22">
            <v>71</v>
          </cell>
          <cell r="U22">
            <v>39</v>
          </cell>
          <cell r="W22">
            <v>144</v>
          </cell>
          <cell r="Y22">
            <v>78</v>
          </cell>
          <cell r="AA22">
            <v>282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52</v>
          </cell>
          <cell r="AI22">
            <v>31</v>
          </cell>
          <cell r="AL22">
            <v>3</v>
          </cell>
          <cell r="AM22">
            <v>2</v>
          </cell>
        </row>
        <row r="24">
          <cell r="I24">
            <v>189</v>
          </cell>
          <cell r="L24">
            <v>111</v>
          </cell>
          <cell r="N24">
            <v>234</v>
          </cell>
          <cell r="S24">
            <v>26</v>
          </cell>
          <cell r="U24">
            <v>21</v>
          </cell>
          <cell r="W24">
            <v>6</v>
          </cell>
          <cell r="Y24">
            <v>5</v>
          </cell>
          <cell r="AA24">
            <v>8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84</v>
          </cell>
          <cell r="AI24">
            <v>46</v>
          </cell>
          <cell r="AK24" t="str">
            <v>0</v>
          </cell>
          <cell r="AL24">
            <v>9</v>
          </cell>
          <cell r="AM24">
            <v>9</v>
          </cell>
        </row>
      </sheetData>
      <sheetData sheetId="7">
        <row r="22">
          <cell r="I22">
            <v>955</v>
          </cell>
          <cell r="L22">
            <v>509</v>
          </cell>
          <cell r="N22">
            <v>1370</v>
          </cell>
          <cell r="S22">
            <v>95</v>
          </cell>
          <cell r="U22">
            <v>65</v>
          </cell>
          <cell r="W22">
            <v>661</v>
          </cell>
          <cell r="Y22">
            <v>378</v>
          </cell>
          <cell r="AA22">
            <v>668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24</v>
          </cell>
          <cell r="AI22">
            <v>14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187</v>
          </cell>
          <cell r="L24">
            <v>114</v>
          </cell>
          <cell r="N24">
            <v>259</v>
          </cell>
          <cell r="S24">
            <v>25</v>
          </cell>
          <cell r="U24">
            <v>17</v>
          </cell>
          <cell r="W24">
            <v>25</v>
          </cell>
          <cell r="Y24">
            <v>19</v>
          </cell>
          <cell r="AA24">
            <v>25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35</v>
          </cell>
          <cell r="AI24">
            <v>21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8">
        <row r="22">
          <cell r="I22">
            <v>94</v>
          </cell>
          <cell r="L22">
            <v>54</v>
          </cell>
          <cell r="N22">
            <v>96</v>
          </cell>
          <cell r="S22">
            <v>34</v>
          </cell>
          <cell r="U22">
            <v>21</v>
          </cell>
          <cell r="W22">
            <v>6</v>
          </cell>
          <cell r="Y22">
            <v>1</v>
          </cell>
          <cell r="AA22">
            <v>6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135</v>
          </cell>
          <cell r="AI22">
            <v>82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35</v>
          </cell>
          <cell r="L24">
            <v>19</v>
          </cell>
          <cell r="N24">
            <v>36</v>
          </cell>
          <cell r="S24">
            <v>17</v>
          </cell>
          <cell r="U24">
            <v>12</v>
          </cell>
          <cell r="W24">
            <v>1</v>
          </cell>
          <cell r="Y24">
            <v>1</v>
          </cell>
          <cell r="AA24">
            <v>1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81</v>
          </cell>
          <cell r="AI24">
            <v>39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9">
        <row r="22">
          <cell r="I22">
            <v>776</v>
          </cell>
          <cell r="L22">
            <v>437</v>
          </cell>
          <cell r="N22">
            <v>1080</v>
          </cell>
          <cell r="S22">
            <v>267</v>
          </cell>
          <cell r="U22">
            <v>152</v>
          </cell>
          <cell r="W22">
            <v>52</v>
          </cell>
          <cell r="Y22">
            <v>23</v>
          </cell>
          <cell r="AA22">
            <v>52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241</v>
          </cell>
          <cell r="AI22">
            <v>148</v>
          </cell>
          <cell r="AK22" t="str">
            <v>0</v>
          </cell>
          <cell r="AL22">
            <v>2</v>
          </cell>
          <cell r="AM22">
            <v>2</v>
          </cell>
        </row>
        <row r="24">
          <cell r="I24">
            <v>205</v>
          </cell>
          <cell r="L24">
            <v>142</v>
          </cell>
          <cell r="N24">
            <v>259</v>
          </cell>
          <cell r="S24">
            <v>63</v>
          </cell>
          <cell r="U24">
            <v>55</v>
          </cell>
          <cell r="W24">
            <v>10</v>
          </cell>
          <cell r="Y24">
            <v>8</v>
          </cell>
          <cell r="AA24">
            <v>10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101</v>
          </cell>
          <cell r="AI24">
            <v>75</v>
          </cell>
          <cell r="AK24" t="str">
            <v>0</v>
          </cell>
          <cell r="AL24">
            <v>13</v>
          </cell>
          <cell r="AM24">
            <v>13</v>
          </cell>
        </row>
      </sheetData>
      <sheetData sheetId="10">
        <row r="22">
          <cell r="I22">
            <v>87</v>
          </cell>
          <cell r="L22">
            <v>40</v>
          </cell>
          <cell r="N22">
            <v>100</v>
          </cell>
          <cell r="S22">
            <v>84</v>
          </cell>
          <cell r="U22">
            <v>50</v>
          </cell>
          <cell r="W22">
            <v>0</v>
          </cell>
          <cell r="Y22">
            <v>0</v>
          </cell>
          <cell r="AA22">
            <v>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7</v>
          </cell>
          <cell r="L24">
            <v>3</v>
          </cell>
          <cell r="N24">
            <v>7</v>
          </cell>
          <cell r="S24">
            <v>13</v>
          </cell>
          <cell r="U24">
            <v>11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11">
        <row r="22">
          <cell r="I22">
            <v>169</v>
          </cell>
          <cell r="L22">
            <v>84</v>
          </cell>
          <cell r="N22">
            <v>188</v>
          </cell>
          <cell r="S22">
            <v>19</v>
          </cell>
          <cell r="U22">
            <v>15</v>
          </cell>
          <cell r="W22">
            <v>0</v>
          </cell>
          <cell r="Y22">
            <v>0</v>
          </cell>
          <cell r="AA22">
            <v>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19</v>
          </cell>
          <cell r="AI22">
            <v>4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28</v>
          </cell>
          <cell r="L24">
            <v>14</v>
          </cell>
          <cell r="N24">
            <v>34</v>
          </cell>
          <cell r="S24">
            <v>19</v>
          </cell>
          <cell r="U24">
            <v>15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33</v>
          </cell>
          <cell r="AI24">
            <v>19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12">
        <row r="22">
          <cell r="I22">
            <v>112</v>
          </cell>
          <cell r="L22">
            <v>64</v>
          </cell>
          <cell r="N22">
            <v>195</v>
          </cell>
          <cell r="S22">
            <v>20</v>
          </cell>
          <cell r="U22">
            <v>14</v>
          </cell>
          <cell r="W22">
            <v>0</v>
          </cell>
          <cell r="Y22">
            <v>0</v>
          </cell>
          <cell r="AA22">
            <v>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25</v>
          </cell>
          <cell r="AI22">
            <v>17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14</v>
          </cell>
          <cell r="L24">
            <v>10</v>
          </cell>
          <cell r="N24">
            <v>23</v>
          </cell>
          <cell r="S24">
            <v>6</v>
          </cell>
          <cell r="U24">
            <v>5</v>
          </cell>
          <cell r="W24">
            <v>1</v>
          </cell>
          <cell r="Y24">
            <v>0</v>
          </cell>
          <cell r="AA24">
            <v>3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1</v>
          </cell>
          <cell r="AI24">
            <v>1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13">
        <row r="22">
          <cell r="I22">
            <v>894</v>
          </cell>
          <cell r="L22">
            <v>500</v>
          </cell>
          <cell r="N22">
            <v>1840</v>
          </cell>
          <cell r="S22">
            <v>347</v>
          </cell>
          <cell r="U22">
            <v>194</v>
          </cell>
          <cell r="W22">
            <v>0</v>
          </cell>
          <cell r="Y22">
            <v>0</v>
          </cell>
          <cell r="AA22">
            <v>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2</v>
          </cell>
          <cell r="AM22">
            <v>2</v>
          </cell>
        </row>
        <row r="24">
          <cell r="I24">
            <v>65</v>
          </cell>
          <cell r="L24">
            <v>46</v>
          </cell>
          <cell r="N24">
            <v>98</v>
          </cell>
          <cell r="S24">
            <v>7</v>
          </cell>
          <cell r="U24">
            <v>6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14</v>
          </cell>
          <cell r="AM24">
            <v>12</v>
          </cell>
        </row>
      </sheetData>
      <sheetData sheetId="14">
        <row r="22">
          <cell r="I22">
            <v>288</v>
          </cell>
          <cell r="L22">
            <v>155</v>
          </cell>
          <cell r="N22">
            <v>562</v>
          </cell>
          <cell r="S22">
            <v>89</v>
          </cell>
          <cell r="U22">
            <v>47</v>
          </cell>
          <cell r="W22">
            <v>0</v>
          </cell>
          <cell r="Y22">
            <v>0</v>
          </cell>
          <cell r="AA22">
            <v>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27</v>
          </cell>
          <cell r="L24">
            <v>18</v>
          </cell>
          <cell r="N24">
            <v>46</v>
          </cell>
          <cell r="S24">
            <v>4</v>
          </cell>
          <cell r="U24">
            <v>3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2</v>
          </cell>
          <cell r="AM24">
            <v>2</v>
          </cell>
        </row>
      </sheetData>
      <sheetData sheetId="15">
        <row r="22">
          <cell r="I22">
            <v>406</v>
          </cell>
          <cell r="L22">
            <v>229</v>
          </cell>
          <cell r="N22">
            <v>444</v>
          </cell>
          <cell r="S22">
            <v>57</v>
          </cell>
          <cell r="U22">
            <v>40</v>
          </cell>
          <cell r="W22">
            <v>25</v>
          </cell>
          <cell r="Y22">
            <v>17</v>
          </cell>
          <cell r="AA22">
            <v>25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121</v>
          </cell>
          <cell r="AI22">
            <v>75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19</v>
          </cell>
          <cell r="L24">
            <v>12</v>
          </cell>
          <cell r="N24">
            <v>21</v>
          </cell>
          <cell r="S24">
            <v>35</v>
          </cell>
          <cell r="U24">
            <v>21</v>
          </cell>
          <cell r="W24">
            <v>4</v>
          </cell>
          <cell r="Y24">
            <v>4</v>
          </cell>
          <cell r="AA24">
            <v>4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8</v>
          </cell>
          <cell r="AI24">
            <v>4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16">
        <row r="22">
          <cell r="I22">
            <v>145</v>
          </cell>
          <cell r="L22">
            <v>91</v>
          </cell>
          <cell r="N22">
            <v>145</v>
          </cell>
          <cell r="S22">
            <v>26</v>
          </cell>
          <cell r="U22">
            <v>17</v>
          </cell>
          <cell r="W22">
            <v>0</v>
          </cell>
          <cell r="Y22">
            <v>0</v>
          </cell>
          <cell r="AA22">
            <v>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24</v>
          </cell>
          <cell r="AI22">
            <v>13</v>
          </cell>
          <cell r="AK22" t="str">
            <v>0</v>
          </cell>
          <cell r="AL22">
            <v>7</v>
          </cell>
          <cell r="AM22">
            <v>7</v>
          </cell>
        </row>
        <row r="24">
          <cell r="I24">
            <v>136</v>
          </cell>
          <cell r="L24">
            <v>94</v>
          </cell>
          <cell r="N24">
            <v>138</v>
          </cell>
          <cell r="S24">
            <v>38</v>
          </cell>
          <cell r="U24">
            <v>28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40</v>
          </cell>
          <cell r="AI24">
            <v>29</v>
          </cell>
          <cell r="AK24" t="str">
            <v>0</v>
          </cell>
          <cell r="AL24">
            <v>31</v>
          </cell>
          <cell r="AM24">
            <v>29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4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 refreshError="1"/>
      <sheetData sheetId="1">
        <row r="25">
          <cell r="I25">
            <v>1</v>
          </cell>
          <cell r="L25">
            <v>0</v>
          </cell>
          <cell r="N25">
            <v>2</v>
          </cell>
          <cell r="P25" t="str">
            <v>0</v>
          </cell>
          <cell r="S25">
            <v>7</v>
          </cell>
          <cell r="U25">
            <v>5</v>
          </cell>
          <cell r="W25">
            <v>1</v>
          </cell>
          <cell r="Y25">
            <v>0</v>
          </cell>
          <cell r="AA25">
            <v>1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I25">
            <v>0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1</v>
          </cell>
          <cell r="L26">
            <v>1</v>
          </cell>
          <cell r="N26">
            <v>1</v>
          </cell>
          <cell r="P26" t="str">
            <v>0</v>
          </cell>
          <cell r="S26">
            <v>1</v>
          </cell>
          <cell r="U26">
            <v>1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I26">
            <v>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1</v>
          </cell>
          <cell r="L27">
            <v>1</v>
          </cell>
          <cell r="N27">
            <v>1</v>
          </cell>
          <cell r="P27" t="str">
            <v>0</v>
          </cell>
          <cell r="S27">
            <v>2</v>
          </cell>
          <cell r="U27">
            <v>2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I27">
            <v>0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2">
        <row r="25">
          <cell r="I25">
            <v>7</v>
          </cell>
          <cell r="L25">
            <v>6</v>
          </cell>
          <cell r="N25">
            <v>15</v>
          </cell>
          <cell r="P25" t="str">
            <v>0</v>
          </cell>
          <cell r="S25">
            <v>59</v>
          </cell>
          <cell r="U25">
            <v>43</v>
          </cell>
          <cell r="W25">
            <v>1</v>
          </cell>
          <cell r="Y25">
            <v>1</v>
          </cell>
          <cell r="AA25">
            <v>1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M25">
            <v>0</v>
          </cell>
        </row>
        <row r="26">
          <cell r="I26">
            <v>10</v>
          </cell>
          <cell r="L26">
            <v>6</v>
          </cell>
          <cell r="N26">
            <v>16</v>
          </cell>
          <cell r="P26" t="str">
            <v>0</v>
          </cell>
          <cell r="S26">
            <v>27</v>
          </cell>
          <cell r="U26">
            <v>22</v>
          </cell>
          <cell r="W26">
            <v>1</v>
          </cell>
          <cell r="Y26">
            <v>1</v>
          </cell>
          <cell r="AA26">
            <v>1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L26">
            <v>0</v>
          </cell>
          <cell r="AM26">
            <v>0</v>
          </cell>
        </row>
        <row r="27">
          <cell r="I27">
            <v>4</v>
          </cell>
          <cell r="L27">
            <v>2</v>
          </cell>
          <cell r="N27">
            <v>6</v>
          </cell>
          <cell r="P27" t="str">
            <v>0</v>
          </cell>
          <cell r="S27">
            <v>5</v>
          </cell>
          <cell r="U27">
            <v>3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L27">
            <v>0</v>
          </cell>
          <cell r="AM27">
            <v>0</v>
          </cell>
        </row>
        <row r="28">
          <cell r="AL28">
            <v>0</v>
          </cell>
        </row>
      </sheetData>
      <sheetData sheetId="3">
        <row r="25">
          <cell r="I25">
            <v>92</v>
          </cell>
          <cell r="L25">
            <v>56</v>
          </cell>
          <cell r="N25">
            <v>119</v>
          </cell>
          <cell r="S25">
            <v>18</v>
          </cell>
          <cell r="U25">
            <v>13</v>
          </cell>
          <cell r="W25">
            <v>33</v>
          </cell>
          <cell r="Y25">
            <v>14</v>
          </cell>
          <cell r="AA25">
            <v>42</v>
          </cell>
          <cell r="AC25" t="str">
            <v>0</v>
          </cell>
          <cell r="AD25" t="str">
            <v>0</v>
          </cell>
          <cell r="AF25" t="str">
            <v>0</v>
          </cell>
          <cell r="AI25">
            <v>0</v>
          </cell>
          <cell r="AK25" t="str">
            <v>0</v>
          </cell>
          <cell r="AL25">
            <v>20</v>
          </cell>
          <cell r="AM25">
            <v>9</v>
          </cell>
        </row>
        <row r="26">
          <cell r="I26">
            <v>0</v>
          </cell>
          <cell r="L26">
            <v>0</v>
          </cell>
          <cell r="N26">
            <v>0</v>
          </cell>
          <cell r="S26">
            <v>0</v>
          </cell>
          <cell r="U26">
            <v>0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I26">
            <v>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96</v>
          </cell>
          <cell r="L27">
            <v>39</v>
          </cell>
          <cell r="N27">
            <v>126</v>
          </cell>
          <cell r="S27">
            <v>19</v>
          </cell>
          <cell r="U27">
            <v>8</v>
          </cell>
          <cell r="W27">
            <v>18</v>
          </cell>
          <cell r="Y27">
            <v>6</v>
          </cell>
          <cell r="AA27">
            <v>20</v>
          </cell>
          <cell r="AC27" t="str">
            <v>0</v>
          </cell>
          <cell r="AD27" t="str">
            <v>0</v>
          </cell>
          <cell r="AF27" t="str">
            <v>0</v>
          </cell>
          <cell r="AI27">
            <v>0</v>
          </cell>
          <cell r="AK27" t="str">
            <v>0</v>
          </cell>
          <cell r="AL27">
            <v>6</v>
          </cell>
          <cell r="AM27">
            <v>1</v>
          </cell>
        </row>
      </sheetData>
      <sheetData sheetId="4">
        <row r="25">
          <cell r="I25">
            <v>51</v>
          </cell>
          <cell r="L25">
            <v>29</v>
          </cell>
          <cell r="N25">
            <v>54</v>
          </cell>
          <cell r="P25" t="str">
            <v>0</v>
          </cell>
          <cell r="S25">
            <v>2</v>
          </cell>
          <cell r="U25">
            <v>2</v>
          </cell>
          <cell r="W25">
            <v>7</v>
          </cell>
          <cell r="Y25">
            <v>4</v>
          </cell>
          <cell r="AA25">
            <v>7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I25">
            <v>0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110</v>
          </cell>
          <cell r="L26">
            <v>52</v>
          </cell>
          <cell r="N26">
            <v>135</v>
          </cell>
          <cell r="P26" t="str">
            <v>0</v>
          </cell>
          <cell r="S26">
            <v>9</v>
          </cell>
          <cell r="U26">
            <v>5</v>
          </cell>
          <cell r="W26">
            <v>41</v>
          </cell>
          <cell r="Y26">
            <v>11</v>
          </cell>
          <cell r="AA26">
            <v>43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I26">
            <v>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14</v>
          </cell>
          <cell r="L27">
            <v>3</v>
          </cell>
          <cell r="N27">
            <v>17</v>
          </cell>
          <cell r="P27" t="str">
            <v>0</v>
          </cell>
          <cell r="S27">
            <v>2</v>
          </cell>
          <cell r="U27">
            <v>1</v>
          </cell>
          <cell r="W27">
            <v>2</v>
          </cell>
          <cell r="Y27">
            <v>0</v>
          </cell>
          <cell r="AA27">
            <v>2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I27">
            <v>0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5">
        <row r="25">
          <cell r="I25">
            <v>147</v>
          </cell>
          <cell r="L25">
            <v>98</v>
          </cell>
          <cell r="N25">
            <v>199</v>
          </cell>
          <cell r="P25" t="str">
            <v>0</v>
          </cell>
          <cell r="S25">
            <v>72</v>
          </cell>
          <cell r="U25">
            <v>55</v>
          </cell>
          <cell r="W25">
            <v>17</v>
          </cell>
          <cell r="Y25">
            <v>15</v>
          </cell>
          <cell r="AA25">
            <v>26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58</v>
          </cell>
          <cell r="AI25">
            <v>36</v>
          </cell>
          <cell r="AK25" t="str">
            <v>0</v>
          </cell>
          <cell r="AL25">
            <v>16</v>
          </cell>
          <cell r="AM25">
            <v>14</v>
          </cell>
        </row>
        <row r="26">
          <cell r="I26">
            <v>392</v>
          </cell>
          <cell r="L26">
            <v>238</v>
          </cell>
          <cell r="N26">
            <v>524</v>
          </cell>
          <cell r="P26" t="str">
            <v>0</v>
          </cell>
          <cell r="S26">
            <v>127</v>
          </cell>
          <cell r="U26">
            <v>70</v>
          </cell>
          <cell r="W26">
            <v>52</v>
          </cell>
          <cell r="Y26">
            <v>34</v>
          </cell>
          <cell r="AA26">
            <v>77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162</v>
          </cell>
          <cell r="AI26">
            <v>84</v>
          </cell>
          <cell r="AK26" t="str">
            <v>0</v>
          </cell>
          <cell r="AL26">
            <v>9</v>
          </cell>
          <cell r="AM26">
            <v>7</v>
          </cell>
        </row>
        <row r="27">
          <cell r="I27">
            <v>59</v>
          </cell>
          <cell r="L27">
            <v>25</v>
          </cell>
          <cell r="N27">
            <v>83</v>
          </cell>
          <cell r="P27" t="str">
            <v>0</v>
          </cell>
          <cell r="S27">
            <v>15</v>
          </cell>
          <cell r="U27">
            <v>9</v>
          </cell>
          <cell r="W27">
            <v>7</v>
          </cell>
          <cell r="Y27">
            <v>4</v>
          </cell>
          <cell r="AA27">
            <v>12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38</v>
          </cell>
          <cell r="AI27">
            <v>19</v>
          </cell>
          <cell r="AK27" t="str">
            <v>0</v>
          </cell>
          <cell r="AL27">
            <v>1</v>
          </cell>
          <cell r="AM27">
            <v>0</v>
          </cell>
        </row>
      </sheetData>
      <sheetData sheetId="6">
        <row r="25">
          <cell r="I25">
            <v>225</v>
          </cell>
          <cell r="L25">
            <v>133</v>
          </cell>
          <cell r="N25">
            <v>280</v>
          </cell>
          <cell r="P25" t="str">
            <v>0</v>
          </cell>
          <cell r="S25">
            <v>30</v>
          </cell>
          <cell r="U25">
            <v>24</v>
          </cell>
          <cell r="W25">
            <v>8</v>
          </cell>
          <cell r="Y25">
            <v>7</v>
          </cell>
          <cell r="AA25">
            <v>11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95</v>
          </cell>
          <cell r="AI25">
            <v>51</v>
          </cell>
          <cell r="AK25" t="str">
            <v>0</v>
          </cell>
          <cell r="AL25">
            <v>11</v>
          </cell>
          <cell r="AM25">
            <v>11</v>
          </cell>
        </row>
        <row r="26">
          <cell r="I26">
            <v>588</v>
          </cell>
          <cell r="L26">
            <v>310</v>
          </cell>
          <cell r="N26">
            <v>775</v>
          </cell>
          <cell r="P26" t="str">
            <v>0</v>
          </cell>
          <cell r="S26">
            <v>58</v>
          </cell>
          <cell r="U26">
            <v>41</v>
          </cell>
          <cell r="W26">
            <v>81</v>
          </cell>
          <cell r="Y26">
            <v>46</v>
          </cell>
          <cell r="AA26">
            <v>156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81</v>
          </cell>
          <cell r="AI26">
            <v>43</v>
          </cell>
          <cell r="AK26" t="str">
            <v>0</v>
          </cell>
          <cell r="AL26">
            <v>3</v>
          </cell>
          <cell r="AM26">
            <v>2</v>
          </cell>
        </row>
        <row r="27">
          <cell r="I27">
            <v>55</v>
          </cell>
          <cell r="L27">
            <v>32</v>
          </cell>
          <cell r="N27">
            <v>67</v>
          </cell>
          <cell r="P27" t="str">
            <v>0</v>
          </cell>
          <cell r="S27">
            <v>5</v>
          </cell>
          <cell r="U27">
            <v>4</v>
          </cell>
          <cell r="W27">
            <v>3</v>
          </cell>
          <cell r="Y27">
            <v>1</v>
          </cell>
          <cell r="AA27">
            <v>5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25</v>
          </cell>
          <cell r="AI27">
            <v>13</v>
          </cell>
          <cell r="AK27" t="str">
            <v>0</v>
          </cell>
          <cell r="AL27">
            <v>2</v>
          </cell>
          <cell r="AM27">
            <v>1</v>
          </cell>
        </row>
      </sheetData>
      <sheetData sheetId="7">
        <row r="25">
          <cell r="I25">
            <v>260</v>
          </cell>
          <cell r="L25">
            <v>161</v>
          </cell>
          <cell r="N25">
            <v>360</v>
          </cell>
          <cell r="P25" t="str">
            <v>0</v>
          </cell>
          <cell r="S25">
            <v>32</v>
          </cell>
          <cell r="U25">
            <v>24</v>
          </cell>
          <cell r="W25">
            <v>39</v>
          </cell>
          <cell r="Y25">
            <v>32</v>
          </cell>
          <cell r="AA25">
            <v>39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43</v>
          </cell>
          <cell r="AI25">
            <v>25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435</v>
          </cell>
          <cell r="L26">
            <v>257</v>
          </cell>
          <cell r="N26">
            <v>615</v>
          </cell>
          <cell r="P26" t="str">
            <v>0</v>
          </cell>
          <cell r="S26">
            <v>48</v>
          </cell>
          <cell r="U26">
            <v>35</v>
          </cell>
          <cell r="W26">
            <v>269</v>
          </cell>
          <cell r="Y26">
            <v>162</v>
          </cell>
          <cell r="AA26">
            <v>272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32</v>
          </cell>
          <cell r="AI26">
            <v>16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96</v>
          </cell>
          <cell r="L27">
            <v>45</v>
          </cell>
          <cell r="N27">
            <v>133</v>
          </cell>
          <cell r="P27" t="str">
            <v>0</v>
          </cell>
          <cell r="S27">
            <v>11</v>
          </cell>
          <cell r="U27">
            <v>5</v>
          </cell>
          <cell r="W27">
            <v>24</v>
          </cell>
          <cell r="Y27">
            <v>10</v>
          </cell>
          <cell r="AA27">
            <v>24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12</v>
          </cell>
          <cell r="AI27">
            <v>6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8">
        <row r="25">
          <cell r="I25">
            <v>47</v>
          </cell>
          <cell r="L25">
            <v>26</v>
          </cell>
          <cell r="N25">
            <v>48</v>
          </cell>
          <cell r="P25" t="str">
            <v>0</v>
          </cell>
          <cell r="S25">
            <v>21</v>
          </cell>
          <cell r="U25">
            <v>16</v>
          </cell>
          <cell r="W25">
            <v>1</v>
          </cell>
          <cell r="Y25">
            <v>1</v>
          </cell>
          <cell r="AA25">
            <v>1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103</v>
          </cell>
          <cell r="AI25">
            <v>50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79</v>
          </cell>
          <cell r="L26">
            <v>41</v>
          </cell>
          <cell r="N26">
            <v>81</v>
          </cell>
          <cell r="P26" t="str">
            <v>0</v>
          </cell>
          <cell r="S26">
            <v>35</v>
          </cell>
          <cell r="U26">
            <v>23</v>
          </cell>
          <cell r="W26">
            <v>4</v>
          </cell>
          <cell r="Y26">
            <v>2</v>
          </cell>
          <cell r="AA26">
            <v>4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124</v>
          </cell>
          <cell r="AI26">
            <v>70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15</v>
          </cell>
          <cell r="L27">
            <v>7</v>
          </cell>
          <cell r="N27">
            <v>15</v>
          </cell>
          <cell r="P27" t="str">
            <v>0</v>
          </cell>
          <cell r="S27">
            <v>7</v>
          </cell>
          <cell r="U27">
            <v>4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40</v>
          </cell>
          <cell r="AI27">
            <v>21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9">
        <row r="25">
          <cell r="I25">
            <v>291</v>
          </cell>
          <cell r="L25">
            <v>208</v>
          </cell>
          <cell r="N25">
            <v>370</v>
          </cell>
          <cell r="P25" t="str">
            <v>0</v>
          </cell>
          <cell r="S25">
            <v>97</v>
          </cell>
          <cell r="U25">
            <v>83</v>
          </cell>
          <cell r="W25">
            <v>13</v>
          </cell>
          <cell r="Y25">
            <v>10</v>
          </cell>
          <cell r="AA25">
            <v>13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132</v>
          </cell>
          <cell r="AI25">
            <v>99</v>
          </cell>
          <cell r="AK25" t="str">
            <v>0</v>
          </cell>
          <cell r="AL25">
            <v>17</v>
          </cell>
          <cell r="AM25">
            <v>16</v>
          </cell>
        </row>
        <row r="26">
          <cell r="I26">
            <v>611</v>
          </cell>
          <cell r="L26">
            <v>362</v>
          </cell>
          <cell r="N26">
            <v>826</v>
          </cell>
          <cell r="P26" t="str">
            <v>0</v>
          </cell>
          <cell r="S26">
            <v>212</v>
          </cell>
          <cell r="U26">
            <v>134</v>
          </cell>
          <cell r="W26">
            <v>34</v>
          </cell>
          <cell r="Y26">
            <v>16</v>
          </cell>
          <cell r="AA26">
            <v>34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220</v>
          </cell>
          <cell r="AI26">
            <v>146</v>
          </cell>
          <cell r="AK26" t="str">
            <v>0</v>
          </cell>
          <cell r="AL26">
            <v>10</v>
          </cell>
          <cell r="AM26">
            <v>9</v>
          </cell>
        </row>
        <row r="27">
          <cell r="I27">
            <v>66</v>
          </cell>
          <cell r="L27">
            <v>30</v>
          </cell>
          <cell r="N27">
            <v>87</v>
          </cell>
          <cell r="P27" t="str">
            <v>0</v>
          </cell>
          <cell r="S27">
            <v>23</v>
          </cell>
          <cell r="U27">
            <v>10</v>
          </cell>
          <cell r="W27">
            <v>2</v>
          </cell>
          <cell r="Y27">
            <v>1</v>
          </cell>
          <cell r="AA27">
            <v>2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28</v>
          </cell>
          <cell r="AI27">
            <v>13</v>
          </cell>
          <cell r="AK27" t="str">
            <v>0</v>
          </cell>
          <cell r="AL27">
            <v>3</v>
          </cell>
          <cell r="AM27">
            <v>3</v>
          </cell>
        </row>
      </sheetData>
      <sheetData sheetId="10">
        <row r="25">
          <cell r="I25">
            <v>10</v>
          </cell>
          <cell r="L25">
            <v>6</v>
          </cell>
          <cell r="N25">
            <v>10</v>
          </cell>
          <cell r="P25" t="str">
            <v>0</v>
          </cell>
          <cell r="S25">
            <v>16</v>
          </cell>
          <cell r="U25">
            <v>12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I25">
            <v>0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59</v>
          </cell>
          <cell r="L26">
            <v>26</v>
          </cell>
          <cell r="N26">
            <v>67</v>
          </cell>
          <cell r="P26" t="str">
            <v>0</v>
          </cell>
          <cell r="S26">
            <v>66</v>
          </cell>
          <cell r="U26">
            <v>42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I26">
            <v>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10</v>
          </cell>
          <cell r="L27">
            <v>5</v>
          </cell>
          <cell r="N27">
            <v>10</v>
          </cell>
          <cell r="P27" t="str">
            <v>0</v>
          </cell>
          <cell r="S27">
            <v>3</v>
          </cell>
          <cell r="U27">
            <v>1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I27">
            <v>0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11">
        <row r="25">
          <cell r="I25">
            <v>35</v>
          </cell>
          <cell r="L25">
            <v>18</v>
          </cell>
          <cell r="N25">
            <v>43</v>
          </cell>
          <cell r="P25" t="str">
            <v>0</v>
          </cell>
          <cell r="S25">
            <v>25</v>
          </cell>
          <cell r="U25">
            <v>17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42</v>
          </cell>
          <cell r="AI25">
            <v>23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129</v>
          </cell>
          <cell r="L26">
            <v>60</v>
          </cell>
          <cell r="N26">
            <v>148</v>
          </cell>
          <cell r="P26" t="str">
            <v>0</v>
          </cell>
          <cell r="S26">
            <v>36</v>
          </cell>
          <cell r="U26">
            <v>27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46</v>
          </cell>
          <cell r="AI26">
            <v>20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16</v>
          </cell>
          <cell r="L27">
            <v>4</v>
          </cell>
          <cell r="N27">
            <v>19</v>
          </cell>
          <cell r="P27" t="str">
            <v>0</v>
          </cell>
          <cell r="S27">
            <v>8</v>
          </cell>
          <cell r="U27">
            <v>3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18</v>
          </cell>
          <cell r="AI27">
            <v>8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12">
        <row r="25">
          <cell r="I25">
            <v>23</v>
          </cell>
          <cell r="L25">
            <v>16</v>
          </cell>
          <cell r="N25">
            <v>41</v>
          </cell>
          <cell r="P25" t="str">
            <v>0</v>
          </cell>
          <cell r="S25">
            <v>8</v>
          </cell>
          <cell r="U25">
            <v>6</v>
          </cell>
          <cell r="W25">
            <v>1</v>
          </cell>
          <cell r="Y25">
            <v>0</v>
          </cell>
          <cell r="AA25">
            <v>3</v>
          </cell>
          <cell r="AD25" t="str">
            <v>0</v>
          </cell>
          <cell r="AF25" t="str">
            <v>0</v>
          </cell>
          <cell r="AG25">
            <v>1</v>
          </cell>
          <cell r="AI25">
            <v>1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70</v>
          </cell>
          <cell r="L26">
            <v>38</v>
          </cell>
          <cell r="N26">
            <v>119</v>
          </cell>
          <cell r="P26" t="str">
            <v>0</v>
          </cell>
          <cell r="S26">
            <v>13</v>
          </cell>
          <cell r="U26">
            <v>8</v>
          </cell>
          <cell r="W26">
            <v>0</v>
          </cell>
          <cell r="Y26">
            <v>0</v>
          </cell>
          <cell r="AA26">
            <v>0</v>
          </cell>
          <cell r="AD26" t="str">
            <v>0</v>
          </cell>
          <cell r="AF26" t="str">
            <v>0</v>
          </cell>
          <cell r="AG26">
            <v>12</v>
          </cell>
          <cell r="AI26">
            <v>9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7</v>
          </cell>
          <cell r="L27">
            <v>5</v>
          </cell>
          <cell r="N27">
            <v>11</v>
          </cell>
          <cell r="P27" t="str">
            <v>0</v>
          </cell>
          <cell r="S27">
            <v>4</v>
          </cell>
          <cell r="U27">
            <v>4</v>
          </cell>
          <cell r="W27">
            <v>1</v>
          </cell>
          <cell r="Y27">
            <v>0</v>
          </cell>
          <cell r="AA27">
            <v>3</v>
          </cell>
          <cell r="AD27" t="str">
            <v>0</v>
          </cell>
          <cell r="AF27" t="str">
            <v>0</v>
          </cell>
          <cell r="AG27">
            <v>3</v>
          </cell>
          <cell r="AI27">
            <v>3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13">
        <row r="25">
          <cell r="I25">
            <v>92</v>
          </cell>
          <cell r="L25">
            <v>68</v>
          </cell>
          <cell r="N25">
            <v>146</v>
          </cell>
          <cell r="P25" t="str">
            <v>0</v>
          </cell>
          <cell r="S25">
            <v>21</v>
          </cell>
          <cell r="U25">
            <v>19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I25">
            <v>0</v>
          </cell>
          <cell r="AK25" t="str">
            <v>0</v>
          </cell>
          <cell r="AL25">
            <v>16</v>
          </cell>
          <cell r="AM25">
            <v>14</v>
          </cell>
        </row>
        <row r="26">
          <cell r="I26">
            <v>0</v>
          </cell>
          <cell r="L26">
            <v>0</v>
          </cell>
          <cell r="N26">
            <v>0</v>
          </cell>
          <cell r="P26" t="str">
            <v>0</v>
          </cell>
          <cell r="S26">
            <v>0</v>
          </cell>
          <cell r="U26">
            <v>0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I26">
            <v>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47</v>
          </cell>
          <cell r="L27">
            <v>34</v>
          </cell>
          <cell r="N27">
            <v>84</v>
          </cell>
          <cell r="P27" t="str">
            <v>0</v>
          </cell>
          <cell r="S27">
            <v>13</v>
          </cell>
          <cell r="U27">
            <v>8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I27">
            <v>0</v>
          </cell>
          <cell r="AK27" t="str">
            <v>0</v>
          </cell>
          <cell r="AL27">
            <v>2</v>
          </cell>
          <cell r="AM27">
            <v>1</v>
          </cell>
        </row>
      </sheetData>
      <sheetData sheetId="14">
        <row r="25">
          <cell r="I25">
            <v>41</v>
          </cell>
          <cell r="L25">
            <v>26</v>
          </cell>
          <cell r="N25">
            <v>69</v>
          </cell>
          <cell r="P25" t="str">
            <v>0</v>
          </cell>
          <cell r="S25">
            <v>4</v>
          </cell>
          <cell r="U25">
            <v>3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I25">
            <v>0</v>
          </cell>
          <cell r="AK25" t="str">
            <v>0</v>
          </cell>
          <cell r="AL25">
            <v>3</v>
          </cell>
          <cell r="AM25">
            <v>3</v>
          </cell>
        </row>
        <row r="26">
          <cell r="I26">
            <v>222</v>
          </cell>
          <cell r="L26">
            <v>115</v>
          </cell>
          <cell r="N26">
            <v>425</v>
          </cell>
          <cell r="P26" t="str">
            <v>0</v>
          </cell>
          <cell r="S26">
            <v>78</v>
          </cell>
          <cell r="U26">
            <v>40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I26">
            <v>0</v>
          </cell>
          <cell r="AK26" t="str">
            <v>0</v>
          </cell>
          <cell r="AL26">
            <v>2</v>
          </cell>
          <cell r="AM26">
            <v>2</v>
          </cell>
        </row>
        <row r="27">
          <cell r="I27">
            <v>19</v>
          </cell>
          <cell r="L27">
            <v>10</v>
          </cell>
          <cell r="N27">
            <v>33</v>
          </cell>
          <cell r="P27" t="str">
            <v>0</v>
          </cell>
          <cell r="S27">
            <v>3</v>
          </cell>
          <cell r="U27">
            <v>1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I27">
            <v>0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15">
        <row r="25">
          <cell r="I25">
            <v>35</v>
          </cell>
          <cell r="L25">
            <v>19</v>
          </cell>
          <cell r="N25">
            <v>38</v>
          </cell>
          <cell r="P25" t="str">
            <v>0</v>
          </cell>
          <cell r="S25">
            <v>42</v>
          </cell>
          <cell r="U25">
            <v>27</v>
          </cell>
          <cell r="W25">
            <v>6</v>
          </cell>
          <cell r="Y25">
            <v>5</v>
          </cell>
          <cell r="AA25">
            <v>7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25</v>
          </cell>
          <cell r="AI25">
            <v>16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231</v>
          </cell>
          <cell r="L26">
            <v>138</v>
          </cell>
          <cell r="N26">
            <v>259</v>
          </cell>
          <cell r="P26" t="str">
            <v>0</v>
          </cell>
          <cell r="S26">
            <v>68</v>
          </cell>
          <cell r="U26">
            <v>42</v>
          </cell>
          <cell r="W26">
            <v>34</v>
          </cell>
          <cell r="Y26">
            <v>25</v>
          </cell>
          <cell r="AA26">
            <v>35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77</v>
          </cell>
          <cell r="AI26">
            <v>53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28</v>
          </cell>
          <cell r="L27">
            <v>16</v>
          </cell>
          <cell r="N27">
            <v>31</v>
          </cell>
          <cell r="P27" t="str">
            <v>0</v>
          </cell>
          <cell r="S27">
            <v>8</v>
          </cell>
          <cell r="U27">
            <v>4</v>
          </cell>
          <cell r="W27">
            <v>4</v>
          </cell>
          <cell r="Y27">
            <v>4</v>
          </cell>
          <cell r="AA27">
            <v>4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14</v>
          </cell>
          <cell r="AI27">
            <v>9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16">
        <row r="25">
          <cell r="I25">
            <v>169</v>
          </cell>
          <cell r="L25">
            <v>122</v>
          </cell>
          <cell r="N25">
            <v>171</v>
          </cell>
          <cell r="P25" t="str">
            <v>0</v>
          </cell>
          <cell r="S25">
            <v>54</v>
          </cell>
          <cell r="U25">
            <v>40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G25">
            <v>48</v>
          </cell>
          <cell r="AI25">
            <v>31</v>
          </cell>
          <cell r="AK25" t="str">
            <v>0</v>
          </cell>
          <cell r="AL25">
            <v>35</v>
          </cell>
          <cell r="AM25">
            <v>33</v>
          </cell>
        </row>
        <row r="26">
          <cell r="I26">
            <v>127</v>
          </cell>
          <cell r="L26">
            <v>86</v>
          </cell>
          <cell r="N26">
            <v>128</v>
          </cell>
          <cell r="P26" t="str">
            <v>0</v>
          </cell>
          <cell r="S26">
            <v>42</v>
          </cell>
          <cell r="U26">
            <v>29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G26">
            <v>37</v>
          </cell>
          <cell r="AI26">
            <v>23</v>
          </cell>
          <cell r="AK26" t="str">
            <v>0</v>
          </cell>
          <cell r="AL26">
            <v>8</v>
          </cell>
          <cell r="AM26">
            <v>7</v>
          </cell>
        </row>
        <row r="27">
          <cell r="I27">
            <v>24</v>
          </cell>
          <cell r="L27">
            <v>13</v>
          </cell>
          <cell r="N27">
            <v>24</v>
          </cell>
          <cell r="P27" t="str">
            <v>0</v>
          </cell>
          <cell r="S27">
            <v>8</v>
          </cell>
          <cell r="U27">
            <v>4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G27">
            <v>4</v>
          </cell>
          <cell r="AI27">
            <v>3</v>
          </cell>
          <cell r="AK27" t="str">
            <v>0</v>
          </cell>
          <cell r="AL27">
            <v>4</v>
          </cell>
          <cell r="AM27">
            <v>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5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 refreshError="1"/>
      <sheetData sheetId="1">
        <row r="29">
          <cell r="I29">
            <v>5</v>
          </cell>
          <cell r="L29">
            <v>3</v>
          </cell>
          <cell r="N29">
            <v>10</v>
          </cell>
        </row>
        <row r="30">
          <cell r="I30">
            <v>2</v>
          </cell>
          <cell r="L30">
            <v>2</v>
          </cell>
          <cell r="N30">
            <v>2</v>
          </cell>
        </row>
        <row r="31">
          <cell r="I31">
            <v>0</v>
          </cell>
          <cell r="L31">
            <v>0</v>
          </cell>
          <cell r="N31">
            <v>0</v>
          </cell>
        </row>
        <row r="32">
          <cell r="I32">
            <v>1</v>
          </cell>
          <cell r="L32">
            <v>1</v>
          </cell>
          <cell r="N32">
            <v>2</v>
          </cell>
        </row>
        <row r="33">
          <cell r="I33">
            <v>3</v>
          </cell>
          <cell r="L33">
            <v>2</v>
          </cell>
          <cell r="N33">
            <v>8</v>
          </cell>
        </row>
      </sheetData>
      <sheetData sheetId="2">
        <row r="29">
          <cell r="I29">
            <v>9</v>
          </cell>
          <cell r="L29">
            <v>9</v>
          </cell>
          <cell r="N29">
            <v>14</v>
          </cell>
        </row>
        <row r="30">
          <cell r="I30">
            <v>9</v>
          </cell>
          <cell r="L30">
            <v>6</v>
          </cell>
          <cell r="N30">
            <v>10</v>
          </cell>
        </row>
        <row r="31">
          <cell r="I31">
            <v>4</v>
          </cell>
          <cell r="L31">
            <v>2</v>
          </cell>
          <cell r="N31">
            <v>8</v>
          </cell>
        </row>
        <row r="32">
          <cell r="I32">
            <v>2</v>
          </cell>
          <cell r="L32">
            <v>2</v>
          </cell>
          <cell r="N32">
            <v>4</v>
          </cell>
        </row>
        <row r="33">
          <cell r="I33">
            <v>8</v>
          </cell>
          <cell r="L33">
            <v>5</v>
          </cell>
          <cell r="N33">
            <v>13</v>
          </cell>
        </row>
      </sheetData>
      <sheetData sheetId="3">
        <row r="29">
          <cell r="I29">
            <v>190</v>
          </cell>
          <cell r="L29">
            <v>122</v>
          </cell>
          <cell r="N29">
            <v>253</v>
          </cell>
        </row>
        <row r="30">
          <cell r="I30">
            <v>231</v>
          </cell>
          <cell r="L30">
            <v>131</v>
          </cell>
          <cell r="N30">
            <v>289</v>
          </cell>
        </row>
        <row r="31">
          <cell r="I31">
            <v>132</v>
          </cell>
          <cell r="L31">
            <v>78</v>
          </cell>
          <cell r="N31">
            <v>185</v>
          </cell>
        </row>
        <row r="32">
          <cell r="I32">
            <v>198</v>
          </cell>
          <cell r="L32">
            <v>83</v>
          </cell>
          <cell r="N32">
            <v>256</v>
          </cell>
        </row>
        <row r="33">
          <cell r="I33">
            <v>297</v>
          </cell>
          <cell r="L33">
            <v>125</v>
          </cell>
          <cell r="N33">
            <v>395</v>
          </cell>
        </row>
      </sheetData>
      <sheetData sheetId="4">
        <row r="29">
          <cell r="I29">
            <v>24</v>
          </cell>
          <cell r="L29">
            <v>17</v>
          </cell>
          <cell r="N29">
            <v>25</v>
          </cell>
        </row>
        <row r="30">
          <cell r="I30">
            <v>55</v>
          </cell>
          <cell r="L30">
            <v>34</v>
          </cell>
          <cell r="N30">
            <v>63</v>
          </cell>
        </row>
        <row r="31">
          <cell r="I31">
            <v>32</v>
          </cell>
          <cell r="L31">
            <v>18</v>
          </cell>
          <cell r="N31">
            <v>34</v>
          </cell>
        </row>
        <row r="32">
          <cell r="I32">
            <v>50</v>
          </cell>
          <cell r="L32">
            <v>17</v>
          </cell>
          <cell r="N32">
            <v>54</v>
          </cell>
        </row>
        <row r="33">
          <cell r="I33">
            <v>69</v>
          </cell>
          <cell r="L33">
            <v>25</v>
          </cell>
          <cell r="N33">
            <v>84</v>
          </cell>
        </row>
      </sheetData>
      <sheetData sheetId="5">
        <row r="29">
          <cell r="I29">
            <v>86</v>
          </cell>
          <cell r="L29">
            <v>60</v>
          </cell>
          <cell r="N29">
            <v>123</v>
          </cell>
        </row>
        <row r="30">
          <cell r="I30">
            <v>179</v>
          </cell>
          <cell r="L30">
            <v>104</v>
          </cell>
          <cell r="N30">
            <v>279</v>
          </cell>
        </row>
        <row r="31">
          <cell r="I31">
            <v>155</v>
          </cell>
          <cell r="L31">
            <v>108</v>
          </cell>
          <cell r="N31">
            <v>215</v>
          </cell>
        </row>
        <row r="32">
          <cell r="I32">
            <v>157</v>
          </cell>
          <cell r="L32">
            <v>65</v>
          </cell>
          <cell r="N32">
            <v>201</v>
          </cell>
        </row>
        <row r="33">
          <cell r="I33">
            <v>171</v>
          </cell>
          <cell r="L33">
            <v>84</v>
          </cell>
          <cell r="N33">
            <v>225</v>
          </cell>
        </row>
      </sheetData>
      <sheetData sheetId="6">
        <row r="29">
          <cell r="I29">
            <v>156</v>
          </cell>
          <cell r="L29">
            <v>107</v>
          </cell>
          <cell r="N29">
            <v>211</v>
          </cell>
        </row>
        <row r="30">
          <cell r="I30">
            <v>313</v>
          </cell>
          <cell r="L30">
            <v>170</v>
          </cell>
          <cell r="N30">
            <v>411</v>
          </cell>
        </row>
        <row r="31">
          <cell r="I31">
            <v>119</v>
          </cell>
          <cell r="L31">
            <v>75</v>
          </cell>
          <cell r="N31">
            <v>171</v>
          </cell>
        </row>
        <row r="32">
          <cell r="I32">
            <v>330</v>
          </cell>
          <cell r="L32">
            <v>134</v>
          </cell>
          <cell r="N32">
            <v>428</v>
          </cell>
        </row>
        <row r="33">
          <cell r="I33">
            <v>226</v>
          </cell>
          <cell r="L33">
            <v>100</v>
          </cell>
          <cell r="N33">
            <v>287</v>
          </cell>
        </row>
      </sheetData>
      <sheetData sheetId="7">
        <row r="29">
          <cell r="I29">
            <v>165</v>
          </cell>
          <cell r="L29">
            <v>94</v>
          </cell>
          <cell r="N29">
            <v>248</v>
          </cell>
        </row>
        <row r="30">
          <cell r="I30">
            <v>298</v>
          </cell>
          <cell r="L30">
            <v>176</v>
          </cell>
          <cell r="N30">
            <v>417</v>
          </cell>
        </row>
        <row r="31">
          <cell r="I31">
            <v>163</v>
          </cell>
          <cell r="L31">
            <v>119</v>
          </cell>
          <cell r="N31">
            <v>243</v>
          </cell>
        </row>
        <row r="32">
          <cell r="I32">
            <v>274</v>
          </cell>
          <cell r="L32">
            <v>134</v>
          </cell>
          <cell r="N32">
            <v>398</v>
          </cell>
        </row>
        <row r="33">
          <cell r="I33">
            <v>311</v>
          </cell>
          <cell r="L33">
            <v>149</v>
          </cell>
          <cell r="N33">
            <v>431</v>
          </cell>
        </row>
      </sheetData>
      <sheetData sheetId="8">
        <row r="29">
          <cell r="I29">
            <v>22</v>
          </cell>
          <cell r="L29">
            <v>16</v>
          </cell>
          <cell r="N29">
            <v>22</v>
          </cell>
        </row>
        <row r="30">
          <cell r="I30">
            <v>33</v>
          </cell>
          <cell r="L30">
            <v>22</v>
          </cell>
          <cell r="N30">
            <v>34</v>
          </cell>
        </row>
        <row r="31">
          <cell r="I31">
            <v>16</v>
          </cell>
          <cell r="L31">
            <v>11</v>
          </cell>
          <cell r="N31">
            <v>16</v>
          </cell>
        </row>
        <row r="32">
          <cell r="I32">
            <v>35</v>
          </cell>
          <cell r="L32">
            <v>15</v>
          </cell>
          <cell r="N32">
            <v>35</v>
          </cell>
        </row>
        <row r="33">
          <cell r="I33">
            <v>48</v>
          </cell>
          <cell r="L33">
            <v>22</v>
          </cell>
          <cell r="N33">
            <v>50</v>
          </cell>
        </row>
      </sheetData>
      <sheetData sheetId="9">
        <row r="29">
          <cell r="I29">
            <v>84</v>
          </cell>
          <cell r="L29">
            <v>64</v>
          </cell>
          <cell r="N29">
            <v>115</v>
          </cell>
        </row>
        <row r="30">
          <cell r="I30">
            <v>197</v>
          </cell>
          <cell r="L30">
            <v>134</v>
          </cell>
          <cell r="N30">
            <v>279</v>
          </cell>
        </row>
        <row r="31">
          <cell r="I31">
            <v>140</v>
          </cell>
          <cell r="L31">
            <v>95</v>
          </cell>
          <cell r="N31">
            <v>218</v>
          </cell>
        </row>
        <row r="32">
          <cell r="I32">
            <v>344</v>
          </cell>
          <cell r="L32">
            <v>176</v>
          </cell>
          <cell r="N32">
            <v>469</v>
          </cell>
        </row>
        <row r="33">
          <cell r="I33">
            <v>296</v>
          </cell>
          <cell r="L33">
            <v>151</v>
          </cell>
          <cell r="N33">
            <v>364</v>
          </cell>
        </row>
      </sheetData>
      <sheetData sheetId="10">
        <row r="29">
          <cell r="I29">
            <v>10</v>
          </cell>
          <cell r="L29">
            <v>5</v>
          </cell>
          <cell r="N29">
            <v>10</v>
          </cell>
        </row>
        <row r="30">
          <cell r="I30">
            <v>33</v>
          </cell>
          <cell r="L30">
            <v>14</v>
          </cell>
          <cell r="N30">
            <v>36</v>
          </cell>
        </row>
        <row r="31">
          <cell r="I31">
            <v>21</v>
          </cell>
          <cell r="L31">
            <v>15</v>
          </cell>
          <cell r="N31">
            <v>22</v>
          </cell>
        </row>
        <row r="32">
          <cell r="I32">
            <v>28</v>
          </cell>
          <cell r="L32">
            <v>9</v>
          </cell>
          <cell r="N32">
            <v>34</v>
          </cell>
        </row>
        <row r="33">
          <cell r="I33">
            <v>16</v>
          </cell>
          <cell r="L33">
            <v>7</v>
          </cell>
          <cell r="N33">
            <v>20</v>
          </cell>
        </row>
      </sheetData>
      <sheetData sheetId="11">
        <row r="29">
          <cell r="I29">
            <v>28</v>
          </cell>
          <cell r="L29">
            <v>22</v>
          </cell>
          <cell r="N29">
            <v>31</v>
          </cell>
        </row>
        <row r="30">
          <cell r="I30">
            <v>53</v>
          </cell>
          <cell r="L30">
            <v>32</v>
          </cell>
          <cell r="N30">
            <v>57</v>
          </cell>
        </row>
        <row r="31">
          <cell r="I31">
            <v>32</v>
          </cell>
          <cell r="L31">
            <v>17</v>
          </cell>
          <cell r="N31">
            <v>36</v>
          </cell>
        </row>
        <row r="32">
          <cell r="I32">
            <v>47</v>
          </cell>
          <cell r="L32">
            <v>13</v>
          </cell>
          <cell r="N32">
            <v>55</v>
          </cell>
        </row>
        <row r="33">
          <cell r="I33">
            <v>53</v>
          </cell>
          <cell r="L33">
            <v>22</v>
          </cell>
          <cell r="N33">
            <v>62</v>
          </cell>
        </row>
      </sheetData>
      <sheetData sheetId="12">
        <row r="29">
          <cell r="I29">
            <v>15</v>
          </cell>
          <cell r="L29">
            <v>11</v>
          </cell>
          <cell r="N29">
            <v>22</v>
          </cell>
        </row>
        <row r="30">
          <cell r="I30">
            <v>41</v>
          </cell>
          <cell r="L30">
            <v>28</v>
          </cell>
          <cell r="N30">
            <v>67</v>
          </cell>
        </row>
        <row r="31">
          <cell r="I31">
            <v>25</v>
          </cell>
          <cell r="L31">
            <v>16</v>
          </cell>
          <cell r="N31">
            <v>44</v>
          </cell>
        </row>
        <row r="32">
          <cell r="I32">
            <v>40</v>
          </cell>
          <cell r="L32">
            <v>15</v>
          </cell>
          <cell r="N32">
            <v>75</v>
          </cell>
        </row>
        <row r="33">
          <cell r="I33">
            <v>16</v>
          </cell>
          <cell r="L33">
            <v>10</v>
          </cell>
          <cell r="N33">
            <v>30</v>
          </cell>
        </row>
      </sheetData>
      <sheetData sheetId="13">
        <row r="29">
          <cell r="I29">
            <v>324</v>
          </cell>
          <cell r="L29">
            <v>207</v>
          </cell>
          <cell r="N29">
            <v>670</v>
          </cell>
        </row>
        <row r="30">
          <cell r="I30">
            <v>215</v>
          </cell>
          <cell r="L30">
            <v>126</v>
          </cell>
          <cell r="N30">
            <v>432</v>
          </cell>
        </row>
        <row r="31">
          <cell r="I31">
            <v>189</v>
          </cell>
          <cell r="L31">
            <v>112</v>
          </cell>
          <cell r="N31">
            <v>374</v>
          </cell>
        </row>
        <row r="32">
          <cell r="I32">
            <v>118</v>
          </cell>
          <cell r="L32">
            <v>50</v>
          </cell>
          <cell r="N32">
            <v>222</v>
          </cell>
        </row>
        <row r="33">
          <cell r="I33">
            <v>153</v>
          </cell>
          <cell r="L33">
            <v>74</v>
          </cell>
          <cell r="N33">
            <v>305</v>
          </cell>
        </row>
      </sheetData>
      <sheetData sheetId="14">
        <row r="29">
          <cell r="I29">
            <v>64</v>
          </cell>
          <cell r="L29">
            <v>45</v>
          </cell>
          <cell r="N29">
            <v>121</v>
          </cell>
        </row>
        <row r="30">
          <cell r="I30">
            <v>95</v>
          </cell>
          <cell r="L30">
            <v>53</v>
          </cell>
          <cell r="N30">
            <v>180</v>
          </cell>
        </row>
        <row r="31">
          <cell r="I31">
            <v>54</v>
          </cell>
          <cell r="L31">
            <v>36</v>
          </cell>
          <cell r="N31">
            <v>106</v>
          </cell>
        </row>
        <row r="32">
          <cell r="I32">
            <v>70</v>
          </cell>
          <cell r="L32">
            <v>19</v>
          </cell>
          <cell r="N32">
            <v>147</v>
          </cell>
        </row>
        <row r="33">
          <cell r="I33">
            <v>55</v>
          </cell>
          <cell r="L33">
            <v>27</v>
          </cell>
          <cell r="N33">
            <v>93</v>
          </cell>
        </row>
      </sheetData>
      <sheetData sheetId="15">
        <row r="29">
          <cell r="I29">
            <v>61</v>
          </cell>
          <cell r="L29">
            <v>41</v>
          </cell>
          <cell r="N29">
            <v>66</v>
          </cell>
        </row>
        <row r="30">
          <cell r="I30">
            <v>131</v>
          </cell>
          <cell r="L30">
            <v>79</v>
          </cell>
          <cell r="N30">
            <v>141</v>
          </cell>
        </row>
        <row r="31">
          <cell r="I31">
            <v>79</v>
          </cell>
          <cell r="L31">
            <v>52</v>
          </cell>
          <cell r="N31">
            <v>86</v>
          </cell>
        </row>
        <row r="32">
          <cell r="I32">
            <v>93</v>
          </cell>
          <cell r="L32">
            <v>42</v>
          </cell>
          <cell r="N32">
            <v>104</v>
          </cell>
        </row>
        <row r="33">
          <cell r="I33">
            <v>83</v>
          </cell>
          <cell r="L33">
            <v>42</v>
          </cell>
          <cell r="N33">
            <v>91</v>
          </cell>
        </row>
      </sheetData>
      <sheetData sheetId="16">
        <row r="29">
          <cell r="I29">
            <v>46</v>
          </cell>
          <cell r="L29">
            <v>35</v>
          </cell>
          <cell r="N29">
            <v>46</v>
          </cell>
        </row>
        <row r="30">
          <cell r="I30">
            <v>98</v>
          </cell>
          <cell r="L30">
            <v>63</v>
          </cell>
          <cell r="N30">
            <v>99</v>
          </cell>
        </row>
        <row r="31">
          <cell r="I31">
            <v>43</v>
          </cell>
          <cell r="L31">
            <v>35</v>
          </cell>
          <cell r="N31">
            <v>43</v>
          </cell>
        </row>
        <row r="32">
          <cell r="I32">
            <v>57</v>
          </cell>
          <cell r="L32">
            <v>28</v>
          </cell>
          <cell r="N32">
            <v>57</v>
          </cell>
        </row>
        <row r="33">
          <cell r="I33">
            <v>69</v>
          </cell>
          <cell r="L33">
            <v>45</v>
          </cell>
          <cell r="N33">
            <v>70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6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 refreshError="1"/>
      <sheetData sheetId="1">
        <row r="29">
          <cell r="S29">
            <v>7</v>
          </cell>
          <cell r="U29">
            <v>5</v>
          </cell>
          <cell r="AG29">
            <v>0</v>
          </cell>
          <cell r="AI29">
            <v>0</v>
          </cell>
        </row>
        <row r="30">
          <cell r="S30">
            <v>2</v>
          </cell>
          <cell r="U30">
            <v>2</v>
          </cell>
          <cell r="AG30">
            <v>0</v>
          </cell>
          <cell r="AI30">
            <v>0</v>
          </cell>
        </row>
        <row r="31">
          <cell r="S31">
            <v>2</v>
          </cell>
          <cell r="U31">
            <v>1</v>
          </cell>
          <cell r="AG31">
            <v>0</v>
          </cell>
          <cell r="AI31">
            <v>0</v>
          </cell>
        </row>
        <row r="32">
          <cell r="S32">
            <v>1</v>
          </cell>
          <cell r="U32">
            <v>1</v>
          </cell>
          <cell r="AG32">
            <v>0</v>
          </cell>
          <cell r="AI32">
            <v>0</v>
          </cell>
        </row>
        <row r="33">
          <cell r="S33">
            <v>31</v>
          </cell>
          <cell r="U33">
            <v>27</v>
          </cell>
          <cell r="AG33">
            <v>0</v>
          </cell>
          <cell r="AI33">
            <v>0</v>
          </cell>
        </row>
      </sheetData>
      <sheetData sheetId="2">
        <row r="29">
          <cell r="S29">
            <v>10</v>
          </cell>
          <cell r="U29">
            <v>8</v>
          </cell>
          <cell r="AG29">
            <v>0</v>
          </cell>
          <cell r="AI29">
            <v>0</v>
          </cell>
        </row>
        <row r="30">
          <cell r="S30">
            <v>21</v>
          </cell>
          <cell r="U30">
            <v>18</v>
          </cell>
          <cell r="AG30">
            <v>0</v>
          </cell>
        </row>
        <row r="31">
          <cell r="S31">
            <v>12</v>
          </cell>
          <cell r="U31">
            <v>10</v>
          </cell>
          <cell r="AG31">
            <v>0</v>
          </cell>
          <cell r="AI31">
            <v>0</v>
          </cell>
        </row>
        <row r="32">
          <cell r="S32">
            <v>13</v>
          </cell>
          <cell r="U32">
            <v>12</v>
          </cell>
          <cell r="AG32">
            <v>0</v>
          </cell>
          <cell r="AI32">
            <v>0</v>
          </cell>
        </row>
        <row r="33">
          <cell r="S33">
            <v>78</v>
          </cell>
          <cell r="U33">
            <v>52</v>
          </cell>
          <cell r="AG33">
            <v>0</v>
          </cell>
          <cell r="AI33">
            <v>0</v>
          </cell>
        </row>
      </sheetData>
      <sheetData sheetId="3">
        <row r="29">
          <cell r="S29">
            <v>17</v>
          </cell>
          <cell r="U29">
            <v>14</v>
          </cell>
          <cell r="AG29">
            <v>0</v>
          </cell>
          <cell r="AI29">
            <v>0</v>
          </cell>
        </row>
        <row r="30">
          <cell r="S30">
            <v>17</v>
          </cell>
          <cell r="U30">
            <v>16</v>
          </cell>
          <cell r="AG30">
            <v>0</v>
          </cell>
          <cell r="AI30">
            <v>0</v>
          </cell>
        </row>
        <row r="31">
          <cell r="S31">
            <v>28</v>
          </cell>
          <cell r="U31">
            <v>21</v>
          </cell>
          <cell r="AG31">
            <v>0</v>
          </cell>
          <cell r="AI31">
            <v>0</v>
          </cell>
        </row>
        <row r="32">
          <cell r="S32">
            <v>28</v>
          </cell>
          <cell r="U32">
            <v>20</v>
          </cell>
          <cell r="AG32">
            <v>0</v>
          </cell>
          <cell r="AI32">
            <v>0</v>
          </cell>
        </row>
        <row r="33">
          <cell r="S33">
            <v>29</v>
          </cell>
          <cell r="U33">
            <v>17</v>
          </cell>
          <cell r="AG33">
            <v>0</v>
          </cell>
          <cell r="AI33">
            <v>0</v>
          </cell>
        </row>
      </sheetData>
      <sheetData sheetId="4">
        <row r="29">
          <cell r="S29">
            <v>1</v>
          </cell>
          <cell r="U29">
            <v>1</v>
          </cell>
          <cell r="AG29">
            <v>0</v>
          </cell>
          <cell r="AI29">
            <v>0</v>
          </cell>
        </row>
        <row r="30">
          <cell r="S30">
            <v>0</v>
          </cell>
          <cell r="U30">
            <v>0</v>
          </cell>
          <cell r="AG30">
            <v>0</v>
          </cell>
          <cell r="AI30">
            <v>0</v>
          </cell>
        </row>
        <row r="31">
          <cell r="S31">
            <v>1</v>
          </cell>
          <cell r="U31">
            <v>1</v>
          </cell>
          <cell r="AG31">
            <v>0</v>
          </cell>
          <cell r="AI31">
            <v>0</v>
          </cell>
        </row>
        <row r="32">
          <cell r="S32">
            <v>5</v>
          </cell>
          <cell r="U32">
            <v>3</v>
          </cell>
          <cell r="AG32">
            <v>0</v>
          </cell>
          <cell r="AI32">
            <v>0</v>
          </cell>
        </row>
        <row r="33">
          <cell r="S33">
            <v>9</v>
          </cell>
          <cell r="U33">
            <v>5</v>
          </cell>
          <cell r="AG33">
            <v>0</v>
          </cell>
          <cell r="AI33">
            <v>0</v>
          </cell>
        </row>
      </sheetData>
      <sheetData sheetId="5">
        <row r="29">
          <cell r="S29">
            <v>23</v>
          </cell>
          <cell r="U29">
            <v>14</v>
          </cell>
          <cell r="AG29">
            <v>33</v>
          </cell>
          <cell r="AI29">
            <v>26</v>
          </cell>
        </row>
        <row r="30">
          <cell r="S30">
            <v>71</v>
          </cell>
          <cell r="U30">
            <v>40</v>
          </cell>
          <cell r="AG30">
            <v>77</v>
          </cell>
          <cell r="AI30">
            <v>43</v>
          </cell>
        </row>
        <row r="31">
          <cell r="S31">
            <v>27</v>
          </cell>
          <cell r="U31">
            <v>19</v>
          </cell>
          <cell r="AG31">
            <v>63</v>
          </cell>
          <cell r="AI31">
            <v>40</v>
          </cell>
        </row>
        <row r="32">
          <cell r="S32">
            <v>67</v>
          </cell>
          <cell r="U32">
            <v>38</v>
          </cell>
          <cell r="AG32">
            <v>88</v>
          </cell>
          <cell r="AI32">
            <v>43</v>
          </cell>
        </row>
        <row r="33">
          <cell r="S33">
            <v>64</v>
          </cell>
          <cell r="U33">
            <v>36</v>
          </cell>
          <cell r="AG33">
            <v>98</v>
          </cell>
          <cell r="AI33">
            <v>38</v>
          </cell>
        </row>
      </sheetData>
      <sheetData sheetId="6">
        <row r="29">
          <cell r="S29">
            <v>10</v>
          </cell>
          <cell r="U29">
            <v>8</v>
          </cell>
          <cell r="AG29">
            <v>7</v>
          </cell>
          <cell r="AI29">
            <v>5</v>
          </cell>
        </row>
        <row r="30">
          <cell r="S30">
            <v>31</v>
          </cell>
          <cell r="U30">
            <v>20</v>
          </cell>
          <cell r="AG30">
            <v>42</v>
          </cell>
          <cell r="AI30">
            <v>29</v>
          </cell>
        </row>
        <row r="31">
          <cell r="S31">
            <v>12</v>
          </cell>
          <cell r="U31">
            <v>7</v>
          </cell>
          <cell r="AG31">
            <v>13</v>
          </cell>
          <cell r="AI31">
            <v>8</v>
          </cell>
        </row>
        <row r="32">
          <cell r="S32">
            <v>39</v>
          </cell>
          <cell r="U32">
            <v>25</v>
          </cell>
          <cell r="AG32">
            <v>65</v>
          </cell>
          <cell r="AI32">
            <v>29</v>
          </cell>
        </row>
        <row r="33">
          <cell r="S33">
            <v>15</v>
          </cell>
          <cell r="U33">
            <v>9</v>
          </cell>
          <cell r="AG33">
            <v>39</v>
          </cell>
          <cell r="AI33">
            <v>20</v>
          </cell>
        </row>
      </sheetData>
      <sheetData sheetId="7">
        <row r="29">
          <cell r="S29">
            <v>4</v>
          </cell>
          <cell r="U29">
            <v>2</v>
          </cell>
          <cell r="AG29">
            <v>9</v>
          </cell>
          <cell r="AI29">
            <v>6</v>
          </cell>
        </row>
        <row r="30">
          <cell r="S30">
            <v>24</v>
          </cell>
          <cell r="U30">
            <v>20</v>
          </cell>
          <cell r="AG30">
            <v>14</v>
          </cell>
          <cell r="AI30">
            <v>8</v>
          </cell>
        </row>
        <row r="31">
          <cell r="S31">
            <v>19</v>
          </cell>
          <cell r="U31">
            <v>16</v>
          </cell>
          <cell r="AG31">
            <v>9</v>
          </cell>
          <cell r="AI31">
            <v>6</v>
          </cell>
        </row>
        <row r="32">
          <cell r="S32">
            <v>50</v>
          </cell>
          <cell r="U32">
            <v>32</v>
          </cell>
          <cell r="AG32">
            <v>19</v>
          </cell>
          <cell r="AI32">
            <v>12</v>
          </cell>
        </row>
        <row r="33">
          <cell r="S33">
            <v>37</v>
          </cell>
          <cell r="U33">
            <v>24</v>
          </cell>
          <cell r="AG33">
            <v>35</v>
          </cell>
          <cell r="AI33">
            <v>20</v>
          </cell>
        </row>
      </sheetData>
      <sheetData sheetId="8">
        <row r="29">
          <cell r="S29">
            <v>2</v>
          </cell>
          <cell r="U29">
            <v>1</v>
          </cell>
          <cell r="AG29">
            <v>20</v>
          </cell>
          <cell r="AI29">
            <v>15</v>
          </cell>
        </row>
        <row r="30">
          <cell r="S30">
            <v>16</v>
          </cell>
          <cell r="U30">
            <v>13</v>
          </cell>
          <cell r="AG30">
            <v>47</v>
          </cell>
          <cell r="AI30">
            <v>36</v>
          </cell>
        </row>
        <row r="31">
          <cell r="S31">
            <v>6</v>
          </cell>
          <cell r="U31">
            <v>4</v>
          </cell>
          <cell r="AG31">
            <v>24</v>
          </cell>
          <cell r="AI31">
            <v>18</v>
          </cell>
        </row>
        <row r="32">
          <cell r="S32">
            <v>13</v>
          </cell>
          <cell r="U32">
            <v>7</v>
          </cell>
          <cell r="AG32">
            <v>87</v>
          </cell>
          <cell r="AI32">
            <v>41</v>
          </cell>
        </row>
        <row r="33">
          <cell r="S33">
            <v>20</v>
          </cell>
          <cell r="U33">
            <v>12</v>
          </cell>
          <cell r="AG33">
            <v>69</v>
          </cell>
          <cell r="AI33">
            <v>29</v>
          </cell>
        </row>
      </sheetData>
      <sheetData sheetId="9">
        <row r="29">
          <cell r="S29">
            <v>20</v>
          </cell>
          <cell r="U29">
            <v>14</v>
          </cell>
          <cell r="AG29">
            <v>29</v>
          </cell>
          <cell r="AI29">
            <v>20</v>
          </cell>
        </row>
        <row r="30">
          <cell r="S30">
            <v>72</v>
          </cell>
          <cell r="U30">
            <v>56</v>
          </cell>
          <cell r="AG30">
            <v>75</v>
          </cell>
          <cell r="AI30">
            <v>48</v>
          </cell>
        </row>
        <row r="31">
          <cell r="S31">
            <v>63</v>
          </cell>
          <cell r="U31">
            <v>31</v>
          </cell>
          <cell r="AG31">
            <v>58</v>
          </cell>
          <cell r="AI31">
            <v>35</v>
          </cell>
        </row>
        <row r="32">
          <cell r="S32">
            <v>115</v>
          </cell>
          <cell r="U32">
            <v>72</v>
          </cell>
          <cell r="AG32">
            <v>109</v>
          </cell>
          <cell r="AI32">
            <v>68</v>
          </cell>
        </row>
        <row r="33">
          <cell r="S33">
            <v>89</v>
          </cell>
          <cell r="U33">
            <v>48</v>
          </cell>
          <cell r="AG33">
            <v>112</v>
          </cell>
          <cell r="AI33">
            <v>78</v>
          </cell>
        </row>
      </sheetData>
      <sheetData sheetId="10">
        <row r="29">
          <cell r="S29">
            <v>10</v>
          </cell>
          <cell r="U29">
            <v>5</v>
          </cell>
          <cell r="AG29">
            <v>0</v>
          </cell>
          <cell r="AI29">
            <v>0</v>
          </cell>
        </row>
        <row r="30">
          <cell r="S30">
            <v>25</v>
          </cell>
          <cell r="U30">
            <v>17</v>
          </cell>
          <cell r="AG30">
            <v>0</v>
          </cell>
          <cell r="AI30">
            <v>0</v>
          </cell>
        </row>
        <row r="31">
          <cell r="S31">
            <v>19</v>
          </cell>
          <cell r="U31">
            <v>14</v>
          </cell>
          <cell r="AG31">
            <v>0</v>
          </cell>
          <cell r="AI31">
            <v>0</v>
          </cell>
        </row>
        <row r="32">
          <cell r="S32">
            <v>25</v>
          </cell>
          <cell r="U32">
            <v>15</v>
          </cell>
          <cell r="AG32">
            <v>0</v>
          </cell>
          <cell r="AI32">
            <v>0</v>
          </cell>
        </row>
        <row r="33">
          <cell r="S33">
            <v>22</v>
          </cell>
          <cell r="U33">
            <v>13</v>
          </cell>
          <cell r="AG33">
            <v>0</v>
          </cell>
          <cell r="AI33">
            <v>0</v>
          </cell>
        </row>
      </sheetData>
      <sheetData sheetId="11">
        <row r="29">
          <cell r="S29">
            <v>2</v>
          </cell>
          <cell r="U29">
            <v>0</v>
          </cell>
          <cell r="AG29">
            <v>2</v>
          </cell>
          <cell r="AI29">
            <v>1</v>
          </cell>
        </row>
        <row r="30">
          <cell r="S30">
            <v>8</v>
          </cell>
          <cell r="U30">
            <v>8</v>
          </cell>
          <cell r="AG30">
            <v>8</v>
          </cell>
          <cell r="AI30">
            <v>3</v>
          </cell>
        </row>
        <row r="31">
          <cell r="S31">
            <v>8</v>
          </cell>
          <cell r="U31">
            <v>7</v>
          </cell>
          <cell r="AG31">
            <v>4</v>
          </cell>
          <cell r="AI31">
            <v>2</v>
          </cell>
        </row>
        <row r="32">
          <cell r="S32">
            <v>12</v>
          </cell>
          <cell r="U32">
            <v>9</v>
          </cell>
          <cell r="AG32">
            <v>24</v>
          </cell>
          <cell r="AI32">
            <v>8</v>
          </cell>
        </row>
        <row r="33">
          <cell r="S33">
            <v>20</v>
          </cell>
          <cell r="U33">
            <v>14</v>
          </cell>
          <cell r="AG33">
            <v>31</v>
          </cell>
          <cell r="AI33">
            <v>16</v>
          </cell>
        </row>
      </sheetData>
      <sheetData sheetId="12">
        <row r="29">
          <cell r="S29">
            <v>0</v>
          </cell>
          <cell r="U29">
            <v>0</v>
          </cell>
          <cell r="AG29">
            <v>2</v>
          </cell>
          <cell r="AI29">
            <v>1</v>
          </cell>
        </row>
        <row r="30">
          <cell r="S30">
            <v>4</v>
          </cell>
          <cell r="U30">
            <v>4</v>
          </cell>
          <cell r="AG30">
            <v>7</v>
          </cell>
          <cell r="AI30">
            <v>6</v>
          </cell>
        </row>
        <row r="31">
          <cell r="S31">
            <v>4</v>
          </cell>
          <cell r="U31">
            <v>4</v>
          </cell>
          <cell r="AG31">
            <v>4</v>
          </cell>
          <cell r="AI31">
            <v>4</v>
          </cell>
        </row>
        <row r="32">
          <cell r="S32">
            <v>16</v>
          </cell>
          <cell r="U32">
            <v>10</v>
          </cell>
          <cell r="AG32">
            <v>13</v>
          </cell>
          <cell r="AI32">
            <v>7</v>
          </cell>
        </row>
        <row r="33">
          <cell r="S33">
            <v>5</v>
          </cell>
          <cell r="U33">
            <v>3</v>
          </cell>
          <cell r="AG33">
            <v>2</v>
          </cell>
          <cell r="AI33">
            <v>2</v>
          </cell>
        </row>
      </sheetData>
      <sheetData sheetId="13">
        <row r="29">
          <cell r="S29">
            <v>100</v>
          </cell>
          <cell r="U29">
            <v>62</v>
          </cell>
          <cell r="AG29">
            <v>0</v>
          </cell>
          <cell r="AI29">
            <v>0</v>
          </cell>
        </row>
        <row r="30">
          <cell r="S30">
            <v>80</v>
          </cell>
          <cell r="U30">
            <v>48</v>
          </cell>
          <cell r="AG30">
            <v>0</v>
          </cell>
          <cell r="AI30">
            <v>0</v>
          </cell>
        </row>
        <row r="31">
          <cell r="S31">
            <v>69</v>
          </cell>
          <cell r="U31">
            <v>41</v>
          </cell>
          <cell r="AG31">
            <v>0</v>
          </cell>
          <cell r="AI31">
            <v>0</v>
          </cell>
        </row>
        <row r="32">
          <cell r="S32">
            <v>46</v>
          </cell>
          <cell r="U32">
            <v>20</v>
          </cell>
          <cell r="AG32">
            <v>0</v>
          </cell>
          <cell r="AI32">
            <v>0</v>
          </cell>
        </row>
        <row r="33">
          <cell r="S33">
            <v>62</v>
          </cell>
          <cell r="U33">
            <v>31</v>
          </cell>
          <cell r="AG33">
            <v>0</v>
          </cell>
          <cell r="AI33">
            <v>0</v>
          </cell>
        </row>
      </sheetData>
      <sheetData sheetId="14">
        <row r="29">
          <cell r="S29">
            <v>12</v>
          </cell>
          <cell r="U29">
            <v>8</v>
          </cell>
          <cell r="AG29">
            <v>0</v>
          </cell>
          <cell r="AI29">
            <v>0</v>
          </cell>
        </row>
        <row r="30">
          <cell r="S30">
            <v>28</v>
          </cell>
          <cell r="U30">
            <v>18</v>
          </cell>
          <cell r="AG30">
            <v>0</v>
          </cell>
          <cell r="AI30">
            <v>0</v>
          </cell>
        </row>
        <row r="31">
          <cell r="S31">
            <v>13</v>
          </cell>
          <cell r="U31">
            <v>10</v>
          </cell>
          <cell r="AG31">
            <v>0</v>
          </cell>
          <cell r="AI31">
            <v>0</v>
          </cell>
        </row>
        <row r="32">
          <cell r="S32">
            <v>18</v>
          </cell>
          <cell r="U32">
            <v>4</v>
          </cell>
          <cell r="AG32">
            <v>0</v>
          </cell>
          <cell r="AI32">
            <v>0</v>
          </cell>
        </row>
        <row r="33">
          <cell r="S33">
            <v>24</v>
          </cell>
          <cell r="U33">
            <v>11</v>
          </cell>
          <cell r="AG33">
            <v>0</v>
          </cell>
          <cell r="AI33">
            <v>0</v>
          </cell>
        </row>
      </sheetData>
      <sheetData sheetId="15">
        <row r="29">
          <cell r="S29">
            <v>6</v>
          </cell>
          <cell r="U29">
            <v>5</v>
          </cell>
          <cell r="AG29">
            <v>13</v>
          </cell>
          <cell r="AI29">
            <v>7</v>
          </cell>
        </row>
        <row r="30">
          <cell r="S30">
            <v>22</v>
          </cell>
          <cell r="U30">
            <v>15</v>
          </cell>
          <cell r="AG30">
            <v>40</v>
          </cell>
          <cell r="AI30">
            <v>30</v>
          </cell>
        </row>
        <row r="31">
          <cell r="S31">
            <v>11</v>
          </cell>
          <cell r="U31">
            <v>9</v>
          </cell>
          <cell r="AG31">
            <v>19</v>
          </cell>
          <cell r="AI31">
            <v>13</v>
          </cell>
        </row>
        <row r="32">
          <cell r="S32">
            <v>40</v>
          </cell>
          <cell r="U32">
            <v>22</v>
          </cell>
          <cell r="AG32">
            <v>47</v>
          </cell>
          <cell r="AI32">
            <v>24</v>
          </cell>
        </row>
        <row r="33">
          <cell r="S33">
            <v>27</v>
          </cell>
          <cell r="U33">
            <v>20</v>
          </cell>
          <cell r="AG33">
            <v>33</v>
          </cell>
          <cell r="AI33">
            <v>19</v>
          </cell>
        </row>
      </sheetData>
      <sheetData sheetId="16">
        <row r="29">
          <cell r="S29">
            <v>6</v>
          </cell>
          <cell r="U29">
            <v>5</v>
          </cell>
          <cell r="AG29">
            <v>5</v>
          </cell>
          <cell r="AI29">
            <v>5</v>
          </cell>
        </row>
        <row r="30">
          <cell r="S30">
            <v>19</v>
          </cell>
          <cell r="U30">
            <v>15</v>
          </cell>
          <cell r="AG30">
            <v>20</v>
          </cell>
          <cell r="AI30">
            <v>18</v>
          </cell>
        </row>
        <row r="31">
          <cell r="S31">
            <v>8</v>
          </cell>
          <cell r="U31">
            <v>8</v>
          </cell>
          <cell r="AG31">
            <v>8</v>
          </cell>
          <cell r="AI31">
            <v>6</v>
          </cell>
        </row>
        <row r="32">
          <cell r="S32">
            <v>23</v>
          </cell>
          <cell r="U32">
            <v>11</v>
          </cell>
          <cell r="AG32">
            <v>26</v>
          </cell>
          <cell r="AI32">
            <v>15</v>
          </cell>
        </row>
        <row r="33">
          <cell r="S33">
            <v>23</v>
          </cell>
          <cell r="U33">
            <v>16</v>
          </cell>
          <cell r="AG33">
            <v>18</v>
          </cell>
          <cell r="AI33">
            <v>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7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 refreshError="1"/>
      <sheetData sheetId="1">
        <row r="14">
          <cell r="W14">
            <v>7</v>
          </cell>
          <cell r="Y14">
            <v>5</v>
          </cell>
          <cell r="AA14">
            <v>10</v>
          </cell>
        </row>
        <row r="29">
          <cell r="W29">
            <v>5</v>
          </cell>
          <cell r="Y29">
            <v>3</v>
          </cell>
          <cell r="AA29">
            <v>7</v>
          </cell>
        </row>
        <row r="30">
          <cell r="W30">
            <v>1</v>
          </cell>
          <cell r="Y30">
            <v>1</v>
          </cell>
          <cell r="AA30">
            <v>1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1</v>
          </cell>
          <cell r="Y33">
            <v>1</v>
          </cell>
          <cell r="AA33">
            <v>2</v>
          </cell>
        </row>
      </sheetData>
      <sheetData sheetId="2">
        <row r="14">
          <cell r="W14">
            <v>5</v>
          </cell>
          <cell r="Y14">
            <v>5</v>
          </cell>
          <cell r="AA14">
            <v>5</v>
          </cell>
        </row>
        <row r="29">
          <cell r="W29">
            <v>1</v>
          </cell>
          <cell r="Y29">
            <v>1</v>
          </cell>
          <cell r="AA29">
            <v>1</v>
          </cell>
        </row>
        <row r="30">
          <cell r="W30">
            <v>2</v>
          </cell>
          <cell r="Y30">
            <v>2</v>
          </cell>
          <cell r="AA30">
            <v>2</v>
          </cell>
        </row>
        <row r="31">
          <cell r="W31">
            <v>1</v>
          </cell>
          <cell r="Y31">
            <v>1</v>
          </cell>
          <cell r="AA31">
            <v>1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1</v>
          </cell>
          <cell r="Y33">
            <v>1</v>
          </cell>
          <cell r="AA33">
            <v>1</v>
          </cell>
        </row>
      </sheetData>
      <sheetData sheetId="3">
        <row r="14">
          <cell r="W14">
            <v>171</v>
          </cell>
          <cell r="Y14">
            <v>62</v>
          </cell>
          <cell r="AA14">
            <v>197</v>
          </cell>
        </row>
        <row r="29">
          <cell r="W29">
            <v>24</v>
          </cell>
          <cell r="Y29">
            <v>11</v>
          </cell>
          <cell r="AA29">
            <v>25</v>
          </cell>
        </row>
        <row r="30">
          <cell r="W30">
            <v>44</v>
          </cell>
          <cell r="Y30">
            <v>19</v>
          </cell>
          <cell r="AA30">
            <v>55</v>
          </cell>
        </row>
        <row r="31">
          <cell r="W31">
            <v>29</v>
          </cell>
          <cell r="Y31">
            <v>13</v>
          </cell>
          <cell r="AA31">
            <v>31</v>
          </cell>
        </row>
        <row r="32">
          <cell r="W32">
            <v>34</v>
          </cell>
          <cell r="Y32">
            <v>8</v>
          </cell>
          <cell r="AA32">
            <v>45</v>
          </cell>
        </row>
        <row r="33">
          <cell r="W33">
            <v>40</v>
          </cell>
          <cell r="Y33">
            <v>11</v>
          </cell>
          <cell r="AA33">
            <v>41</v>
          </cell>
        </row>
      </sheetData>
      <sheetData sheetId="4">
        <row r="14">
          <cell r="W14">
            <v>46</v>
          </cell>
          <cell r="Y14">
            <v>13</v>
          </cell>
          <cell r="AA14">
            <v>48</v>
          </cell>
        </row>
        <row r="29">
          <cell r="W29">
            <v>4</v>
          </cell>
          <cell r="AA29">
            <v>4</v>
          </cell>
        </row>
        <row r="30">
          <cell r="W30">
            <v>14</v>
          </cell>
          <cell r="Y30">
            <v>4</v>
          </cell>
          <cell r="AA30">
            <v>15</v>
          </cell>
        </row>
        <row r="31">
          <cell r="W31">
            <v>6</v>
          </cell>
          <cell r="Y31">
            <v>3</v>
          </cell>
          <cell r="AA31">
            <v>6</v>
          </cell>
        </row>
        <row r="32">
          <cell r="W32">
            <v>9</v>
          </cell>
          <cell r="Y32">
            <v>2</v>
          </cell>
          <cell r="AA32">
            <v>9</v>
          </cell>
        </row>
        <row r="33">
          <cell r="W33">
            <v>13</v>
          </cell>
          <cell r="Y33">
            <v>1</v>
          </cell>
          <cell r="AA33">
            <v>14</v>
          </cell>
        </row>
      </sheetData>
      <sheetData sheetId="5">
        <row r="14">
          <cell r="W14">
            <v>140</v>
          </cell>
          <cell r="Y14">
            <v>79</v>
          </cell>
          <cell r="AA14">
            <v>223</v>
          </cell>
        </row>
        <row r="29">
          <cell r="W29">
            <v>17</v>
          </cell>
          <cell r="Y29">
            <v>12</v>
          </cell>
          <cell r="AA29">
            <v>25</v>
          </cell>
        </row>
        <row r="30">
          <cell r="W30">
            <v>57</v>
          </cell>
          <cell r="Y30">
            <v>30</v>
          </cell>
          <cell r="AA30">
            <v>92</v>
          </cell>
        </row>
        <row r="31">
          <cell r="W31">
            <v>25</v>
          </cell>
          <cell r="Y31">
            <v>18</v>
          </cell>
          <cell r="AA31">
            <v>42</v>
          </cell>
        </row>
        <row r="32">
          <cell r="W32">
            <v>20</v>
          </cell>
          <cell r="Y32">
            <v>11</v>
          </cell>
          <cell r="AA32">
            <v>29</v>
          </cell>
        </row>
        <row r="33">
          <cell r="W33">
            <v>21</v>
          </cell>
          <cell r="Y33">
            <v>8</v>
          </cell>
          <cell r="AA33">
            <v>35</v>
          </cell>
        </row>
      </sheetData>
      <sheetData sheetId="6">
        <row r="14">
          <cell r="W14">
            <v>154</v>
          </cell>
          <cell r="Y14">
            <v>87</v>
          </cell>
          <cell r="AA14">
            <v>294</v>
          </cell>
        </row>
        <row r="29">
          <cell r="W29">
            <v>21</v>
          </cell>
          <cell r="Y29">
            <v>11</v>
          </cell>
          <cell r="AA29">
            <v>41</v>
          </cell>
        </row>
        <row r="30">
          <cell r="W30">
            <v>45</v>
          </cell>
          <cell r="Y30">
            <v>28</v>
          </cell>
          <cell r="AA30">
            <v>83</v>
          </cell>
        </row>
        <row r="31">
          <cell r="W31">
            <v>30</v>
          </cell>
          <cell r="Y31">
            <v>20</v>
          </cell>
          <cell r="AA31">
            <v>59</v>
          </cell>
        </row>
        <row r="32">
          <cell r="W32">
            <v>37</v>
          </cell>
          <cell r="Y32">
            <v>18</v>
          </cell>
          <cell r="AA32">
            <v>69</v>
          </cell>
        </row>
        <row r="33">
          <cell r="W33">
            <v>21</v>
          </cell>
          <cell r="Y33">
            <v>10</v>
          </cell>
          <cell r="AA33">
            <v>42</v>
          </cell>
        </row>
      </sheetData>
      <sheetData sheetId="7">
        <row r="14">
          <cell r="W14">
            <v>700</v>
          </cell>
          <cell r="Y14">
            <v>408</v>
          </cell>
          <cell r="AA14">
            <v>707</v>
          </cell>
        </row>
        <row r="29">
          <cell r="W29">
            <v>93</v>
          </cell>
          <cell r="Y29">
            <v>54</v>
          </cell>
          <cell r="AA29">
            <v>94</v>
          </cell>
        </row>
        <row r="30">
          <cell r="W30">
            <v>195</v>
          </cell>
          <cell r="Y30">
            <v>118</v>
          </cell>
          <cell r="AA30">
            <v>197</v>
          </cell>
        </row>
        <row r="31">
          <cell r="W31">
            <v>116</v>
          </cell>
          <cell r="Y31">
            <v>91</v>
          </cell>
          <cell r="AA31">
            <v>119</v>
          </cell>
        </row>
        <row r="32">
          <cell r="W32">
            <v>154</v>
          </cell>
          <cell r="Y32">
            <v>81</v>
          </cell>
          <cell r="AA32">
            <v>155</v>
          </cell>
        </row>
        <row r="33">
          <cell r="W33">
            <v>142</v>
          </cell>
          <cell r="Y33">
            <v>64</v>
          </cell>
          <cell r="AA33">
            <v>142</v>
          </cell>
        </row>
      </sheetData>
      <sheetData sheetId="8">
        <row r="14">
          <cell r="W14">
            <v>7</v>
          </cell>
          <cell r="Y14">
            <v>2</v>
          </cell>
          <cell r="AA14">
            <v>7</v>
          </cell>
        </row>
        <row r="29">
          <cell r="W29">
            <v>0</v>
          </cell>
          <cell r="Y29">
            <v>0</v>
          </cell>
          <cell r="AA29">
            <v>0</v>
          </cell>
        </row>
        <row r="30">
          <cell r="W30">
            <v>2</v>
          </cell>
          <cell r="Y30">
            <v>0</v>
          </cell>
          <cell r="AA30">
            <v>2</v>
          </cell>
        </row>
        <row r="31">
          <cell r="W31">
            <v>1</v>
          </cell>
          <cell r="Y31">
            <v>0</v>
          </cell>
          <cell r="AA31">
            <v>1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4</v>
          </cell>
          <cell r="Y33">
            <v>2</v>
          </cell>
          <cell r="AA33">
            <v>4</v>
          </cell>
        </row>
      </sheetData>
      <sheetData sheetId="9">
        <row r="14">
          <cell r="W14">
            <v>69</v>
          </cell>
          <cell r="Y14">
            <v>34</v>
          </cell>
          <cell r="AA14">
            <v>69</v>
          </cell>
        </row>
        <row r="29">
          <cell r="W29">
            <v>10</v>
          </cell>
          <cell r="Y29">
            <v>4</v>
          </cell>
          <cell r="AA29">
            <v>10</v>
          </cell>
        </row>
        <row r="30">
          <cell r="W30">
            <v>16</v>
          </cell>
          <cell r="Y30">
            <v>10</v>
          </cell>
          <cell r="AA30">
            <v>16</v>
          </cell>
        </row>
        <row r="31">
          <cell r="W31">
            <v>10</v>
          </cell>
          <cell r="Y31">
            <v>4</v>
          </cell>
          <cell r="AA31">
            <v>10</v>
          </cell>
        </row>
        <row r="32">
          <cell r="W32">
            <v>21</v>
          </cell>
          <cell r="Y32">
            <v>11</v>
          </cell>
          <cell r="AA32">
            <v>21</v>
          </cell>
        </row>
        <row r="33">
          <cell r="W33">
            <v>12</v>
          </cell>
          <cell r="Y33">
            <v>5</v>
          </cell>
          <cell r="AA33">
            <v>12</v>
          </cell>
        </row>
      </sheetData>
      <sheetData sheetId="10">
        <row r="14">
          <cell r="W14">
            <v>0</v>
          </cell>
          <cell r="Y14">
            <v>0</v>
          </cell>
          <cell r="AA14">
            <v>0</v>
          </cell>
        </row>
        <row r="29">
          <cell r="W29">
            <v>0</v>
          </cell>
          <cell r="Y29">
            <v>0</v>
          </cell>
          <cell r="AA29">
            <v>0</v>
          </cell>
        </row>
        <row r="30">
          <cell r="W30">
            <v>0</v>
          </cell>
          <cell r="Y30">
            <v>0</v>
          </cell>
          <cell r="AA30">
            <v>0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  <sheetData sheetId="11">
        <row r="14">
          <cell r="W14">
            <v>0</v>
          </cell>
          <cell r="Y14">
            <v>0</v>
          </cell>
          <cell r="AA14">
            <v>0</v>
          </cell>
        </row>
        <row r="30">
          <cell r="W30">
            <v>0</v>
          </cell>
          <cell r="Y30">
            <v>0</v>
          </cell>
          <cell r="AA30">
            <v>0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  <row r="39">
          <cell r="W39">
            <v>0</v>
          </cell>
          <cell r="AA39">
            <v>0</v>
          </cell>
        </row>
      </sheetData>
      <sheetData sheetId="12">
        <row r="14">
          <cell r="W14">
            <v>1</v>
          </cell>
          <cell r="Y14">
            <v>0</v>
          </cell>
          <cell r="AA14">
            <v>3</v>
          </cell>
        </row>
        <row r="29">
          <cell r="W29">
            <v>0</v>
          </cell>
          <cell r="Y29">
            <v>0</v>
          </cell>
          <cell r="AA29">
            <v>0</v>
          </cell>
        </row>
        <row r="30">
          <cell r="W30">
            <v>0</v>
          </cell>
          <cell r="Y30">
            <v>0</v>
          </cell>
          <cell r="AA30">
            <v>0</v>
          </cell>
        </row>
        <row r="31">
          <cell r="W31">
            <v>1</v>
          </cell>
          <cell r="Y31">
            <v>0</v>
          </cell>
          <cell r="AA31">
            <v>3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  <sheetData sheetId="13">
        <row r="14">
          <cell r="W14">
            <v>0</v>
          </cell>
          <cell r="Y14">
            <v>0</v>
          </cell>
          <cell r="AA14">
            <v>0</v>
          </cell>
        </row>
        <row r="29">
          <cell r="W29">
            <v>0</v>
          </cell>
          <cell r="Y29">
            <v>0</v>
          </cell>
          <cell r="AA29">
            <v>0</v>
          </cell>
        </row>
        <row r="30">
          <cell r="Y30">
            <v>0</v>
          </cell>
          <cell r="AA30">
            <v>0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  <sheetData sheetId="14">
        <row r="14">
          <cell r="W14">
            <v>0</v>
          </cell>
          <cell r="Y14">
            <v>0</v>
          </cell>
          <cell r="AA14">
            <v>0</v>
          </cell>
        </row>
        <row r="29">
          <cell r="W29">
            <v>0</v>
          </cell>
          <cell r="Y29">
            <v>0</v>
          </cell>
          <cell r="AA29">
            <v>0</v>
          </cell>
        </row>
        <row r="30">
          <cell r="W30">
            <v>0</v>
          </cell>
          <cell r="Y30">
            <v>0</v>
          </cell>
          <cell r="AA30">
            <v>0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  <sheetData sheetId="15">
        <row r="14">
          <cell r="W14">
            <v>38</v>
          </cell>
          <cell r="Y14">
            <v>29</v>
          </cell>
          <cell r="AA14">
            <v>39</v>
          </cell>
        </row>
        <row r="29">
          <cell r="W29">
            <v>4</v>
          </cell>
          <cell r="Y29">
            <v>4</v>
          </cell>
          <cell r="AA29">
            <v>4</v>
          </cell>
        </row>
        <row r="30">
          <cell r="W30">
            <v>13</v>
          </cell>
          <cell r="Y30">
            <v>11</v>
          </cell>
          <cell r="AA30">
            <v>13</v>
          </cell>
        </row>
        <row r="31">
          <cell r="W31">
            <v>7</v>
          </cell>
          <cell r="Y31">
            <v>4</v>
          </cell>
          <cell r="AA31">
            <v>7</v>
          </cell>
        </row>
        <row r="32">
          <cell r="W32">
            <v>4</v>
          </cell>
          <cell r="Y32">
            <v>3</v>
          </cell>
          <cell r="AA32">
            <v>5</v>
          </cell>
        </row>
        <row r="33">
          <cell r="W33">
            <v>10</v>
          </cell>
          <cell r="Y33">
            <v>7</v>
          </cell>
          <cell r="AA33">
            <v>10</v>
          </cell>
        </row>
      </sheetData>
      <sheetData sheetId="16">
        <row r="14">
          <cell r="W14">
            <v>0</v>
          </cell>
          <cell r="Y14">
            <v>0</v>
          </cell>
          <cell r="AA14">
            <v>0</v>
          </cell>
        </row>
        <row r="29">
          <cell r="W29">
            <v>0</v>
          </cell>
          <cell r="Y29">
            <v>0</v>
          </cell>
          <cell r="AA29">
            <v>0</v>
          </cell>
        </row>
        <row r="30">
          <cell r="Y30">
            <v>0</v>
          </cell>
          <cell r="AA30">
            <v>0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8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34">
          <cell r="I34">
            <v>0</v>
          </cell>
          <cell r="L34">
            <v>0</v>
          </cell>
          <cell r="N34">
            <v>0</v>
          </cell>
        </row>
        <row r="35">
          <cell r="I35">
            <v>0</v>
          </cell>
          <cell r="L35">
            <v>0</v>
          </cell>
          <cell r="N35">
            <v>0</v>
          </cell>
        </row>
        <row r="36">
          <cell r="I36">
            <v>0</v>
          </cell>
          <cell r="L36">
            <v>0</v>
          </cell>
          <cell r="N36">
            <v>0</v>
          </cell>
        </row>
        <row r="37">
          <cell r="I37">
            <v>0</v>
          </cell>
          <cell r="L37">
            <v>0</v>
          </cell>
          <cell r="N37">
            <v>0</v>
          </cell>
        </row>
        <row r="38">
          <cell r="I38">
            <v>0</v>
          </cell>
          <cell r="L38">
            <v>0</v>
          </cell>
          <cell r="N38">
            <v>0</v>
          </cell>
        </row>
        <row r="39">
          <cell r="I39">
            <v>11</v>
          </cell>
          <cell r="L39">
            <v>8</v>
          </cell>
          <cell r="N39">
            <v>22</v>
          </cell>
        </row>
      </sheetData>
      <sheetData sheetId="2">
        <row r="34">
          <cell r="I34">
            <v>0</v>
          </cell>
          <cell r="L34">
            <v>0</v>
          </cell>
          <cell r="N34">
            <v>0</v>
          </cell>
        </row>
        <row r="35">
          <cell r="I35">
            <v>1</v>
          </cell>
          <cell r="L35">
            <v>1</v>
          </cell>
          <cell r="N35">
            <v>2</v>
          </cell>
        </row>
        <row r="36">
          <cell r="I36">
            <v>0</v>
          </cell>
          <cell r="L36">
            <v>0</v>
          </cell>
          <cell r="N36">
            <v>0</v>
          </cell>
        </row>
        <row r="37">
          <cell r="I37">
            <v>0</v>
          </cell>
          <cell r="L37">
            <v>0</v>
          </cell>
          <cell r="N37">
            <v>0</v>
          </cell>
        </row>
        <row r="38">
          <cell r="I38">
            <v>0</v>
          </cell>
          <cell r="L38">
            <v>0</v>
          </cell>
          <cell r="N38">
            <v>0</v>
          </cell>
        </row>
        <row r="39">
          <cell r="I39">
            <v>31</v>
          </cell>
          <cell r="L39">
            <v>23</v>
          </cell>
          <cell r="N39">
            <v>47</v>
          </cell>
        </row>
      </sheetData>
      <sheetData sheetId="3">
        <row r="34">
          <cell r="I34">
            <v>295</v>
          </cell>
          <cell r="L34">
            <v>148</v>
          </cell>
          <cell r="N34">
            <v>386</v>
          </cell>
        </row>
        <row r="35">
          <cell r="I35">
            <v>245</v>
          </cell>
          <cell r="L35">
            <v>129</v>
          </cell>
          <cell r="N35">
            <v>333</v>
          </cell>
        </row>
        <row r="36">
          <cell r="I36">
            <v>142</v>
          </cell>
          <cell r="L36">
            <v>80</v>
          </cell>
          <cell r="N36">
            <v>178</v>
          </cell>
        </row>
        <row r="37">
          <cell r="I37">
            <v>147</v>
          </cell>
          <cell r="L37">
            <v>74</v>
          </cell>
          <cell r="N37">
            <v>181</v>
          </cell>
        </row>
        <row r="38">
          <cell r="I38">
            <v>102</v>
          </cell>
          <cell r="L38">
            <v>53</v>
          </cell>
          <cell r="N38">
            <v>130</v>
          </cell>
        </row>
        <row r="39">
          <cell r="I39">
            <v>117</v>
          </cell>
          <cell r="L39">
            <v>55</v>
          </cell>
          <cell r="N39">
            <v>170</v>
          </cell>
        </row>
      </sheetData>
      <sheetData sheetId="4">
        <row r="34">
          <cell r="I34">
            <v>49</v>
          </cell>
          <cell r="L34">
            <v>23</v>
          </cell>
          <cell r="N34">
            <v>53</v>
          </cell>
        </row>
        <row r="35">
          <cell r="I35">
            <v>70</v>
          </cell>
          <cell r="L35">
            <v>41</v>
          </cell>
          <cell r="N35">
            <v>82</v>
          </cell>
        </row>
        <row r="36">
          <cell r="I36">
            <v>42</v>
          </cell>
          <cell r="L36">
            <v>15</v>
          </cell>
          <cell r="N36">
            <v>50</v>
          </cell>
        </row>
        <row r="37">
          <cell r="I37">
            <v>30</v>
          </cell>
          <cell r="L37">
            <v>13</v>
          </cell>
          <cell r="N37">
            <v>32</v>
          </cell>
        </row>
        <row r="38">
          <cell r="I38">
            <v>16</v>
          </cell>
          <cell r="L38">
            <v>6</v>
          </cell>
          <cell r="N38">
            <v>16</v>
          </cell>
        </row>
        <row r="39">
          <cell r="I39">
            <v>23</v>
          </cell>
          <cell r="L39">
            <v>13</v>
          </cell>
          <cell r="N39">
            <v>27</v>
          </cell>
        </row>
      </sheetData>
      <sheetData sheetId="5">
        <row r="34">
          <cell r="I34">
            <v>208</v>
          </cell>
          <cell r="L34">
            <v>132</v>
          </cell>
          <cell r="N34">
            <v>293</v>
          </cell>
        </row>
        <row r="35">
          <cell r="I35">
            <v>241</v>
          </cell>
          <cell r="L35">
            <v>139</v>
          </cell>
          <cell r="N35">
            <v>346</v>
          </cell>
        </row>
        <row r="36">
          <cell r="I36">
            <v>99</v>
          </cell>
          <cell r="L36">
            <v>59</v>
          </cell>
          <cell r="N36">
            <v>132</v>
          </cell>
        </row>
        <row r="37">
          <cell r="I37">
            <v>54</v>
          </cell>
          <cell r="L37">
            <v>18</v>
          </cell>
          <cell r="N37">
            <v>60</v>
          </cell>
        </row>
        <row r="38">
          <cell r="I38">
            <v>31</v>
          </cell>
          <cell r="L38">
            <v>8</v>
          </cell>
          <cell r="N38">
            <v>34</v>
          </cell>
        </row>
        <row r="39">
          <cell r="I39">
            <v>115</v>
          </cell>
          <cell r="L39">
            <v>65</v>
          </cell>
          <cell r="N39">
            <v>178</v>
          </cell>
        </row>
      </sheetData>
      <sheetData sheetId="6">
        <row r="34">
          <cell r="I34">
            <v>162</v>
          </cell>
          <cell r="L34">
            <v>97</v>
          </cell>
          <cell r="N34">
            <v>212</v>
          </cell>
        </row>
        <row r="35">
          <cell r="I35">
            <v>285</v>
          </cell>
          <cell r="L35">
            <v>168</v>
          </cell>
          <cell r="N35">
            <v>427</v>
          </cell>
        </row>
        <row r="36">
          <cell r="I36">
            <v>215</v>
          </cell>
          <cell r="L36">
            <v>123</v>
          </cell>
          <cell r="N36">
            <v>305</v>
          </cell>
        </row>
        <row r="37">
          <cell r="I37">
            <v>225</v>
          </cell>
          <cell r="L37">
            <v>107</v>
          </cell>
          <cell r="N37">
            <v>260</v>
          </cell>
        </row>
        <row r="38">
          <cell r="I38">
            <v>166</v>
          </cell>
          <cell r="L38">
            <v>37</v>
          </cell>
          <cell r="N38">
            <v>186</v>
          </cell>
        </row>
        <row r="39">
          <cell r="I39">
            <v>91</v>
          </cell>
          <cell r="L39">
            <v>54</v>
          </cell>
          <cell r="N39">
            <v>118</v>
          </cell>
        </row>
      </sheetData>
      <sheetData sheetId="7">
        <row r="34">
          <cell r="I34">
            <v>275</v>
          </cell>
          <cell r="L34">
            <v>166</v>
          </cell>
          <cell r="N34">
            <v>397</v>
          </cell>
        </row>
        <row r="35">
          <cell r="I35">
            <v>382</v>
          </cell>
          <cell r="L35">
            <v>227</v>
          </cell>
          <cell r="N35">
            <v>553</v>
          </cell>
        </row>
        <row r="36">
          <cell r="I36">
            <v>170</v>
          </cell>
          <cell r="L36">
            <v>100</v>
          </cell>
          <cell r="N36">
            <v>232</v>
          </cell>
        </row>
        <row r="37">
          <cell r="I37">
            <v>101</v>
          </cell>
          <cell r="L37">
            <v>44</v>
          </cell>
          <cell r="N37">
            <v>143</v>
          </cell>
        </row>
        <row r="38">
          <cell r="I38">
            <v>71</v>
          </cell>
          <cell r="L38">
            <v>25</v>
          </cell>
          <cell r="N38">
            <v>92</v>
          </cell>
        </row>
        <row r="39">
          <cell r="I39">
            <v>212</v>
          </cell>
          <cell r="L39">
            <v>110</v>
          </cell>
          <cell r="N39">
            <v>320</v>
          </cell>
        </row>
      </sheetData>
      <sheetData sheetId="8">
        <row r="34">
          <cell r="I34">
            <v>34</v>
          </cell>
          <cell r="L34">
            <v>21</v>
          </cell>
          <cell r="N34">
            <v>35</v>
          </cell>
        </row>
        <row r="35">
          <cell r="I35">
            <v>45</v>
          </cell>
          <cell r="L35">
            <v>25</v>
          </cell>
          <cell r="N35">
            <v>47</v>
          </cell>
        </row>
        <row r="36">
          <cell r="I36">
            <v>19</v>
          </cell>
          <cell r="L36">
            <v>11</v>
          </cell>
          <cell r="N36">
            <v>19</v>
          </cell>
        </row>
        <row r="37">
          <cell r="I37">
            <v>17</v>
          </cell>
          <cell r="L37">
            <v>7</v>
          </cell>
          <cell r="N37">
            <v>17</v>
          </cell>
        </row>
        <row r="38">
          <cell r="I38">
            <v>15</v>
          </cell>
          <cell r="L38">
            <v>7</v>
          </cell>
          <cell r="N38">
            <v>15</v>
          </cell>
        </row>
        <row r="39">
          <cell r="I39">
            <v>24</v>
          </cell>
          <cell r="L39">
            <v>15</v>
          </cell>
          <cell r="N39">
            <v>24</v>
          </cell>
        </row>
      </sheetData>
      <sheetData sheetId="9">
        <row r="34">
          <cell r="I34">
            <v>245</v>
          </cell>
          <cell r="L34">
            <v>158</v>
          </cell>
          <cell r="N34">
            <v>341</v>
          </cell>
        </row>
        <row r="35">
          <cell r="I35">
            <v>332</v>
          </cell>
          <cell r="L35">
            <v>215</v>
          </cell>
          <cell r="N35">
            <v>466</v>
          </cell>
        </row>
        <row r="36">
          <cell r="I36">
            <v>135</v>
          </cell>
          <cell r="L36">
            <v>67</v>
          </cell>
          <cell r="N36">
            <v>172</v>
          </cell>
        </row>
        <row r="37">
          <cell r="I37">
            <v>96</v>
          </cell>
          <cell r="L37">
            <v>48</v>
          </cell>
          <cell r="N37">
            <v>111</v>
          </cell>
        </row>
        <row r="38">
          <cell r="I38">
            <v>76</v>
          </cell>
          <cell r="L38">
            <v>28</v>
          </cell>
          <cell r="N38">
            <v>84</v>
          </cell>
        </row>
        <row r="39">
          <cell r="I39">
            <v>177</v>
          </cell>
          <cell r="L39">
            <v>104</v>
          </cell>
          <cell r="N39">
            <v>271</v>
          </cell>
        </row>
      </sheetData>
      <sheetData sheetId="10">
        <row r="34">
          <cell r="I34">
            <v>27</v>
          </cell>
          <cell r="L34">
            <v>12</v>
          </cell>
          <cell r="N34">
            <v>31</v>
          </cell>
        </row>
        <row r="35">
          <cell r="I35">
            <v>34</v>
          </cell>
          <cell r="L35">
            <v>15</v>
          </cell>
          <cell r="N35">
            <v>40</v>
          </cell>
        </row>
        <row r="36">
          <cell r="I36">
            <v>16</v>
          </cell>
          <cell r="L36">
            <v>6</v>
          </cell>
          <cell r="N36">
            <v>18</v>
          </cell>
        </row>
        <row r="37">
          <cell r="I37">
            <v>10</v>
          </cell>
          <cell r="L37">
            <v>6</v>
          </cell>
          <cell r="N37">
            <v>11</v>
          </cell>
        </row>
        <row r="38">
          <cell r="I38">
            <v>5</v>
          </cell>
          <cell r="L38">
            <v>3</v>
          </cell>
          <cell r="N38">
            <v>5</v>
          </cell>
        </row>
        <row r="39">
          <cell r="I39">
            <v>16</v>
          </cell>
          <cell r="L39">
            <v>8</v>
          </cell>
          <cell r="N39">
            <v>17</v>
          </cell>
        </row>
      </sheetData>
      <sheetData sheetId="11">
        <row r="34">
          <cell r="I34">
            <v>48</v>
          </cell>
          <cell r="L34">
            <v>28</v>
          </cell>
          <cell r="N34">
            <v>53</v>
          </cell>
        </row>
        <row r="35">
          <cell r="I35">
            <v>71</v>
          </cell>
          <cell r="L35">
            <v>37</v>
          </cell>
          <cell r="N35">
            <v>83</v>
          </cell>
        </row>
        <row r="36">
          <cell r="I36">
            <v>27</v>
          </cell>
          <cell r="L36">
            <v>14</v>
          </cell>
          <cell r="N36">
            <v>29</v>
          </cell>
        </row>
        <row r="37">
          <cell r="I37">
            <v>25</v>
          </cell>
          <cell r="L37">
            <v>11</v>
          </cell>
          <cell r="N37">
            <v>26</v>
          </cell>
        </row>
        <row r="38">
          <cell r="I38">
            <v>9</v>
          </cell>
          <cell r="L38">
            <v>2</v>
          </cell>
          <cell r="N38">
            <v>9</v>
          </cell>
        </row>
        <row r="39">
          <cell r="I39">
            <v>33</v>
          </cell>
          <cell r="L39">
            <v>14</v>
          </cell>
          <cell r="N39">
            <v>41</v>
          </cell>
        </row>
      </sheetData>
      <sheetData sheetId="12">
        <row r="34">
          <cell r="I34">
            <v>33</v>
          </cell>
          <cell r="L34">
            <v>24</v>
          </cell>
          <cell r="N34">
            <v>50</v>
          </cell>
        </row>
        <row r="35">
          <cell r="I35">
            <v>55</v>
          </cell>
          <cell r="L35">
            <v>36</v>
          </cell>
          <cell r="N35">
            <v>94</v>
          </cell>
        </row>
        <row r="36">
          <cell r="I36">
            <v>22</v>
          </cell>
          <cell r="L36">
            <v>7</v>
          </cell>
          <cell r="N36">
            <v>49</v>
          </cell>
        </row>
        <row r="37">
          <cell r="I37">
            <v>5</v>
          </cell>
          <cell r="L37">
            <v>1</v>
          </cell>
          <cell r="N37">
            <v>13</v>
          </cell>
        </row>
        <row r="38">
          <cell r="I38">
            <v>2</v>
          </cell>
          <cell r="L38">
            <v>0</v>
          </cell>
          <cell r="N38">
            <v>4</v>
          </cell>
        </row>
        <row r="39">
          <cell r="I39">
            <v>20</v>
          </cell>
          <cell r="L39">
            <v>12</v>
          </cell>
          <cell r="N39">
            <v>28</v>
          </cell>
        </row>
      </sheetData>
      <sheetData sheetId="13">
        <row r="34">
          <cell r="I34">
            <v>354</v>
          </cell>
          <cell r="L34">
            <v>208</v>
          </cell>
          <cell r="N34">
            <v>738</v>
          </cell>
        </row>
        <row r="35">
          <cell r="I35">
            <v>300</v>
          </cell>
          <cell r="L35">
            <v>187</v>
          </cell>
          <cell r="N35">
            <v>593</v>
          </cell>
        </row>
        <row r="36">
          <cell r="I36">
            <v>89</v>
          </cell>
          <cell r="L36">
            <v>49</v>
          </cell>
          <cell r="N36">
            <v>168</v>
          </cell>
        </row>
        <row r="37">
          <cell r="I37">
            <v>55</v>
          </cell>
          <cell r="L37">
            <v>21</v>
          </cell>
          <cell r="N37">
            <v>94</v>
          </cell>
        </row>
        <row r="38">
          <cell r="I38">
            <v>23</v>
          </cell>
          <cell r="L38">
            <v>8</v>
          </cell>
          <cell r="N38">
            <v>39</v>
          </cell>
        </row>
        <row r="39">
          <cell r="I39">
            <v>178</v>
          </cell>
          <cell r="L39">
            <v>96</v>
          </cell>
          <cell r="N39">
            <v>371</v>
          </cell>
        </row>
      </sheetData>
      <sheetData sheetId="14">
        <row r="34">
          <cell r="I34">
            <v>93</v>
          </cell>
          <cell r="L34">
            <v>51</v>
          </cell>
          <cell r="N34">
            <v>181</v>
          </cell>
        </row>
        <row r="35">
          <cell r="I35">
            <v>104</v>
          </cell>
          <cell r="L35">
            <v>59</v>
          </cell>
          <cell r="N35">
            <v>198</v>
          </cell>
        </row>
        <row r="36">
          <cell r="I36">
            <v>42</v>
          </cell>
          <cell r="L36">
            <v>23</v>
          </cell>
          <cell r="N36">
            <v>79</v>
          </cell>
        </row>
        <row r="37">
          <cell r="I37">
            <v>27</v>
          </cell>
          <cell r="L37">
            <v>12</v>
          </cell>
          <cell r="N37">
            <v>53</v>
          </cell>
        </row>
        <row r="38">
          <cell r="I38">
            <v>13</v>
          </cell>
          <cell r="L38">
            <v>5</v>
          </cell>
          <cell r="N38">
            <v>19</v>
          </cell>
        </row>
        <row r="39">
          <cell r="I39">
            <v>59</v>
          </cell>
          <cell r="L39">
            <v>30</v>
          </cell>
          <cell r="N39">
            <v>117</v>
          </cell>
        </row>
      </sheetData>
      <sheetData sheetId="15">
        <row r="34">
          <cell r="I34">
            <v>143</v>
          </cell>
          <cell r="L34">
            <v>91</v>
          </cell>
          <cell r="N34">
            <v>151</v>
          </cell>
        </row>
        <row r="35">
          <cell r="I35">
            <v>156</v>
          </cell>
          <cell r="L35">
            <v>86</v>
          </cell>
          <cell r="N35">
            <v>174</v>
          </cell>
        </row>
        <row r="36">
          <cell r="I36">
            <v>44</v>
          </cell>
          <cell r="L36">
            <v>24</v>
          </cell>
          <cell r="N36">
            <v>44</v>
          </cell>
        </row>
        <row r="37">
          <cell r="I37">
            <v>16</v>
          </cell>
          <cell r="L37">
            <v>5</v>
          </cell>
          <cell r="N37">
            <v>16</v>
          </cell>
        </row>
        <row r="38">
          <cell r="I38">
            <v>9</v>
          </cell>
          <cell r="L38">
            <v>5</v>
          </cell>
          <cell r="N38">
            <v>9</v>
          </cell>
        </row>
        <row r="39">
          <cell r="I39">
            <v>79</v>
          </cell>
          <cell r="L39">
            <v>45</v>
          </cell>
          <cell r="N39">
            <v>94</v>
          </cell>
        </row>
      </sheetData>
      <sheetData sheetId="16">
        <row r="34">
          <cell r="I34">
            <v>89</v>
          </cell>
          <cell r="L34">
            <v>65</v>
          </cell>
          <cell r="N34">
            <v>89</v>
          </cell>
        </row>
        <row r="35">
          <cell r="I35">
            <v>86</v>
          </cell>
          <cell r="L35">
            <v>59</v>
          </cell>
          <cell r="N35">
            <v>86</v>
          </cell>
        </row>
        <row r="36">
          <cell r="I36">
            <v>55</v>
          </cell>
          <cell r="L36">
            <v>36</v>
          </cell>
          <cell r="N36">
            <v>56</v>
          </cell>
        </row>
        <row r="37">
          <cell r="I37">
            <v>36</v>
          </cell>
          <cell r="L37">
            <v>20</v>
          </cell>
          <cell r="N37">
            <v>36</v>
          </cell>
        </row>
        <row r="38">
          <cell r="I38">
            <v>6</v>
          </cell>
          <cell r="L38">
            <v>1</v>
          </cell>
          <cell r="N38">
            <v>7</v>
          </cell>
        </row>
        <row r="39">
          <cell r="I39">
            <v>41</v>
          </cell>
          <cell r="L39">
            <v>25</v>
          </cell>
          <cell r="N39">
            <v>41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="70" zoomScaleNormal="70" workbookViewId="0">
      <selection activeCell="S28" sqref="S28"/>
    </sheetView>
  </sheetViews>
  <sheetFormatPr defaultRowHeight="15.05" x14ac:dyDescent="0.3"/>
  <cols>
    <col min="2" max="2" width="4.109375" customWidth="1"/>
    <col min="3" max="3" width="24.44140625" customWidth="1"/>
    <col min="4" max="4" width="11.44140625" customWidth="1"/>
    <col min="5" max="7" width="9.6640625" customWidth="1"/>
    <col min="8" max="8" width="9.6640625" style="20" customWidth="1"/>
    <col min="9" max="14" width="9.6640625" customWidth="1"/>
    <col min="15" max="15" width="9.6640625" style="20" customWidth="1"/>
    <col min="16" max="21" width="9.6640625" customWidth="1"/>
    <col min="258" max="258" width="4.109375" customWidth="1"/>
    <col min="259" max="259" width="24.44140625" customWidth="1"/>
    <col min="260" max="260" width="11.44140625" customWidth="1"/>
    <col min="261" max="277" width="9.6640625" customWidth="1"/>
    <col min="514" max="514" width="4.109375" customWidth="1"/>
    <col min="515" max="515" width="24.44140625" customWidth="1"/>
    <col min="516" max="516" width="11.44140625" customWidth="1"/>
    <col min="517" max="533" width="9.6640625" customWidth="1"/>
    <col min="770" max="770" width="4.109375" customWidth="1"/>
    <col min="771" max="771" width="24.44140625" customWidth="1"/>
    <col min="772" max="772" width="11.44140625" customWidth="1"/>
    <col min="773" max="789" width="9.6640625" customWidth="1"/>
    <col min="1026" max="1026" width="4.109375" customWidth="1"/>
    <col min="1027" max="1027" width="24.44140625" customWidth="1"/>
    <col min="1028" max="1028" width="11.44140625" customWidth="1"/>
    <col min="1029" max="1045" width="9.6640625" customWidth="1"/>
    <col min="1282" max="1282" width="4.109375" customWidth="1"/>
    <col min="1283" max="1283" width="24.44140625" customWidth="1"/>
    <col min="1284" max="1284" width="11.44140625" customWidth="1"/>
    <col min="1285" max="1301" width="9.6640625" customWidth="1"/>
    <col min="1538" max="1538" width="4.109375" customWidth="1"/>
    <col min="1539" max="1539" width="24.44140625" customWidth="1"/>
    <col min="1540" max="1540" width="11.44140625" customWidth="1"/>
    <col min="1541" max="1557" width="9.6640625" customWidth="1"/>
    <col min="1794" max="1794" width="4.109375" customWidth="1"/>
    <col min="1795" max="1795" width="24.44140625" customWidth="1"/>
    <col min="1796" max="1796" width="11.44140625" customWidth="1"/>
    <col min="1797" max="1813" width="9.6640625" customWidth="1"/>
    <col min="2050" max="2050" width="4.109375" customWidth="1"/>
    <col min="2051" max="2051" width="24.44140625" customWidth="1"/>
    <col min="2052" max="2052" width="11.44140625" customWidth="1"/>
    <col min="2053" max="2069" width="9.6640625" customWidth="1"/>
    <col min="2306" max="2306" width="4.109375" customWidth="1"/>
    <col min="2307" max="2307" width="24.44140625" customWidth="1"/>
    <col min="2308" max="2308" width="11.44140625" customWidth="1"/>
    <col min="2309" max="2325" width="9.6640625" customWidth="1"/>
    <col min="2562" max="2562" width="4.109375" customWidth="1"/>
    <col min="2563" max="2563" width="24.44140625" customWidth="1"/>
    <col min="2564" max="2564" width="11.44140625" customWidth="1"/>
    <col min="2565" max="2581" width="9.6640625" customWidth="1"/>
    <col min="2818" max="2818" width="4.109375" customWidth="1"/>
    <col min="2819" max="2819" width="24.44140625" customWidth="1"/>
    <col min="2820" max="2820" width="11.44140625" customWidth="1"/>
    <col min="2821" max="2837" width="9.6640625" customWidth="1"/>
    <col min="3074" max="3074" width="4.109375" customWidth="1"/>
    <col min="3075" max="3075" width="24.44140625" customWidth="1"/>
    <col min="3076" max="3076" width="11.44140625" customWidth="1"/>
    <col min="3077" max="3093" width="9.6640625" customWidth="1"/>
    <col min="3330" max="3330" width="4.109375" customWidth="1"/>
    <col min="3331" max="3331" width="24.44140625" customWidth="1"/>
    <col min="3332" max="3332" width="11.44140625" customWidth="1"/>
    <col min="3333" max="3349" width="9.6640625" customWidth="1"/>
    <col min="3586" max="3586" width="4.109375" customWidth="1"/>
    <col min="3587" max="3587" width="24.44140625" customWidth="1"/>
    <col min="3588" max="3588" width="11.44140625" customWidth="1"/>
    <col min="3589" max="3605" width="9.6640625" customWidth="1"/>
    <col min="3842" max="3842" width="4.109375" customWidth="1"/>
    <col min="3843" max="3843" width="24.44140625" customWidth="1"/>
    <col min="3844" max="3844" width="11.44140625" customWidth="1"/>
    <col min="3845" max="3861" width="9.6640625" customWidth="1"/>
    <col min="4098" max="4098" width="4.109375" customWidth="1"/>
    <col min="4099" max="4099" width="24.44140625" customWidth="1"/>
    <col min="4100" max="4100" width="11.44140625" customWidth="1"/>
    <col min="4101" max="4117" width="9.6640625" customWidth="1"/>
    <col min="4354" max="4354" width="4.109375" customWidth="1"/>
    <col min="4355" max="4355" width="24.44140625" customWidth="1"/>
    <col min="4356" max="4356" width="11.44140625" customWidth="1"/>
    <col min="4357" max="4373" width="9.6640625" customWidth="1"/>
    <col min="4610" max="4610" width="4.109375" customWidth="1"/>
    <col min="4611" max="4611" width="24.44140625" customWidth="1"/>
    <col min="4612" max="4612" width="11.44140625" customWidth="1"/>
    <col min="4613" max="4629" width="9.6640625" customWidth="1"/>
    <col min="4866" max="4866" width="4.109375" customWidth="1"/>
    <col min="4867" max="4867" width="24.44140625" customWidth="1"/>
    <col min="4868" max="4868" width="11.44140625" customWidth="1"/>
    <col min="4869" max="4885" width="9.6640625" customWidth="1"/>
    <col min="5122" max="5122" width="4.109375" customWidth="1"/>
    <col min="5123" max="5123" width="24.44140625" customWidth="1"/>
    <col min="5124" max="5124" width="11.44140625" customWidth="1"/>
    <col min="5125" max="5141" width="9.6640625" customWidth="1"/>
    <col min="5378" max="5378" width="4.109375" customWidth="1"/>
    <col min="5379" max="5379" width="24.44140625" customWidth="1"/>
    <col min="5380" max="5380" width="11.44140625" customWidth="1"/>
    <col min="5381" max="5397" width="9.6640625" customWidth="1"/>
    <col min="5634" max="5634" width="4.109375" customWidth="1"/>
    <col min="5635" max="5635" width="24.44140625" customWidth="1"/>
    <col min="5636" max="5636" width="11.44140625" customWidth="1"/>
    <col min="5637" max="5653" width="9.6640625" customWidth="1"/>
    <col min="5890" max="5890" width="4.109375" customWidth="1"/>
    <col min="5891" max="5891" width="24.44140625" customWidth="1"/>
    <col min="5892" max="5892" width="11.44140625" customWidth="1"/>
    <col min="5893" max="5909" width="9.6640625" customWidth="1"/>
    <col min="6146" max="6146" width="4.109375" customWidth="1"/>
    <col min="6147" max="6147" width="24.44140625" customWidth="1"/>
    <col min="6148" max="6148" width="11.44140625" customWidth="1"/>
    <col min="6149" max="6165" width="9.6640625" customWidth="1"/>
    <col min="6402" max="6402" width="4.109375" customWidth="1"/>
    <col min="6403" max="6403" width="24.44140625" customWidth="1"/>
    <col min="6404" max="6404" width="11.44140625" customWidth="1"/>
    <col min="6405" max="6421" width="9.6640625" customWidth="1"/>
    <col min="6658" max="6658" width="4.109375" customWidth="1"/>
    <col min="6659" max="6659" width="24.44140625" customWidth="1"/>
    <col min="6660" max="6660" width="11.44140625" customWidth="1"/>
    <col min="6661" max="6677" width="9.6640625" customWidth="1"/>
    <col min="6914" max="6914" width="4.109375" customWidth="1"/>
    <col min="6915" max="6915" width="24.44140625" customWidth="1"/>
    <col min="6916" max="6916" width="11.44140625" customWidth="1"/>
    <col min="6917" max="6933" width="9.6640625" customWidth="1"/>
    <col min="7170" max="7170" width="4.109375" customWidth="1"/>
    <col min="7171" max="7171" width="24.44140625" customWidth="1"/>
    <col min="7172" max="7172" width="11.44140625" customWidth="1"/>
    <col min="7173" max="7189" width="9.6640625" customWidth="1"/>
    <col min="7426" max="7426" width="4.109375" customWidth="1"/>
    <col min="7427" max="7427" width="24.44140625" customWidth="1"/>
    <col min="7428" max="7428" width="11.44140625" customWidth="1"/>
    <col min="7429" max="7445" width="9.6640625" customWidth="1"/>
    <col min="7682" max="7682" width="4.109375" customWidth="1"/>
    <col min="7683" max="7683" width="24.44140625" customWidth="1"/>
    <col min="7684" max="7684" width="11.44140625" customWidth="1"/>
    <col min="7685" max="7701" width="9.6640625" customWidth="1"/>
    <col min="7938" max="7938" width="4.109375" customWidth="1"/>
    <col min="7939" max="7939" width="24.44140625" customWidth="1"/>
    <col min="7940" max="7940" width="11.44140625" customWidth="1"/>
    <col min="7941" max="7957" width="9.6640625" customWidth="1"/>
    <col min="8194" max="8194" width="4.109375" customWidth="1"/>
    <col min="8195" max="8195" width="24.44140625" customWidth="1"/>
    <col min="8196" max="8196" width="11.44140625" customWidth="1"/>
    <col min="8197" max="8213" width="9.6640625" customWidth="1"/>
    <col min="8450" max="8450" width="4.109375" customWidth="1"/>
    <col min="8451" max="8451" width="24.44140625" customWidth="1"/>
    <col min="8452" max="8452" width="11.44140625" customWidth="1"/>
    <col min="8453" max="8469" width="9.6640625" customWidth="1"/>
    <col min="8706" max="8706" width="4.109375" customWidth="1"/>
    <col min="8707" max="8707" width="24.44140625" customWidth="1"/>
    <col min="8708" max="8708" width="11.44140625" customWidth="1"/>
    <col min="8709" max="8725" width="9.6640625" customWidth="1"/>
    <col min="8962" max="8962" width="4.109375" customWidth="1"/>
    <col min="8963" max="8963" width="24.44140625" customWidth="1"/>
    <col min="8964" max="8964" width="11.44140625" customWidth="1"/>
    <col min="8965" max="8981" width="9.6640625" customWidth="1"/>
    <col min="9218" max="9218" width="4.109375" customWidth="1"/>
    <col min="9219" max="9219" width="24.44140625" customWidth="1"/>
    <col min="9220" max="9220" width="11.44140625" customWidth="1"/>
    <col min="9221" max="9237" width="9.6640625" customWidth="1"/>
    <col min="9474" max="9474" width="4.109375" customWidth="1"/>
    <col min="9475" max="9475" width="24.44140625" customWidth="1"/>
    <col min="9476" max="9476" width="11.44140625" customWidth="1"/>
    <col min="9477" max="9493" width="9.6640625" customWidth="1"/>
    <col min="9730" max="9730" width="4.109375" customWidth="1"/>
    <col min="9731" max="9731" width="24.44140625" customWidth="1"/>
    <col min="9732" max="9732" width="11.44140625" customWidth="1"/>
    <col min="9733" max="9749" width="9.6640625" customWidth="1"/>
    <col min="9986" max="9986" width="4.109375" customWidth="1"/>
    <col min="9987" max="9987" width="24.44140625" customWidth="1"/>
    <col min="9988" max="9988" width="11.44140625" customWidth="1"/>
    <col min="9989" max="10005" width="9.6640625" customWidth="1"/>
    <col min="10242" max="10242" width="4.109375" customWidth="1"/>
    <col min="10243" max="10243" width="24.44140625" customWidth="1"/>
    <col min="10244" max="10244" width="11.44140625" customWidth="1"/>
    <col min="10245" max="10261" width="9.6640625" customWidth="1"/>
    <col min="10498" max="10498" width="4.109375" customWidth="1"/>
    <col min="10499" max="10499" width="24.44140625" customWidth="1"/>
    <col min="10500" max="10500" width="11.44140625" customWidth="1"/>
    <col min="10501" max="10517" width="9.6640625" customWidth="1"/>
    <col min="10754" max="10754" width="4.109375" customWidth="1"/>
    <col min="10755" max="10755" width="24.44140625" customWidth="1"/>
    <col min="10756" max="10756" width="11.44140625" customWidth="1"/>
    <col min="10757" max="10773" width="9.6640625" customWidth="1"/>
    <col min="11010" max="11010" width="4.109375" customWidth="1"/>
    <col min="11011" max="11011" width="24.44140625" customWidth="1"/>
    <col min="11012" max="11012" width="11.44140625" customWidth="1"/>
    <col min="11013" max="11029" width="9.6640625" customWidth="1"/>
    <col min="11266" max="11266" width="4.109375" customWidth="1"/>
    <col min="11267" max="11267" width="24.44140625" customWidth="1"/>
    <col min="11268" max="11268" width="11.44140625" customWidth="1"/>
    <col min="11269" max="11285" width="9.6640625" customWidth="1"/>
    <col min="11522" max="11522" width="4.109375" customWidth="1"/>
    <col min="11523" max="11523" width="24.44140625" customWidth="1"/>
    <col min="11524" max="11524" width="11.44140625" customWidth="1"/>
    <col min="11525" max="11541" width="9.6640625" customWidth="1"/>
    <col min="11778" max="11778" width="4.109375" customWidth="1"/>
    <col min="11779" max="11779" width="24.44140625" customWidth="1"/>
    <col min="11780" max="11780" width="11.44140625" customWidth="1"/>
    <col min="11781" max="11797" width="9.6640625" customWidth="1"/>
    <col min="12034" max="12034" width="4.109375" customWidth="1"/>
    <col min="12035" max="12035" width="24.44140625" customWidth="1"/>
    <col min="12036" max="12036" width="11.44140625" customWidth="1"/>
    <col min="12037" max="12053" width="9.6640625" customWidth="1"/>
    <col min="12290" max="12290" width="4.109375" customWidth="1"/>
    <col min="12291" max="12291" width="24.44140625" customWidth="1"/>
    <col min="12292" max="12292" width="11.44140625" customWidth="1"/>
    <col min="12293" max="12309" width="9.6640625" customWidth="1"/>
    <col min="12546" max="12546" width="4.109375" customWidth="1"/>
    <col min="12547" max="12547" width="24.44140625" customWidth="1"/>
    <col min="12548" max="12548" width="11.44140625" customWidth="1"/>
    <col min="12549" max="12565" width="9.6640625" customWidth="1"/>
    <col min="12802" max="12802" width="4.109375" customWidth="1"/>
    <col min="12803" max="12803" width="24.44140625" customWidth="1"/>
    <col min="12804" max="12804" width="11.44140625" customWidth="1"/>
    <col min="12805" max="12821" width="9.6640625" customWidth="1"/>
    <col min="13058" max="13058" width="4.109375" customWidth="1"/>
    <col min="13059" max="13059" width="24.44140625" customWidth="1"/>
    <col min="13060" max="13060" width="11.44140625" customWidth="1"/>
    <col min="13061" max="13077" width="9.6640625" customWidth="1"/>
    <col min="13314" max="13314" width="4.109375" customWidth="1"/>
    <col min="13315" max="13315" width="24.44140625" customWidth="1"/>
    <col min="13316" max="13316" width="11.44140625" customWidth="1"/>
    <col min="13317" max="13333" width="9.6640625" customWidth="1"/>
    <col min="13570" max="13570" width="4.109375" customWidth="1"/>
    <col min="13571" max="13571" width="24.44140625" customWidth="1"/>
    <col min="13572" max="13572" width="11.44140625" customWidth="1"/>
    <col min="13573" max="13589" width="9.6640625" customWidth="1"/>
    <col min="13826" max="13826" width="4.109375" customWidth="1"/>
    <col min="13827" max="13827" width="24.44140625" customWidth="1"/>
    <col min="13828" max="13828" width="11.44140625" customWidth="1"/>
    <col min="13829" max="13845" width="9.6640625" customWidth="1"/>
    <col min="14082" max="14082" width="4.109375" customWidth="1"/>
    <col min="14083" max="14083" width="24.44140625" customWidth="1"/>
    <col min="14084" max="14084" width="11.44140625" customWidth="1"/>
    <col min="14085" max="14101" width="9.6640625" customWidth="1"/>
    <col min="14338" max="14338" width="4.109375" customWidth="1"/>
    <col min="14339" max="14339" width="24.44140625" customWidth="1"/>
    <col min="14340" max="14340" width="11.44140625" customWidth="1"/>
    <col min="14341" max="14357" width="9.6640625" customWidth="1"/>
    <col min="14594" max="14594" width="4.109375" customWidth="1"/>
    <col min="14595" max="14595" width="24.44140625" customWidth="1"/>
    <col min="14596" max="14596" width="11.44140625" customWidth="1"/>
    <col min="14597" max="14613" width="9.6640625" customWidth="1"/>
    <col min="14850" max="14850" width="4.109375" customWidth="1"/>
    <col min="14851" max="14851" width="24.44140625" customWidth="1"/>
    <col min="14852" max="14852" width="11.44140625" customWidth="1"/>
    <col min="14853" max="14869" width="9.6640625" customWidth="1"/>
    <col min="15106" max="15106" width="4.109375" customWidth="1"/>
    <col min="15107" max="15107" width="24.44140625" customWidth="1"/>
    <col min="15108" max="15108" width="11.44140625" customWidth="1"/>
    <col min="15109" max="15125" width="9.6640625" customWidth="1"/>
    <col min="15362" max="15362" width="4.109375" customWidth="1"/>
    <col min="15363" max="15363" width="24.44140625" customWidth="1"/>
    <col min="15364" max="15364" width="11.44140625" customWidth="1"/>
    <col min="15365" max="15381" width="9.6640625" customWidth="1"/>
    <col min="15618" max="15618" width="4.109375" customWidth="1"/>
    <col min="15619" max="15619" width="24.44140625" customWidth="1"/>
    <col min="15620" max="15620" width="11.44140625" customWidth="1"/>
    <col min="15621" max="15637" width="9.6640625" customWidth="1"/>
    <col min="15874" max="15874" width="4.109375" customWidth="1"/>
    <col min="15875" max="15875" width="24.44140625" customWidth="1"/>
    <col min="15876" max="15876" width="11.44140625" customWidth="1"/>
    <col min="15877" max="15893" width="9.6640625" customWidth="1"/>
    <col min="16130" max="16130" width="4.109375" customWidth="1"/>
    <col min="16131" max="16131" width="24.44140625" customWidth="1"/>
    <col min="16132" max="16132" width="11.44140625" customWidth="1"/>
    <col min="16133" max="16149" width="9.6640625" customWidth="1"/>
  </cols>
  <sheetData>
    <row r="1" spans="1:21" s="4" customFormat="1" ht="11.9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46" t="s">
        <v>0</v>
      </c>
      <c r="U1" s="46"/>
    </row>
    <row r="2" spans="1:21" s="4" customFormat="1" x14ac:dyDescent="0.3">
      <c r="A2" s="1"/>
      <c r="B2" s="47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  <c r="T2" s="49"/>
      <c r="U2" s="50"/>
    </row>
    <row r="3" spans="1:21" s="4" customFormat="1" ht="11.9" x14ac:dyDescent="0.25">
      <c r="A3" s="1"/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</row>
    <row r="4" spans="1:21" s="4" customFormat="1" ht="36" customHeight="1" x14ac:dyDescent="0.2">
      <c r="A4" s="1"/>
      <c r="B4" s="42" t="s">
        <v>2</v>
      </c>
      <c r="C4" s="42" t="s">
        <v>3</v>
      </c>
      <c r="D4" s="42"/>
      <c r="E4" s="42" t="s">
        <v>4</v>
      </c>
      <c r="F4" s="42"/>
      <c r="G4" s="42"/>
      <c r="H4" s="42" t="s">
        <v>5</v>
      </c>
      <c r="I4" s="42"/>
      <c r="J4" s="42"/>
      <c r="K4" s="42" t="s">
        <v>6</v>
      </c>
      <c r="L4" s="42"/>
      <c r="M4" s="42"/>
      <c r="N4" s="42" t="s">
        <v>7</v>
      </c>
      <c r="O4" s="43"/>
      <c r="P4" s="42" t="s">
        <v>8</v>
      </c>
      <c r="Q4" s="42"/>
      <c r="R4" s="42"/>
      <c r="S4" s="42" t="s">
        <v>9</v>
      </c>
      <c r="T4" s="42"/>
      <c r="U4" s="42"/>
    </row>
    <row r="5" spans="1:21" s="4" customFormat="1" ht="75" customHeight="1" x14ac:dyDescent="0.2">
      <c r="A5" s="1"/>
      <c r="B5" s="42"/>
      <c r="C5" s="42"/>
      <c r="D5" s="42"/>
      <c r="E5" s="42" t="s">
        <v>10</v>
      </c>
      <c r="F5" s="42"/>
      <c r="G5" s="42" t="s">
        <v>11</v>
      </c>
      <c r="H5" s="45" t="s">
        <v>12</v>
      </c>
      <c r="I5" s="42" t="s">
        <v>13</v>
      </c>
      <c r="J5" s="42"/>
      <c r="K5" s="42" t="s">
        <v>14</v>
      </c>
      <c r="L5" s="42"/>
      <c r="M5" s="42" t="s">
        <v>15</v>
      </c>
      <c r="N5" s="42" t="s">
        <v>16</v>
      </c>
      <c r="O5" s="43"/>
      <c r="P5" s="42" t="s">
        <v>12</v>
      </c>
      <c r="Q5" s="42" t="s">
        <v>17</v>
      </c>
      <c r="R5" s="42"/>
      <c r="S5" s="42" t="s">
        <v>12</v>
      </c>
      <c r="T5" s="42" t="s">
        <v>18</v>
      </c>
      <c r="U5" s="42"/>
    </row>
    <row r="6" spans="1:21" s="4" customFormat="1" ht="17.399999999999999" customHeight="1" x14ac:dyDescent="0.2">
      <c r="A6" s="1"/>
      <c r="B6" s="42"/>
      <c r="C6" s="42"/>
      <c r="D6" s="42"/>
      <c r="E6" s="7" t="s">
        <v>19</v>
      </c>
      <c r="F6" s="7" t="s">
        <v>20</v>
      </c>
      <c r="G6" s="42"/>
      <c r="H6" s="45"/>
      <c r="I6" s="7" t="s">
        <v>19</v>
      </c>
      <c r="J6" s="7" t="s">
        <v>20</v>
      </c>
      <c r="K6" s="7" t="s">
        <v>19</v>
      </c>
      <c r="L6" s="7" t="s">
        <v>20</v>
      </c>
      <c r="M6" s="42"/>
      <c r="N6" s="7" t="s">
        <v>19</v>
      </c>
      <c r="O6" s="7" t="s">
        <v>20</v>
      </c>
      <c r="P6" s="42"/>
      <c r="Q6" s="7" t="s">
        <v>19</v>
      </c>
      <c r="R6" s="7" t="s">
        <v>20</v>
      </c>
      <c r="S6" s="42"/>
      <c r="T6" s="7" t="s">
        <v>19</v>
      </c>
      <c r="U6" s="7" t="s">
        <v>20</v>
      </c>
    </row>
    <row r="7" spans="1:21" s="4" customFormat="1" ht="28.05" customHeight="1" x14ac:dyDescent="0.3">
      <c r="A7" s="1"/>
      <c r="B7" s="42" t="s">
        <v>21</v>
      </c>
      <c r="C7" s="44"/>
      <c r="D7" s="8" t="s">
        <v>22</v>
      </c>
      <c r="E7" s="9">
        <f>SUM(E9+E11+E13+E15+E17+E19+E21+E23+E25+E27+E29+E31+E35+E33+E37+E39)</f>
        <v>8418</v>
      </c>
      <c r="F7" s="9">
        <f>SUM(F9+F11+F13+F15+F17+F19+F21+F23+F25+F27+F29+F31+F35+F33+F37+F39)</f>
        <v>4641</v>
      </c>
      <c r="G7" s="9">
        <f t="shared" ref="G7:T8" si="0">SUM(G9+G11+G13+G15+G17+G19+G21+G23+G25+G27+G29+G31+G35+G33+G37+G39)</f>
        <v>11951</v>
      </c>
      <c r="H7" s="10">
        <f t="shared" si="0"/>
        <v>376</v>
      </c>
      <c r="I7" s="9">
        <f t="shared" si="0"/>
        <v>2220</v>
      </c>
      <c r="J7" s="9">
        <f t="shared" si="0"/>
        <v>1421</v>
      </c>
      <c r="K7" s="9">
        <f t="shared" si="0"/>
        <v>1365</v>
      </c>
      <c r="L7" s="9">
        <f t="shared" si="0"/>
        <v>739</v>
      </c>
      <c r="M7" s="9">
        <f t="shared" si="0"/>
        <v>1643</v>
      </c>
      <c r="N7" s="10">
        <f t="shared" si="0"/>
        <v>3259</v>
      </c>
      <c r="O7" s="10">
        <f t="shared" si="0"/>
        <v>1775</v>
      </c>
      <c r="P7" s="10">
        <f t="shared" si="0"/>
        <v>280</v>
      </c>
      <c r="Q7" s="10">
        <f>SUM(Q9+Q11+Q13+Q15+Q17+Q19+Q21+Q23+Q25+Q27+Q29+Q31+Q35+Q33+Q37+Q39)</f>
        <v>3006</v>
      </c>
      <c r="R7" s="10">
        <f t="shared" si="0"/>
        <v>1632</v>
      </c>
      <c r="S7" s="10">
        <f>SUM(S9+S11+S13+S15+S17+S19+S21+S23+S25+S27+S29+S31+S35+S33+S37+S39)</f>
        <v>20</v>
      </c>
      <c r="T7" s="10">
        <f t="shared" si="0"/>
        <v>153</v>
      </c>
      <c r="U7" s="10">
        <f>SUM(U9+U11+U13+U15+U17+U19+U21+U23+U25+U27+U29+U31+U35+U33+U37+U39)</f>
        <v>122</v>
      </c>
    </row>
    <row r="8" spans="1:21" s="4" customFormat="1" ht="28.05" customHeight="1" x14ac:dyDescent="0.3">
      <c r="A8" s="11"/>
      <c r="B8" s="44"/>
      <c r="C8" s="44"/>
      <c r="D8" s="12" t="s">
        <v>23</v>
      </c>
      <c r="E8" s="9">
        <f>SUM(E10+E12+E14+E16+E18+E20+E22+E24+E26+E28+E30+E32+E36+E34+E38+E40)</f>
        <v>8194</v>
      </c>
      <c r="F8" s="9">
        <f>SUM(F10+F12+F14+F16+F18+F20+F22+F24+F26+F28+F30+F32+F36+F34+F38+F40)</f>
        <v>4514</v>
      </c>
      <c r="G8" s="9">
        <f t="shared" si="0"/>
        <v>11653</v>
      </c>
      <c r="H8" s="10">
        <f t="shared" si="0"/>
        <v>0</v>
      </c>
      <c r="I8" s="9">
        <f t="shared" si="0"/>
        <v>2038</v>
      </c>
      <c r="J8" s="9">
        <f>SUM(J10+J12+J14+J16+J18+J20+J22+J24+J26+J28+J30+J32+J36+J34+J38+J40)</f>
        <v>1304</v>
      </c>
      <c r="K8" s="9">
        <f>SUM(K10+K12+K14+K16+K18+K20+K22+K24+K26+K28+K30+K32+K36+K34+K38+K40)</f>
        <v>1338</v>
      </c>
      <c r="L8" s="9">
        <f>SUM(L10+L12+L14+L16+L18+L20+L22+L24+L26+L28+L30+L32+L36+L34+L38+L40)</f>
        <v>724</v>
      </c>
      <c r="M8" s="9">
        <f t="shared" si="0"/>
        <v>1602</v>
      </c>
      <c r="N8" s="10">
        <f>SUM(N10+N12+N14+N16+N18+N20+N22+N24+N26+N28+N30+N32+N36+N34+N38+N40)</f>
        <v>0</v>
      </c>
      <c r="O8" s="10">
        <f t="shared" si="0"/>
        <v>0</v>
      </c>
      <c r="P8" s="10">
        <f t="shared" si="0"/>
        <v>0</v>
      </c>
      <c r="Q8" s="10">
        <f>SUM(Q10+Q12+Q14+Q16+Q18+Q20+Q22+Q24+Q26+Q28+Q30+Q32+Q36+Q34+Q38+Q40)</f>
        <v>1567</v>
      </c>
      <c r="R8" s="10">
        <f t="shared" si="0"/>
        <v>915</v>
      </c>
      <c r="S8" s="10">
        <f t="shared" si="0"/>
        <v>0</v>
      </c>
      <c r="T8" s="10">
        <f t="shared" si="0"/>
        <v>153</v>
      </c>
      <c r="U8" s="10">
        <f>SUM(U10+U12+U14+U16+U18+U20+U22+U24+U26+U28+U30+U32+U36+U34+U38+U40)</f>
        <v>122</v>
      </c>
    </row>
    <row r="9" spans="1:21" s="4" customFormat="1" ht="28.05" customHeight="1" x14ac:dyDescent="0.3">
      <c r="A9" s="11"/>
      <c r="B9" s="39">
        <v>1</v>
      </c>
      <c r="C9" s="41" t="s">
        <v>24</v>
      </c>
      <c r="D9" s="13" t="s">
        <v>22</v>
      </c>
      <c r="E9" s="9">
        <f>[1]CIZgw!I13</f>
        <v>20</v>
      </c>
      <c r="F9" s="9">
        <f>[1]CIZgw!L13</f>
        <v>16</v>
      </c>
      <c r="G9" s="9">
        <f>[1]CIZgw!N13</f>
        <v>36</v>
      </c>
      <c r="H9" s="10">
        <f>[1]CIZgw!P13</f>
        <v>5</v>
      </c>
      <c r="I9" s="9">
        <f>[1]CIZgw!S13</f>
        <v>45</v>
      </c>
      <c r="J9" s="9">
        <f>[1]CIZgw!U13</f>
        <v>38</v>
      </c>
      <c r="K9" s="9">
        <f>[1]CIZgw!W13</f>
        <v>14</v>
      </c>
      <c r="L9" s="9">
        <f>[1]CIZgw!Y13</f>
        <v>11</v>
      </c>
      <c r="M9" s="9">
        <f>[1]CIZgw!AA13</f>
        <v>21</v>
      </c>
      <c r="N9" s="10">
        <f>[1]CIZgw!AC13</f>
        <v>104</v>
      </c>
      <c r="O9" s="10">
        <f>[1]CIZgw!AD13</f>
        <v>66</v>
      </c>
      <c r="P9" s="10">
        <f>[1]CIZgw!AF13</f>
        <v>0</v>
      </c>
      <c r="Q9" s="10">
        <f>[1]CIZgw!AG13</f>
        <v>0</v>
      </c>
      <c r="R9" s="10">
        <f>[1]CIZgw!AI13</f>
        <v>0</v>
      </c>
      <c r="S9" s="10">
        <f>[1]CIZgw!AK13</f>
        <v>0</v>
      </c>
      <c r="T9" s="10">
        <f>[1]CIZgw!AL13</f>
        <v>0</v>
      </c>
      <c r="U9" s="10">
        <f>[1]CIZgw!AM13</f>
        <v>0</v>
      </c>
    </row>
    <row r="10" spans="1:21" s="4" customFormat="1" ht="28.05" customHeight="1" x14ac:dyDescent="0.3">
      <c r="A10" s="11"/>
      <c r="B10" s="39"/>
      <c r="C10" s="41"/>
      <c r="D10" s="14" t="s">
        <v>23</v>
      </c>
      <c r="E10" s="9">
        <f>[1]CIZgw!I14</f>
        <v>11</v>
      </c>
      <c r="F10" s="9">
        <f>[1]CIZgw!L14</f>
        <v>8</v>
      </c>
      <c r="G10" s="9">
        <f>[1]CIZgw!N14</f>
        <v>22</v>
      </c>
      <c r="H10" s="10" t="str">
        <f>[1]CIZgw!P14</f>
        <v>0</v>
      </c>
      <c r="I10" s="9">
        <f>[1]CIZgw!S14</f>
        <v>43</v>
      </c>
      <c r="J10" s="9">
        <f>[1]CIZgw!U14</f>
        <v>36</v>
      </c>
      <c r="K10" s="9">
        <f>[1]CIZgw!W14</f>
        <v>7</v>
      </c>
      <c r="L10" s="9">
        <f>[1]CIZgw!Y14</f>
        <v>5</v>
      </c>
      <c r="M10" s="9">
        <f>[1]CIZgw!AA14</f>
        <v>10</v>
      </c>
      <c r="N10" s="10" t="str">
        <f>[1]CIZgw!AC14</f>
        <v>0</v>
      </c>
      <c r="O10" s="10" t="str">
        <f>[1]CIZgw!AD14</f>
        <v>0</v>
      </c>
      <c r="P10" s="10" t="str">
        <f>[1]CIZgw!AF14</f>
        <v>0</v>
      </c>
      <c r="Q10" s="10">
        <f>[1]CIZgw!AG14</f>
        <v>0</v>
      </c>
      <c r="R10" s="10">
        <f>[1]CIZgw!AI14</f>
        <v>0</v>
      </c>
      <c r="S10" s="10" t="str">
        <f>[1]CIZgw!AK14</f>
        <v>0</v>
      </c>
      <c r="T10" s="10">
        <f>[1]CIZgw!AL14</f>
        <v>0</v>
      </c>
      <c r="U10" s="10">
        <f>[1]CIZgw!AM14</f>
        <v>0</v>
      </c>
    </row>
    <row r="11" spans="1:21" s="4" customFormat="1" ht="28.05" customHeight="1" x14ac:dyDescent="0.3">
      <c r="A11" s="11"/>
      <c r="B11" s="39">
        <v>2</v>
      </c>
      <c r="C11" s="41" t="s">
        <v>25</v>
      </c>
      <c r="D11" s="13" t="s">
        <v>22</v>
      </c>
      <c r="E11" s="9">
        <f>[1]CIZzg!I13</f>
        <v>143</v>
      </c>
      <c r="F11" s="9">
        <f>[1]CIZzg!L13</f>
        <v>92</v>
      </c>
      <c r="G11" s="9">
        <f>[1]CIZzg!N13</f>
        <v>194</v>
      </c>
      <c r="H11" s="10">
        <f>[1]CIZzg!P13</f>
        <v>29</v>
      </c>
      <c r="I11" s="9">
        <f>[1]CIZzg!S13</f>
        <v>245</v>
      </c>
      <c r="J11" s="9">
        <f>[1]CIZzg!U13</f>
        <v>179</v>
      </c>
      <c r="K11" s="9">
        <f>[1]CIZzg!W13</f>
        <v>17</v>
      </c>
      <c r="L11" s="9">
        <f>[1]CIZzg!Y13</f>
        <v>11</v>
      </c>
      <c r="M11" s="9">
        <f>[1]CIZzg!AA13</f>
        <v>25</v>
      </c>
      <c r="N11" s="10">
        <f>[1]CIZzg!AC13</f>
        <v>201</v>
      </c>
      <c r="O11" s="10">
        <f>[1]CIZzg!AD13</f>
        <v>123</v>
      </c>
      <c r="P11" s="10">
        <f>[1]CIZzg!AF13</f>
        <v>16</v>
      </c>
      <c r="Q11" s="10">
        <f>[1]CIZzg!AG13</f>
        <v>138</v>
      </c>
      <c r="R11" s="10">
        <f>[1]CIZzg!AI13</f>
        <v>80</v>
      </c>
      <c r="S11" s="10">
        <f>[1]CIZzg!AK13</f>
        <v>0</v>
      </c>
      <c r="T11" s="10">
        <f>[1]CIZzg!AL13</f>
        <v>0</v>
      </c>
      <c r="U11" s="10">
        <f>[1]CIZzg!AM13</f>
        <v>0</v>
      </c>
    </row>
    <row r="12" spans="1:21" s="4" customFormat="1" ht="28.05" customHeight="1" x14ac:dyDescent="0.3">
      <c r="A12" s="11"/>
      <c r="B12" s="39"/>
      <c r="C12" s="41"/>
      <c r="D12" s="14" t="s">
        <v>23</v>
      </c>
      <c r="E12" s="9">
        <f>[1]CIZzg!I14</f>
        <v>32</v>
      </c>
      <c r="F12" s="9">
        <f>[1]CIZzg!L14</f>
        <v>24</v>
      </c>
      <c r="G12" s="9">
        <f>[1]CIZzg!N14</f>
        <v>49</v>
      </c>
      <c r="H12" s="10" t="str">
        <f>[1]CIZzg!P14</f>
        <v>0</v>
      </c>
      <c r="I12" s="9">
        <f>[1]CIZzg!S14</f>
        <v>134</v>
      </c>
      <c r="J12" s="9">
        <f>[1]CIZzg!U14</f>
        <v>100</v>
      </c>
      <c r="K12" s="9">
        <f>[1]CIZzg!W14</f>
        <v>5</v>
      </c>
      <c r="L12" s="9">
        <f>[1]CIZzg!Y14</f>
        <v>5</v>
      </c>
      <c r="M12" s="9">
        <f>[1]CIZzg!AA14</f>
        <v>5</v>
      </c>
      <c r="N12" s="10" t="str">
        <f>[1]CIZzg!AC14</f>
        <v>0</v>
      </c>
      <c r="O12" s="10" t="str">
        <f>[1]CIZzg!AD14</f>
        <v>0</v>
      </c>
      <c r="P12" s="10" t="str">
        <f>[1]CIZzg!AF14</f>
        <v>0</v>
      </c>
      <c r="Q12" s="10">
        <f>[1]CIZzg!AG14</f>
        <v>0</v>
      </c>
      <c r="R12" s="10">
        <f>[1]CIZzg!AI14</f>
        <v>0</v>
      </c>
      <c r="S12" s="10" t="str">
        <f>[1]CIZzg!AK14</f>
        <v>0</v>
      </c>
      <c r="T12" s="10">
        <f>[1]CIZzg!AL14</f>
        <v>0</v>
      </c>
      <c r="U12" s="10">
        <f>[1]CIZzg!AM14</f>
        <v>0</v>
      </c>
    </row>
    <row r="13" spans="1:21" s="4" customFormat="1" ht="18" customHeight="1" x14ac:dyDescent="0.3">
      <c r="A13" s="11"/>
      <c r="B13" s="40">
        <v>3</v>
      </c>
      <c r="C13" s="38" t="s">
        <v>26</v>
      </c>
      <c r="D13" s="13" t="s">
        <v>22</v>
      </c>
      <c r="E13" s="9">
        <f>[1]GWg!I13</f>
        <v>1066</v>
      </c>
      <c r="F13" s="9">
        <f>[1]GWg!L13</f>
        <v>547</v>
      </c>
      <c r="G13" s="9">
        <f>[1]GWg!N13</f>
        <v>1400</v>
      </c>
      <c r="H13" s="10">
        <f>[1]GWg!P13</f>
        <v>16</v>
      </c>
      <c r="I13" s="9">
        <f>[1]GWg!S13</f>
        <v>121</v>
      </c>
      <c r="J13" s="9">
        <f>[1]GWg!U13</f>
        <v>89</v>
      </c>
      <c r="K13" s="9">
        <f>[1]GWg!W13</f>
        <v>172</v>
      </c>
      <c r="L13" s="9">
        <f>[1]GWg!Y13</f>
        <v>62</v>
      </c>
      <c r="M13" s="9">
        <f>[1]GWg!AA13</f>
        <v>198</v>
      </c>
      <c r="N13" s="10">
        <f>[1]GWg!AC13</f>
        <v>0</v>
      </c>
      <c r="O13" s="10">
        <f>[1]GWg!AD13</f>
        <v>0</v>
      </c>
      <c r="P13" s="10">
        <f>[1]GWg!AF13</f>
        <v>6</v>
      </c>
      <c r="Q13" s="10">
        <f>[1]GWg!AG13</f>
        <v>38</v>
      </c>
      <c r="R13" s="10">
        <f>[1]GWg!AI13</f>
        <v>4</v>
      </c>
      <c r="S13" s="10">
        <f>[1]GWg!AK13</f>
        <v>3</v>
      </c>
      <c r="T13" s="10">
        <f>[1]GWg!AL13</f>
        <v>35</v>
      </c>
      <c r="U13" s="10">
        <f>[1]GWg!AM13</f>
        <v>15</v>
      </c>
    </row>
    <row r="14" spans="1:21" s="4" customFormat="1" ht="18" customHeight="1" x14ac:dyDescent="0.3">
      <c r="A14" s="11"/>
      <c r="B14" s="39"/>
      <c r="C14" s="38"/>
      <c r="D14" s="14" t="s">
        <v>23</v>
      </c>
      <c r="E14" s="9">
        <f>[1]GWg!I14</f>
        <v>1048</v>
      </c>
      <c r="F14" s="9">
        <f>[1]GWg!L14</f>
        <v>539</v>
      </c>
      <c r="G14" s="9">
        <f>[1]GWg!N14</f>
        <v>1378</v>
      </c>
      <c r="H14" s="10" t="str">
        <f>[1]GWg!P14</f>
        <v>0</v>
      </c>
      <c r="I14" s="9">
        <f>[1]GWg!S14</f>
        <v>119</v>
      </c>
      <c r="J14" s="9">
        <f>[1]GWg!U14</f>
        <v>88</v>
      </c>
      <c r="K14" s="9">
        <f>[1]GWg!W14</f>
        <v>171</v>
      </c>
      <c r="L14" s="9">
        <f>[1]GWg!Y14</f>
        <v>62</v>
      </c>
      <c r="M14" s="9">
        <f>[1]GWg!AA14</f>
        <v>197</v>
      </c>
      <c r="N14" s="10" t="str">
        <f>[1]GWg!AC14</f>
        <v>0</v>
      </c>
      <c r="O14" s="10" t="str">
        <f>[1]GWg!AD14</f>
        <v>0</v>
      </c>
      <c r="P14" s="10" t="str">
        <f>[1]GWg!AF14</f>
        <v>0</v>
      </c>
      <c r="Q14" s="10">
        <f>[1]GWg!AG14</f>
        <v>0</v>
      </c>
      <c r="R14" s="10">
        <f>[1]GWg!AI14</f>
        <v>0</v>
      </c>
      <c r="S14" s="10" t="str">
        <f>[1]GWg!AK14</f>
        <v>0</v>
      </c>
      <c r="T14" s="10">
        <f>[1]GWg!AL14</f>
        <v>35</v>
      </c>
      <c r="U14" s="10">
        <f>[1]GWg!AM14</f>
        <v>15</v>
      </c>
    </row>
    <row r="15" spans="1:21" s="4" customFormat="1" ht="18" customHeight="1" x14ac:dyDescent="0.3">
      <c r="A15" s="16"/>
      <c r="B15" s="37">
        <v>4</v>
      </c>
      <c r="C15" s="38" t="s">
        <v>27</v>
      </c>
      <c r="D15" s="13" t="s">
        <v>22</v>
      </c>
      <c r="E15" s="9">
        <f>[1]GWz!I13</f>
        <v>233</v>
      </c>
      <c r="F15" s="9">
        <f>[1]GWz!L13</f>
        <v>111</v>
      </c>
      <c r="G15" s="9">
        <f>[1]GWz!N13</f>
        <v>264</v>
      </c>
      <c r="H15" s="10">
        <f>[1]GWz!P13</f>
        <v>16</v>
      </c>
      <c r="I15" s="9">
        <f>[1]GWz!S13</f>
        <v>16</v>
      </c>
      <c r="J15" s="9">
        <f>[1]GWz!U13</f>
        <v>10</v>
      </c>
      <c r="K15" s="9">
        <f>[1]GWz!W13</f>
        <v>46</v>
      </c>
      <c r="L15" s="9">
        <f>[1]GWz!Y13</f>
        <v>13</v>
      </c>
      <c r="M15" s="9">
        <f>[1]GWz!AA13</f>
        <v>48</v>
      </c>
      <c r="N15" s="10">
        <f>[1]GWz!AC13</f>
        <v>0</v>
      </c>
      <c r="O15" s="10">
        <f>[1]GWz!AD13</f>
        <v>0</v>
      </c>
      <c r="P15" s="10">
        <f>[1]GWz!AF13</f>
        <v>0</v>
      </c>
      <c r="Q15" s="10">
        <f>[1]GWz!AG13</f>
        <v>0</v>
      </c>
      <c r="R15" s="10">
        <f>[1]GWz!AI13</f>
        <v>0</v>
      </c>
      <c r="S15" s="10">
        <f>[1]GWz!AK13</f>
        <v>0</v>
      </c>
      <c r="T15" s="10">
        <f>[1]GWz!AL13</f>
        <v>0</v>
      </c>
      <c r="U15" s="10">
        <f>[1]GWz!AM13</f>
        <v>0</v>
      </c>
    </row>
    <row r="16" spans="1:21" s="4" customFormat="1" ht="18" customHeight="1" x14ac:dyDescent="0.3">
      <c r="A16" s="16"/>
      <c r="B16" s="37"/>
      <c r="C16" s="38"/>
      <c r="D16" s="14" t="s">
        <v>23</v>
      </c>
      <c r="E16" s="9">
        <f>[1]GWz!I14</f>
        <v>230</v>
      </c>
      <c r="F16" s="9">
        <f>[1]GWz!L14</f>
        <v>111</v>
      </c>
      <c r="G16" s="9">
        <f>[1]GWz!N14</f>
        <v>260</v>
      </c>
      <c r="H16" s="10" t="str">
        <f>[1]GWz!P14</f>
        <v>0</v>
      </c>
      <c r="I16" s="9">
        <f>[1]GWz!S14</f>
        <v>16</v>
      </c>
      <c r="J16" s="9">
        <f>[1]GWz!U14</f>
        <v>10</v>
      </c>
      <c r="K16" s="9">
        <f>[1]GWz!W14</f>
        <v>46</v>
      </c>
      <c r="L16" s="9">
        <f>[1]GWz!Y14</f>
        <v>13</v>
      </c>
      <c r="M16" s="9">
        <f>[1]GWz!AA14</f>
        <v>48</v>
      </c>
      <c r="N16" s="10" t="str">
        <f>[1]GWz!AC14</f>
        <v>0</v>
      </c>
      <c r="O16" s="10" t="str">
        <f>[1]GWz!AD14</f>
        <v>0</v>
      </c>
      <c r="P16" s="10" t="str">
        <f>[1]GWz!AF14</f>
        <v>0</v>
      </c>
      <c r="Q16" s="10">
        <f>[1]GWz!AG14</f>
        <v>0</v>
      </c>
      <c r="R16" s="10">
        <f>[1]GWz!AI14</f>
        <v>0</v>
      </c>
      <c r="S16" s="10" t="str">
        <f>[1]GWz!AK14</f>
        <v>0</v>
      </c>
      <c r="T16" s="10">
        <f>[1]GWz!AL14</f>
        <v>0</v>
      </c>
      <c r="U16" s="10">
        <f>[1]GWz!AM14</f>
        <v>0</v>
      </c>
    </row>
    <row r="17" spans="1:21" s="4" customFormat="1" ht="18" customHeight="1" x14ac:dyDescent="0.3">
      <c r="A17" s="16"/>
      <c r="B17" s="39">
        <v>5</v>
      </c>
      <c r="C17" s="38" t="s">
        <v>28</v>
      </c>
      <c r="D17" s="13" t="s">
        <v>22</v>
      </c>
      <c r="E17" s="9">
        <f>[1]KO!I13</f>
        <v>759</v>
      </c>
      <c r="F17" s="9">
        <f>[1]KO!L13</f>
        <v>428</v>
      </c>
      <c r="G17" s="9">
        <f>[1]KO!N13</f>
        <v>1062</v>
      </c>
      <c r="H17" s="10">
        <f>[1]KO!P13</f>
        <v>53</v>
      </c>
      <c r="I17" s="9">
        <f>[1]KO!S13</f>
        <v>255</v>
      </c>
      <c r="J17" s="9">
        <f>[1]KO!U13</f>
        <v>148</v>
      </c>
      <c r="K17" s="9">
        <f>[1]KO!W13</f>
        <v>142</v>
      </c>
      <c r="L17" s="9">
        <f>[1]KO!Y13</f>
        <v>81</v>
      </c>
      <c r="M17" s="9">
        <f>[1]KO!AA13</f>
        <v>227</v>
      </c>
      <c r="N17" s="10">
        <f>[1]KO!AC13</f>
        <v>611</v>
      </c>
      <c r="O17" s="10">
        <f>[1]KO!AD13</f>
        <v>325</v>
      </c>
      <c r="P17" s="10">
        <f>[1]KO!AF13</f>
        <v>67</v>
      </c>
      <c r="Q17" s="10">
        <f>[1]KO!AG13</f>
        <v>833</v>
      </c>
      <c r="R17" s="10">
        <f>[1]KO!AI13</f>
        <v>420</v>
      </c>
      <c r="S17" s="10">
        <f>[1]KO!AK13</f>
        <v>2</v>
      </c>
      <c r="T17" s="10">
        <f>[1]KO!AL13</f>
        <v>20</v>
      </c>
      <c r="U17" s="10">
        <f>[1]KO!AM13</f>
        <v>17</v>
      </c>
    </row>
    <row r="18" spans="1:21" s="4" customFormat="1" ht="18" customHeight="1" x14ac:dyDescent="0.3">
      <c r="A18" s="16"/>
      <c r="B18" s="39"/>
      <c r="C18" s="38"/>
      <c r="D18" s="14" t="s">
        <v>23</v>
      </c>
      <c r="E18" s="9">
        <f>[1]KO!I14</f>
        <v>748</v>
      </c>
      <c r="F18" s="9">
        <f>[1]KO!L14</f>
        <v>421</v>
      </c>
      <c r="G18" s="9">
        <f>[1]KO!N14</f>
        <v>1043</v>
      </c>
      <c r="H18" s="10" t="str">
        <f>[1]KO!P14</f>
        <v>0</v>
      </c>
      <c r="I18" s="9">
        <f>[1]KO!S14</f>
        <v>252</v>
      </c>
      <c r="J18" s="9">
        <f>[1]KO!U14</f>
        <v>147</v>
      </c>
      <c r="K18" s="9">
        <f>[1]KO!W14</f>
        <v>140</v>
      </c>
      <c r="L18" s="9">
        <f>[1]KO!Y14</f>
        <v>79</v>
      </c>
      <c r="M18" s="9">
        <f>[1]KO!AA14</f>
        <v>223</v>
      </c>
      <c r="N18" s="10" t="str">
        <f>[1]KO!AC14</f>
        <v>0</v>
      </c>
      <c r="O18" s="10" t="str">
        <f>[1]KO!AD14</f>
        <v>0</v>
      </c>
      <c r="P18" s="10" t="str">
        <f>[1]KO!AF14</f>
        <v>0</v>
      </c>
      <c r="Q18" s="10">
        <f>[1]KO!AG14</f>
        <v>359</v>
      </c>
      <c r="R18" s="10">
        <f>[1]KO!AI14</f>
        <v>190</v>
      </c>
      <c r="S18" s="10" t="str">
        <f>[1]KO!AK14</f>
        <v>0</v>
      </c>
      <c r="T18" s="10">
        <f>[1]KO!AL14</f>
        <v>20</v>
      </c>
      <c r="U18" s="10">
        <f>[1]KO!AM14</f>
        <v>17</v>
      </c>
    </row>
    <row r="19" spans="1:21" s="4" customFormat="1" ht="18" customHeight="1" x14ac:dyDescent="0.3">
      <c r="A19" s="16"/>
      <c r="B19" s="39">
        <v>6</v>
      </c>
      <c r="C19" s="38" t="s">
        <v>29</v>
      </c>
      <c r="D19" s="13" t="s">
        <v>22</v>
      </c>
      <c r="E19" s="9">
        <f>[1]MI!I13</f>
        <v>1162</v>
      </c>
      <c r="F19" s="9">
        <f>[1]MI!L13</f>
        <v>594</v>
      </c>
      <c r="G19" s="9">
        <f>[1]MI!N13</f>
        <v>1528</v>
      </c>
      <c r="H19" s="10">
        <f>[1]MI!P13</f>
        <v>13</v>
      </c>
      <c r="I19" s="9">
        <f>[1]MI!S13</f>
        <v>110</v>
      </c>
      <c r="J19" s="9">
        <f>[1]MI!U13</f>
        <v>71</v>
      </c>
      <c r="K19" s="9">
        <f>[1]MI!W13</f>
        <v>154</v>
      </c>
      <c r="L19" s="9">
        <f>[1]MI!Y13</f>
        <v>87</v>
      </c>
      <c r="M19" s="9">
        <f>[1]MI!AA13</f>
        <v>294</v>
      </c>
      <c r="N19" s="10">
        <f>[1]MI!AC13</f>
        <v>344</v>
      </c>
      <c r="O19" s="10">
        <f>[1]MI!AD13</f>
        <v>204</v>
      </c>
      <c r="P19" s="10">
        <f>[1]MI!AF13</f>
        <v>48</v>
      </c>
      <c r="Q19" s="10">
        <f>[1]MI!AG13</f>
        <v>831</v>
      </c>
      <c r="R19" s="10">
        <f>[1]MI!AI13</f>
        <v>412</v>
      </c>
      <c r="S19" s="10">
        <f>[1]MI!AK13</f>
        <v>2</v>
      </c>
      <c r="T19" s="10">
        <f>[1]MI!AL13</f>
        <v>17</v>
      </c>
      <c r="U19" s="10">
        <f>[1]MI!AM13</f>
        <v>16</v>
      </c>
    </row>
    <row r="20" spans="1:21" s="4" customFormat="1" ht="18" customHeight="1" x14ac:dyDescent="0.3">
      <c r="A20" s="16"/>
      <c r="B20" s="39"/>
      <c r="C20" s="38"/>
      <c r="D20" s="14" t="s">
        <v>23</v>
      </c>
      <c r="E20" s="9">
        <f>[1]MI!I14</f>
        <v>1144</v>
      </c>
      <c r="F20" s="9">
        <f>[1]MI!L14</f>
        <v>586</v>
      </c>
      <c r="G20" s="9">
        <f>[1]MI!N14</f>
        <v>1508</v>
      </c>
      <c r="H20" s="10" t="str">
        <f>[1]MI!P14</f>
        <v>0</v>
      </c>
      <c r="I20" s="9">
        <f>[1]MI!S14</f>
        <v>107</v>
      </c>
      <c r="J20" s="9">
        <f>[1]MI!U14</f>
        <v>69</v>
      </c>
      <c r="K20" s="9">
        <f>[1]MI!W14</f>
        <v>154</v>
      </c>
      <c r="L20" s="9">
        <f>[1]MI!Y14</f>
        <v>87</v>
      </c>
      <c r="M20" s="9">
        <f>[1]MI!AA14</f>
        <v>294</v>
      </c>
      <c r="N20" s="10" t="str">
        <f>[1]MI!AC14</f>
        <v>0</v>
      </c>
      <c r="O20" s="10" t="str">
        <f>[1]MI!AD14</f>
        <v>0</v>
      </c>
      <c r="P20" s="10" t="str">
        <f>[1]MI!AF14</f>
        <v>0</v>
      </c>
      <c r="Q20" s="10">
        <f>[1]MI!AG14</f>
        <v>166</v>
      </c>
      <c r="R20" s="10">
        <f>[1]MI!AI14</f>
        <v>91</v>
      </c>
      <c r="S20" s="10" t="str">
        <f>[1]MI!AK14</f>
        <v>0</v>
      </c>
      <c r="T20" s="10">
        <f>[1]MI!AL14</f>
        <v>17</v>
      </c>
      <c r="U20" s="10">
        <f>[1]MI!AM14</f>
        <v>16</v>
      </c>
    </row>
    <row r="21" spans="1:21" s="4" customFormat="1" ht="18" customHeight="1" x14ac:dyDescent="0.3">
      <c r="A21" s="16"/>
      <c r="B21" s="40">
        <v>7</v>
      </c>
      <c r="C21" s="38" t="s">
        <v>30</v>
      </c>
      <c r="D21" s="13" t="s">
        <v>22</v>
      </c>
      <c r="E21" s="9">
        <f>[1]NS!I13</f>
        <v>1219</v>
      </c>
      <c r="F21" s="9">
        <f>[1]NS!L13</f>
        <v>675</v>
      </c>
      <c r="G21" s="9">
        <f>[1]NS!N13</f>
        <v>1747</v>
      </c>
      <c r="H21" s="10">
        <f>[1]NS!P13</f>
        <v>25</v>
      </c>
      <c r="I21" s="9">
        <f>[1]NS!S13</f>
        <v>135</v>
      </c>
      <c r="J21" s="9">
        <f>[1]NS!U13</f>
        <v>95</v>
      </c>
      <c r="K21" s="9">
        <f>[1]NS!W13</f>
        <v>705</v>
      </c>
      <c r="L21" s="9">
        <f>[1]NS!Y13</f>
        <v>409</v>
      </c>
      <c r="M21" s="9">
        <f>[1]NS!AA13</f>
        <v>712</v>
      </c>
      <c r="N21" s="10">
        <f>[1]NS!AC13</f>
        <v>493</v>
      </c>
      <c r="O21" s="10">
        <f>[1]NS!AD13</f>
        <v>291</v>
      </c>
      <c r="P21" s="10">
        <f>[1]NS!AF13</f>
        <v>20</v>
      </c>
      <c r="Q21" s="10">
        <f>[1]NS!AG13</f>
        <v>186</v>
      </c>
      <c r="R21" s="10">
        <f>[1]NS!AI13</f>
        <v>121</v>
      </c>
      <c r="S21" s="10">
        <f>[1]NS!AK13</f>
        <v>0</v>
      </c>
      <c r="T21" s="10">
        <f>[1]NS!AL13</f>
        <v>0</v>
      </c>
      <c r="U21" s="10">
        <f>[1]NS!AM13</f>
        <v>0</v>
      </c>
    </row>
    <row r="22" spans="1:21" s="4" customFormat="1" ht="18" customHeight="1" x14ac:dyDescent="0.3">
      <c r="A22" s="16"/>
      <c r="B22" s="39"/>
      <c r="C22" s="38"/>
      <c r="D22" s="14" t="s">
        <v>23</v>
      </c>
      <c r="E22" s="9">
        <f>[1]NS!I14</f>
        <v>1211</v>
      </c>
      <c r="F22" s="9">
        <f>[1]NS!L14</f>
        <v>672</v>
      </c>
      <c r="G22" s="9">
        <f>[1]NS!N14</f>
        <v>1737</v>
      </c>
      <c r="H22" s="10" t="str">
        <f>[1]NS!P14</f>
        <v>0</v>
      </c>
      <c r="I22" s="9">
        <f>[1]NS!S14</f>
        <v>134</v>
      </c>
      <c r="J22" s="9">
        <f>[1]NS!U14</f>
        <v>94</v>
      </c>
      <c r="K22" s="9">
        <f>[1]NS!W14</f>
        <v>700</v>
      </c>
      <c r="L22" s="9">
        <f>[1]NS!Y14</f>
        <v>408</v>
      </c>
      <c r="M22" s="9">
        <f>[1]NS!AA14</f>
        <v>707</v>
      </c>
      <c r="N22" s="10" t="str">
        <f>[1]NS!AC14</f>
        <v>0</v>
      </c>
      <c r="O22" s="10" t="str">
        <f>[1]NS!AD14</f>
        <v>0</v>
      </c>
      <c r="P22" s="10" t="str">
        <f>[1]NS!AF14</f>
        <v>0</v>
      </c>
      <c r="Q22" s="10">
        <f>[1]NS!AG14</f>
        <v>86</v>
      </c>
      <c r="R22" s="10">
        <f>[1]NS!AI14</f>
        <v>52</v>
      </c>
      <c r="S22" s="10" t="str">
        <f>[1]NS!AK14</f>
        <v>0</v>
      </c>
      <c r="T22" s="10">
        <f>[1]NS!AL14</f>
        <v>0</v>
      </c>
      <c r="U22" s="10">
        <f>[1]NS!AM14</f>
        <v>0</v>
      </c>
    </row>
    <row r="23" spans="1:21" s="4" customFormat="1" ht="18" customHeight="1" x14ac:dyDescent="0.3">
      <c r="A23" s="16"/>
      <c r="B23" s="37">
        <v>8</v>
      </c>
      <c r="C23" s="38" t="s">
        <v>31</v>
      </c>
      <c r="D23" s="13" t="s">
        <v>22</v>
      </c>
      <c r="E23" s="9">
        <f>[1]Sł!I13</f>
        <v>159</v>
      </c>
      <c r="F23" s="9">
        <f>[1]Sł!L13</f>
        <v>90</v>
      </c>
      <c r="G23" s="9">
        <f>[1]Sł!N13</f>
        <v>163</v>
      </c>
      <c r="H23" s="10">
        <f>[1]Sł!P13</f>
        <v>8</v>
      </c>
      <c r="I23" s="9">
        <f>[1]Sł!S13</f>
        <v>59</v>
      </c>
      <c r="J23" s="9">
        <f>[1]Sł!U13</f>
        <v>38</v>
      </c>
      <c r="K23" s="9">
        <f>[1]Sł!W13</f>
        <v>7</v>
      </c>
      <c r="L23" s="9">
        <f>[1]Sł!Y13</f>
        <v>2</v>
      </c>
      <c r="M23" s="9">
        <f>[1]Sł!AA13</f>
        <v>7</v>
      </c>
      <c r="N23" s="10">
        <f>[1]Sł!AC13</f>
        <v>206</v>
      </c>
      <c r="O23" s="10">
        <f>[1]Sł!AD13</f>
        <v>120</v>
      </c>
      <c r="P23" s="10">
        <f>[1]Sł!AF13</f>
        <v>30</v>
      </c>
      <c r="Q23" s="10">
        <f>[1]Sł!AG13</f>
        <v>254</v>
      </c>
      <c r="R23" s="10">
        <f>[1]Sł!AI13</f>
        <v>143</v>
      </c>
      <c r="S23" s="10">
        <f>[1]Sł!AK13</f>
        <v>0</v>
      </c>
      <c r="T23" s="10">
        <f>[1]Sł!AL13</f>
        <v>0</v>
      </c>
      <c r="U23" s="10">
        <f>[1]Sł!AM13</f>
        <v>0</v>
      </c>
    </row>
    <row r="24" spans="1:21" s="4" customFormat="1" ht="18" customHeight="1" x14ac:dyDescent="0.3">
      <c r="A24" s="16"/>
      <c r="B24" s="37"/>
      <c r="C24" s="38"/>
      <c r="D24" s="14" t="s">
        <v>23</v>
      </c>
      <c r="E24" s="9">
        <f>[1]Sł!I14</f>
        <v>154</v>
      </c>
      <c r="F24" s="9">
        <f>[1]Sł!L14</f>
        <v>86</v>
      </c>
      <c r="G24" s="9">
        <f>[1]Sł!N14</f>
        <v>157</v>
      </c>
      <c r="H24" s="10" t="str">
        <f>[1]Sł!P14</f>
        <v>0</v>
      </c>
      <c r="I24" s="9">
        <f>[1]Sł!S14</f>
        <v>57</v>
      </c>
      <c r="J24" s="9">
        <f>[1]Sł!U14</f>
        <v>37</v>
      </c>
      <c r="K24" s="9">
        <f>[1]Sł!W14</f>
        <v>7</v>
      </c>
      <c r="L24" s="9">
        <f>[1]Sł!Y14</f>
        <v>2</v>
      </c>
      <c r="M24" s="9">
        <f>[1]Sł!AA14</f>
        <v>7</v>
      </c>
      <c r="N24" s="10" t="str">
        <f>[1]St!AC14</f>
        <v>0</v>
      </c>
      <c r="O24" s="10" t="str">
        <f>[1]Sł!AD14</f>
        <v>0</v>
      </c>
      <c r="P24" s="10" t="str">
        <f>[1]Sł!AF14</f>
        <v>0</v>
      </c>
      <c r="Q24" s="10">
        <f>[1]Sł!AG14</f>
        <v>247</v>
      </c>
      <c r="R24" s="10">
        <f>[1]Sł!AI14</f>
        <v>139</v>
      </c>
      <c r="S24" s="10" t="str">
        <f>[1]Sł!AK14</f>
        <v>0</v>
      </c>
      <c r="T24" s="10">
        <f>[1]Sł!AL14</f>
        <v>0</v>
      </c>
      <c r="U24" s="10">
        <f>[1]Sł!AM14</f>
        <v>0</v>
      </c>
    </row>
    <row r="25" spans="1:21" s="4" customFormat="1" ht="18" customHeight="1" x14ac:dyDescent="0.3">
      <c r="A25" s="16"/>
      <c r="B25" s="39">
        <v>9</v>
      </c>
      <c r="C25" s="38" t="s">
        <v>32</v>
      </c>
      <c r="D25" s="13" t="s">
        <v>22</v>
      </c>
      <c r="E25" s="9">
        <f>[1]St!I13</f>
        <v>1076</v>
      </c>
      <c r="F25" s="9">
        <f>[1]St!L13</f>
        <v>628</v>
      </c>
      <c r="G25" s="9">
        <f>[1]St!N13</f>
        <v>1460</v>
      </c>
      <c r="H25" s="10">
        <f>[1]St!P13</f>
        <v>44</v>
      </c>
      <c r="I25" s="9">
        <f>[1]St!S13</f>
        <v>360</v>
      </c>
      <c r="J25" s="9">
        <f>[1]St!U13</f>
        <v>222</v>
      </c>
      <c r="K25" s="9">
        <f>[1]St!W13</f>
        <v>69</v>
      </c>
      <c r="L25" s="9">
        <f>[1]St!Y13</f>
        <v>34</v>
      </c>
      <c r="M25" s="9">
        <f>[1]St!AA13</f>
        <v>69</v>
      </c>
      <c r="N25" s="10">
        <f>[1]St!AC13</f>
        <v>561</v>
      </c>
      <c r="O25" s="10">
        <f>[1]St!AD13</f>
        <v>290</v>
      </c>
      <c r="P25" s="10">
        <f>[1]St!AF13</f>
        <v>42</v>
      </c>
      <c r="Q25" s="10">
        <f>[1]St!AG13</f>
        <v>386</v>
      </c>
      <c r="R25" s="10">
        <f>[1]St!AI13</f>
        <v>249</v>
      </c>
      <c r="S25" s="10">
        <f>[1]St!AK13</f>
        <v>2</v>
      </c>
      <c r="T25" s="10">
        <f>[1]St!AL13</f>
        <v>20</v>
      </c>
      <c r="U25" s="10">
        <f>[1]St!AM13</f>
        <v>19</v>
      </c>
    </row>
    <row r="26" spans="1:21" s="4" customFormat="1" ht="18" customHeight="1" x14ac:dyDescent="0.3">
      <c r="A26" s="16"/>
      <c r="B26" s="39"/>
      <c r="C26" s="38"/>
      <c r="D26" s="14" t="s">
        <v>23</v>
      </c>
      <c r="E26" s="9">
        <f>[1]St!I14</f>
        <v>1061</v>
      </c>
      <c r="F26" s="9">
        <f>[1]St!L14</f>
        <v>620</v>
      </c>
      <c r="G26" s="9">
        <f>[1]St!N14</f>
        <v>1445</v>
      </c>
      <c r="H26" s="10" t="str">
        <f>[1]St!P14</f>
        <v>0</v>
      </c>
      <c r="I26" s="9">
        <f>[1]St!S14</f>
        <v>359</v>
      </c>
      <c r="J26" s="9">
        <f>[1]St!U14</f>
        <v>221</v>
      </c>
      <c r="K26" s="9">
        <f>[1]St!W14</f>
        <v>69</v>
      </c>
      <c r="L26" s="9">
        <f>[1]St!Y14</f>
        <v>34</v>
      </c>
      <c r="M26" s="9">
        <f>[1]St!AA14</f>
        <v>69</v>
      </c>
      <c r="N26" s="10" t="str">
        <f>[1]St!AC14</f>
        <v>0</v>
      </c>
      <c r="O26" s="10" t="str">
        <f>[1]St!AD14</f>
        <v>0</v>
      </c>
      <c r="P26" s="10" t="str">
        <f>[1]St!AF14</f>
        <v>0</v>
      </c>
      <c r="Q26" s="10">
        <f>[1]St!AG14</f>
        <v>383</v>
      </c>
      <c r="R26" s="10">
        <f>[1]St!AI14</f>
        <v>249</v>
      </c>
      <c r="S26" s="10" t="str">
        <f>[1]St!AK14</f>
        <v>0</v>
      </c>
      <c r="T26" s="10">
        <f>[1]St!AL14</f>
        <v>20</v>
      </c>
      <c r="U26" s="10">
        <f>[1]St!AM14</f>
        <v>19</v>
      </c>
    </row>
    <row r="27" spans="1:21" s="4" customFormat="1" ht="18" customHeight="1" x14ac:dyDescent="0.3">
      <c r="A27" s="16"/>
      <c r="B27" s="39">
        <v>10</v>
      </c>
      <c r="C27" s="38" t="s">
        <v>33</v>
      </c>
      <c r="D27" s="13" t="s">
        <v>22</v>
      </c>
      <c r="E27" s="9">
        <f>[1]Su!I13</f>
        <v>109</v>
      </c>
      <c r="F27" s="9">
        <f>[1]Su!L13</f>
        <v>50</v>
      </c>
      <c r="G27" s="9">
        <f>[1]Su!N13</f>
        <v>123</v>
      </c>
      <c r="H27" s="10">
        <f>[1]Su!P13</f>
        <v>12</v>
      </c>
      <c r="I27" s="9">
        <f>[1]Su!S13</f>
        <v>103</v>
      </c>
      <c r="J27" s="9">
        <f>[1]Su!U13</f>
        <v>65</v>
      </c>
      <c r="K27" s="9">
        <f>[1]Su!W13</f>
        <v>0</v>
      </c>
      <c r="L27" s="9">
        <f>[1]Su!Y13</f>
        <v>0</v>
      </c>
      <c r="M27" s="9">
        <f>[1]Su!AA13</f>
        <v>0</v>
      </c>
      <c r="N27" s="10">
        <f>[1]Su!AC13</f>
        <v>15</v>
      </c>
      <c r="O27" s="10">
        <f>[1]Su!AD13</f>
        <v>4</v>
      </c>
      <c r="P27" s="10">
        <f>[1]Su!AF13</f>
        <v>0</v>
      </c>
      <c r="Q27" s="10">
        <f>[1]Su!AG13</f>
        <v>0</v>
      </c>
      <c r="R27" s="10">
        <f>[1]Su!AI13</f>
        <v>0</v>
      </c>
      <c r="S27" s="10">
        <f>[1]Su!AI13</f>
        <v>0</v>
      </c>
      <c r="T27" s="10">
        <f>[1]Su!AL13</f>
        <v>0</v>
      </c>
      <c r="U27" s="10">
        <f>[1]Su!AM13</f>
        <v>0</v>
      </c>
    </row>
    <row r="28" spans="1:21" s="4" customFormat="1" ht="18" customHeight="1" x14ac:dyDescent="0.3">
      <c r="A28" s="16"/>
      <c r="B28" s="39"/>
      <c r="C28" s="38"/>
      <c r="D28" s="14" t="s">
        <v>23</v>
      </c>
      <c r="E28" s="9">
        <f>[1]Su!I14</f>
        <v>108</v>
      </c>
      <c r="F28" s="9">
        <f>[1]Su!L14</f>
        <v>50</v>
      </c>
      <c r="G28" s="9">
        <f>[1]Su!N14</f>
        <v>122</v>
      </c>
      <c r="H28" s="10" t="str">
        <f>[1]Su!P14</f>
        <v>0</v>
      </c>
      <c r="I28" s="9">
        <f>[1]Su!S14</f>
        <v>101</v>
      </c>
      <c r="J28" s="9">
        <f>[1]Su!U14</f>
        <v>64</v>
      </c>
      <c r="K28" s="9">
        <f>[1]Su!W14</f>
        <v>0</v>
      </c>
      <c r="L28" s="9">
        <f>[1]Su!Y14</f>
        <v>0</v>
      </c>
      <c r="M28" s="9">
        <f>[1]Su!AA14</f>
        <v>0</v>
      </c>
      <c r="N28" s="10" t="str">
        <f>[1]Su!AC14</f>
        <v>0</v>
      </c>
      <c r="O28" s="10" t="str">
        <f>[1]Su!AD14</f>
        <v>0</v>
      </c>
      <c r="P28" s="10" t="str">
        <f>[1]Su!AF14</f>
        <v>0</v>
      </c>
      <c r="Q28" s="10">
        <f>[1]Su!AG14</f>
        <v>0</v>
      </c>
      <c r="R28" s="10">
        <f>[1]Su!AI14</f>
        <v>0</v>
      </c>
      <c r="S28" s="10">
        <f>[1]Su!AI14</f>
        <v>0</v>
      </c>
      <c r="T28" s="10">
        <f>[1]Su!AL14</f>
        <v>0</v>
      </c>
      <c r="U28" s="10">
        <f>[1]Su!AM14</f>
        <v>0</v>
      </c>
    </row>
    <row r="29" spans="1:21" s="4" customFormat="1" ht="18" customHeight="1" x14ac:dyDescent="0.3">
      <c r="A29" s="16"/>
      <c r="B29" s="40">
        <v>11</v>
      </c>
      <c r="C29" s="38" t="s">
        <v>34</v>
      </c>
      <c r="D29" s="13" t="s">
        <v>22</v>
      </c>
      <c r="E29" s="9">
        <f>[1]Św!I13</f>
        <v>216</v>
      </c>
      <c r="F29" s="9">
        <f>[1]Św!L13</f>
        <v>107</v>
      </c>
      <c r="G29" s="9">
        <f>[1]Św!N13</f>
        <v>245</v>
      </c>
      <c r="H29" s="10">
        <f>[1]Św!P13</f>
        <v>8</v>
      </c>
      <c r="I29" s="9">
        <f>[1]Św!S13</f>
        <v>50</v>
      </c>
      <c r="J29" s="9">
        <f>[1]Św!U13</f>
        <v>38</v>
      </c>
      <c r="K29" s="9">
        <f>[1]Św!W13</f>
        <v>0</v>
      </c>
      <c r="L29" s="9">
        <f>[1]Św!Y13</f>
        <v>0</v>
      </c>
      <c r="M29" s="9">
        <f>[1]Św!AA13</f>
        <v>0</v>
      </c>
      <c r="N29" s="10">
        <f>[1]Św!AC13</f>
        <v>203</v>
      </c>
      <c r="O29" s="10">
        <f>[1]Św!AD13</f>
        <v>82</v>
      </c>
      <c r="P29" s="10">
        <f>[1]Św!AF13</f>
        <v>11</v>
      </c>
      <c r="Q29" s="10">
        <f>[1]Św!AG13</f>
        <v>81</v>
      </c>
      <c r="R29" s="10">
        <f>[1]Św!AI13</f>
        <v>38</v>
      </c>
      <c r="S29" s="10">
        <f>[1]Św!AK13</f>
        <v>0</v>
      </c>
      <c r="T29" s="10">
        <f>[1]Św!AL13</f>
        <v>0</v>
      </c>
      <c r="U29" s="10">
        <f>[1]Św!AM13</f>
        <v>0</v>
      </c>
    </row>
    <row r="30" spans="1:21" s="4" customFormat="1" ht="18" customHeight="1" x14ac:dyDescent="0.3">
      <c r="A30" s="16"/>
      <c r="B30" s="40"/>
      <c r="C30" s="38"/>
      <c r="D30" s="14" t="s">
        <v>23</v>
      </c>
      <c r="E30" s="9">
        <f>[1]Św!I14</f>
        <v>213</v>
      </c>
      <c r="F30" s="9">
        <f>[1]Św!L14</f>
        <v>106</v>
      </c>
      <c r="G30" s="9">
        <f>[1]Św!N14</f>
        <v>241</v>
      </c>
      <c r="H30" s="10" t="str">
        <f>[1]Św!P14</f>
        <v>0</v>
      </c>
      <c r="I30" s="9">
        <f>[1]Św!S14</f>
        <v>50</v>
      </c>
      <c r="J30" s="9">
        <f>[1]Św!U14</f>
        <v>38</v>
      </c>
      <c r="K30" s="9">
        <f>[1]Św!W14</f>
        <v>0</v>
      </c>
      <c r="L30" s="9">
        <f>[1]Św!Y14</f>
        <v>0</v>
      </c>
      <c r="M30" s="9">
        <f>[1]Św!AA14</f>
        <v>0</v>
      </c>
      <c r="N30" s="10" t="str">
        <f>[1]Św!AC14</f>
        <v>0</v>
      </c>
      <c r="O30" s="10" t="str">
        <f>[1]Św!AD14</f>
        <v>0</v>
      </c>
      <c r="P30" s="10" t="str">
        <f>[1]Św!AF14</f>
        <v>0</v>
      </c>
      <c r="Q30" s="10">
        <f>[1]Św!AG14</f>
        <v>69</v>
      </c>
      <c r="R30" s="10">
        <f>[1]Św!AI14</f>
        <v>30</v>
      </c>
      <c r="S30" s="10" t="str">
        <f>[1]Św!AK14</f>
        <v>0</v>
      </c>
      <c r="T30" s="10">
        <f>[1]Św!AL14</f>
        <v>0</v>
      </c>
      <c r="U30" s="10">
        <f>[1]Św!AM14</f>
        <v>0</v>
      </c>
    </row>
    <row r="31" spans="1:21" s="4" customFormat="1" ht="18" customHeight="1" x14ac:dyDescent="0.3">
      <c r="A31" s="16"/>
      <c r="B31" s="37">
        <v>12</v>
      </c>
      <c r="C31" s="38" t="s">
        <v>35</v>
      </c>
      <c r="D31" s="13" t="s">
        <v>22</v>
      </c>
      <c r="E31" s="9">
        <f>[1]Ws!I13</f>
        <v>137</v>
      </c>
      <c r="F31" s="9">
        <f>[1]Ws!L13</f>
        <v>80</v>
      </c>
      <c r="G31" s="9">
        <f>[1]Ws!N13</f>
        <v>238</v>
      </c>
      <c r="H31" s="10">
        <f>[1]Ws!P13</f>
        <v>5</v>
      </c>
      <c r="I31" s="9">
        <f>[1]Ws!S13</f>
        <v>29</v>
      </c>
      <c r="J31" s="9">
        <f>[1]Ws!U13</f>
        <v>21</v>
      </c>
      <c r="K31" s="9">
        <f>[1]Ws!W13</f>
        <v>1</v>
      </c>
      <c r="L31" s="9">
        <f>[1]Ws!Y13</f>
        <v>0</v>
      </c>
      <c r="M31" s="9">
        <f>[1]Ws!AA13</f>
        <v>3</v>
      </c>
      <c r="N31" s="10">
        <f>[1]Ws!AC13</f>
        <v>35</v>
      </c>
      <c r="O31" s="10">
        <f>[1]Ws!AD13</f>
        <v>17</v>
      </c>
      <c r="P31" s="10">
        <f>[1]Ws!AF13</f>
        <v>6</v>
      </c>
      <c r="Q31" s="10">
        <f>[1]Ws!AG13</f>
        <v>28</v>
      </c>
      <c r="R31" s="10">
        <f>[1]Ws!AI13</f>
        <v>20</v>
      </c>
      <c r="S31" s="10">
        <f>[1]Ws!AK13</f>
        <v>0</v>
      </c>
      <c r="T31" s="10">
        <f>[1]Ws!AL13</f>
        <v>0</v>
      </c>
      <c r="U31" s="10">
        <f>[1]Ws!AM13</f>
        <v>0</v>
      </c>
    </row>
    <row r="32" spans="1:21" s="4" customFormat="1" ht="18" customHeight="1" x14ac:dyDescent="0.3">
      <c r="A32" s="16"/>
      <c r="B32" s="37"/>
      <c r="C32" s="38"/>
      <c r="D32" s="14" t="s">
        <v>23</v>
      </c>
      <c r="E32" s="9">
        <f>[1]Ws!I14</f>
        <v>137</v>
      </c>
      <c r="F32" s="9">
        <f>[1]Ws!L14</f>
        <v>80</v>
      </c>
      <c r="G32" s="9">
        <f>[1]Ws!N14</f>
        <v>238</v>
      </c>
      <c r="H32" s="10" t="str">
        <f>[1]Ws!P14</f>
        <v>0</v>
      </c>
      <c r="I32" s="9">
        <f>[1]Ws!S14</f>
        <v>29</v>
      </c>
      <c r="J32" s="9">
        <f>[1]Ws!U14</f>
        <v>21</v>
      </c>
      <c r="K32" s="9">
        <f>[1]Ws!W14</f>
        <v>1</v>
      </c>
      <c r="L32" s="9">
        <f>[1]Ws!Y14</f>
        <v>0</v>
      </c>
      <c r="M32" s="9">
        <f>[1]Ws!AA14</f>
        <v>3</v>
      </c>
      <c r="N32" s="10" t="str">
        <f>[1]Ws!AC14</f>
        <v>0</v>
      </c>
      <c r="O32" s="10" t="str">
        <f>[1]Ws!AD14</f>
        <v>0</v>
      </c>
      <c r="P32" s="10" t="str">
        <f>[1]Ws!AF14</f>
        <v>0</v>
      </c>
      <c r="Q32" s="10">
        <f>[1]Ws!AG14</f>
        <v>28</v>
      </c>
      <c r="R32" s="10">
        <f>[1]Ws!AI14</f>
        <v>20</v>
      </c>
      <c r="S32" s="10" t="str">
        <f>[1]Ws!AK14</f>
        <v>0</v>
      </c>
      <c r="T32" s="10">
        <f>[1]Ws!AL14</f>
        <v>0</v>
      </c>
      <c r="U32" s="10">
        <f>[1]Ws!AM14</f>
        <v>0</v>
      </c>
    </row>
    <row r="33" spans="1:21" s="4" customFormat="1" ht="18" customHeight="1" x14ac:dyDescent="0.3">
      <c r="A33" s="16"/>
      <c r="B33" s="39">
        <v>13</v>
      </c>
      <c r="C33" s="38" t="s">
        <v>36</v>
      </c>
      <c r="D33" s="13" t="s">
        <v>22</v>
      </c>
      <c r="E33" s="9">
        <f>[1]ZGg!I13</f>
        <v>1015</v>
      </c>
      <c r="F33" s="9">
        <f>[1]ZGg!L13</f>
        <v>579</v>
      </c>
      <c r="G33" s="9">
        <f>[1]ZGg!N13</f>
        <v>2034</v>
      </c>
      <c r="H33" s="10">
        <f>[1]ZGg!P13</f>
        <v>51</v>
      </c>
      <c r="I33" s="9">
        <f>[1]ZGg!S13</f>
        <v>400</v>
      </c>
      <c r="J33" s="9">
        <f>[1]ZGg!U13</f>
        <v>223</v>
      </c>
      <c r="K33" s="9">
        <f>[1]ZGg!W13</f>
        <v>0</v>
      </c>
      <c r="L33" s="9">
        <f>[1]ZGg!Y13</f>
        <v>0</v>
      </c>
      <c r="M33" s="9">
        <f>[1]ZGg!AA13</f>
        <v>0</v>
      </c>
      <c r="N33" s="10">
        <f>[1]ZGg!AC13</f>
        <v>0</v>
      </c>
      <c r="O33" s="10">
        <f>[1]ZGg!AD13</f>
        <v>0</v>
      </c>
      <c r="P33" s="10">
        <f>[1]ZGg!AF13</f>
        <v>0</v>
      </c>
      <c r="Q33" s="10">
        <f>[1]ZGg!AG13</f>
        <v>0</v>
      </c>
      <c r="R33" s="10">
        <f>[1]ZGg!AI13</f>
        <v>0</v>
      </c>
      <c r="S33" s="10">
        <f>[1]ZGg!AK13</f>
        <v>2</v>
      </c>
      <c r="T33" s="10">
        <f>[1]ZGg!AL13</f>
        <v>16</v>
      </c>
      <c r="U33" s="10">
        <f>[1]ZGg!AM13</f>
        <v>14</v>
      </c>
    </row>
    <row r="34" spans="1:21" s="4" customFormat="1" ht="18" customHeight="1" x14ac:dyDescent="0.3">
      <c r="A34" s="16"/>
      <c r="B34" s="39"/>
      <c r="C34" s="38"/>
      <c r="D34" s="14" t="s">
        <v>23</v>
      </c>
      <c r="E34" s="9">
        <f>[1]ZGg!I14</f>
        <v>999</v>
      </c>
      <c r="F34" s="9">
        <f>[1]ZGg!L14</f>
        <v>569</v>
      </c>
      <c r="G34" s="9">
        <f>[1]ZGg!N14</f>
        <v>2003</v>
      </c>
      <c r="H34" s="10" t="str">
        <f>[1]ZGg!P14</f>
        <v>0</v>
      </c>
      <c r="I34" s="9">
        <f>[1]ZGg!S14</f>
        <v>357</v>
      </c>
      <c r="J34" s="9">
        <f>[1]ZGg!U14</f>
        <v>202</v>
      </c>
      <c r="K34" s="9">
        <f>[1]ZGg!W14</f>
        <v>0</v>
      </c>
      <c r="L34" s="9">
        <f>[1]ZGg!Y14</f>
        <v>0</v>
      </c>
      <c r="M34" s="9">
        <f>[1]ZGg!AA14</f>
        <v>0</v>
      </c>
      <c r="N34" s="10" t="str">
        <f>[1]ZGg!AC14</f>
        <v>0</v>
      </c>
      <c r="O34" s="10" t="str">
        <f>[1]ZGg!AD14</f>
        <v>0</v>
      </c>
      <c r="P34" s="10" t="str">
        <f>[1]ZGg!AF14</f>
        <v>0</v>
      </c>
      <c r="Q34" s="10">
        <f>[1]ZGg!AG14</f>
        <v>0</v>
      </c>
      <c r="R34" s="10">
        <f>[1]ZGg!AI14</f>
        <v>0</v>
      </c>
      <c r="S34" s="10" t="str">
        <f>[1]ZGg!AK14</f>
        <v>0</v>
      </c>
      <c r="T34" s="10">
        <f>[1]ZGg!AL14</f>
        <v>16</v>
      </c>
      <c r="U34" s="10">
        <f>[1]ZGg!AM14</f>
        <v>14</v>
      </c>
    </row>
    <row r="35" spans="1:21" s="4" customFormat="1" ht="18" customHeight="1" x14ac:dyDescent="0.3">
      <c r="A35" s="16"/>
      <c r="B35" s="39">
        <v>14</v>
      </c>
      <c r="C35" s="38" t="s">
        <v>37</v>
      </c>
      <c r="D35" s="13" t="s">
        <v>22</v>
      </c>
      <c r="E35" s="9">
        <f>[1]ZGz!I13</f>
        <v>340</v>
      </c>
      <c r="F35" s="9">
        <f>[1]ZGz!L13</f>
        <v>180</v>
      </c>
      <c r="G35" s="9">
        <f>[1]ZGz!N13</f>
        <v>650</v>
      </c>
      <c r="H35" s="10">
        <f>[1]ZGz!P13</f>
        <v>51</v>
      </c>
      <c r="I35" s="9">
        <f>[1]ZGz!S13</f>
        <v>105</v>
      </c>
      <c r="J35" s="9">
        <f>[1]ZGz!U13</f>
        <v>56</v>
      </c>
      <c r="K35" s="9">
        <f>[1]ZGz!W13</f>
        <v>0</v>
      </c>
      <c r="L35" s="9">
        <f>[1]ZGz!Y14</f>
        <v>0</v>
      </c>
      <c r="M35" s="9">
        <f>[1]ZGz!AA13</f>
        <v>0</v>
      </c>
      <c r="N35" s="10">
        <f>[1]ZGz!AC13</f>
        <v>0</v>
      </c>
      <c r="O35" s="10">
        <f>[1]ZGz!AD13</f>
        <v>0</v>
      </c>
      <c r="P35" s="10">
        <f>[1]ZGz!AF13</f>
        <v>0</v>
      </c>
      <c r="Q35" s="10">
        <f>[1]ZGz!AG13</f>
        <v>0</v>
      </c>
      <c r="R35" s="10">
        <f>[1]ZGz!AI13</f>
        <v>0</v>
      </c>
      <c r="S35" s="10">
        <f>[1]ZGz!AK13</f>
        <v>2</v>
      </c>
      <c r="T35" s="10">
        <f>[1]ZGz!AL13</f>
        <v>3</v>
      </c>
      <c r="U35" s="10">
        <f>[1]ZGz!AM13</f>
        <v>3</v>
      </c>
    </row>
    <row r="36" spans="1:21" s="4" customFormat="1" ht="18" customHeight="1" x14ac:dyDescent="0.3">
      <c r="A36" s="16"/>
      <c r="B36" s="39"/>
      <c r="C36" s="38"/>
      <c r="D36" s="14" t="s">
        <v>23</v>
      </c>
      <c r="E36" s="9">
        <f>[1]ZGz!I14</f>
        <v>338</v>
      </c>
      <c r="F36" s="9">
        <f>[1]ZGz!L14</f>
        <v>180</v>
      </c>
      <c r="G36" s="9">
        <f>[1]ZGz!N14</f>
        <v>647</v>
      </c>
      <c r="H36" s="10" t="str">
        <f>[1]ZGz!P14</f>
        <v>0</v>
      </c>
      <c r="I36" s="9">
        <f>[1]ZGz!S14</f>
        <v>95</v>
      </c>
      <c r="J36" s="9">
        <f>[1]ZGz!U14</f>
        <v>51</v>
      </c>
      <c r="K36" s="9">
        <f>[1]ZGz!W14</f>
        <v>0</v>
      </c>
      <c r="L36" s="9">
        <f>[1]ZGz!Y15</f>
        <v>0</v>
      </c>
      <c r="M36" s="9">
        <f>[1]ZGz!AA14</f>
        <v>0</v>
      </c>
      <c r="N36" s="10" t="str">
        <f>[1]ZGz!AC14</f>
        <v>0</v>
      </c>
      <c r="O36" s="10" t="str">
        <f>[1]ZGz!AD14</f>
        <v>0</v>
      </c>
      <c r="P36" s="10" t="str">
        <f>[1]ZGz!AF14</f>
        <v>0</v>
      </c>
      <c r="Q36" s="10">
        <f>[1]ZGz!AG14</f>
        <v>0</v>
      </c>
      <c r="R36" s="10">
        <f>[1]ZGz!AI14</f>
        <v>0</v>
      </c>
      <c r="S36" s="10" t="str">
        <f>[1]ZGz!AK14</f>
        <v>0</v>
      </c>
      <c r="T36" s="10">
        <f>[1]ZGz!AL14</f>
        <v>3</v>
      </c>
      <c r="U36" s="10">
        <f>[1]ZGz!AM14</f>
        <v>3</v>
      </c>
    </row>
    <row r="37" spans="1:21" s="4" customFormat="1" ht="18" customHeight="1" x14ac:dyDescent="0.3">
      <c r="A37" s="16"/>
      <c r="B37" s="40">
        <v>15</v>
      </c>
      <c r="C37" s="38" t="s">
        <v>38</v>
      </c>
      <c r="D37" s="13" t="s">
        <v>22</v>
      </c>
      <c r="E37" s="9">
        <f>[1]Żg!I13</f>
        <v>451</v>
      </c>
      <c r="F37" s="9">
        <f>[1]Żg!L13</f>
        <v>258</v>
      </c>
      <c r="G37" s="9">
        <f>[1]Żg!N13</f>
        <v>492</v>
      </c>
      <c r="H37" s="10">
        <f>[1]Żg!P13</f>
        <v>20</v>
      </c>
      <c r="I37" s="9">
        <f>[1]Żg!S13</f>
        <v>108</v>
      </c>
      <c r="J37" s="9">
        <f>[1]Żg!U13</f>
        <v>73</v>
      </c>
      <c r="K37" s="9">
        <f>[1]Żg!W13</f>
        <v>38</v>
      </c>
      <c r="L37" s="9">
        <f>[1]Żg!Y13</f>
        <v>29</v>
      </c>
      <c r="M37" s="9">
        <f>[1]Żg!AA13</f>
        <v>39</v>
      </c>
      <c r="N37" s="10">
        <f>[1]Żg!AC13</f>
        <v>71</v>
      </c>
      <c r="O37" s="10">
        <f>[1]Żg!AD13</f>
        <v>36</v>
      </c>
      <c r="P37" s="10">
        <f>[1]Żg!AF13</f>
        <v>18</v>
      </c>
      <c r="Q37" s="10">
        <f>[1]Żg!AG13</f>
        <v>154</v>
      </c>
      <c r="R37" s="10">
        <f>[1]Żg!AI13</f>
        <v>94</v>
      </c>
      <c r="S37" s="10">
        <f>[1]Żg!AK13</f>
        <v>0</v>
      </c>
      <c r="T37" s="10">
        <f>[1]Żg!AL13</f>
        <v>0</v>
      </c>
      <c r="U37" s="10">
        <f>[1]Żg!AM13</f>
        <v>0</v>
      </c>
    </row>
    <row r="38" spans="1:21" s="4" customFormat="1" ht="18" customHeight="1" x14ac:dyDescent="0.3">
      <c r="A38" s="16"/>
      <c r="B38" s="40"/>
      <c r="C38" s="38"/>
      <c r="D38" s="14" t="s">
        <v>23</v>
      </c>
      <c r="E38" s="9">
        <f>[1]Żg!I14</f>
        <v>447</v>
      </c>
      <c r="F38" s="9">
        <f>[1]Żg!L14</f>
        <v>256</v>
      </c>
      <c r="G38" s="9">
        <f>[1]Żg!N14</f>
        <v>488</v>
      </c>
      <c r="H38" s="10" t="str">
        <f>[1]Żg!P14</f>
        <v>0</v>
      </c>
      <c r="I38" s="9">
        <f>[1]Żg!S14</f>
        <v>106</v>
      </c>
      <c r="J38" s="9">
        <f>[1]Żg!U14</f>
        <v>71</v>
      </c>
      <c r="K38" s="9">
        <f>[1]Żg!W14</f>
        <v>38</v>
      </c>
      <c r="L38" s="9">
        <f>[1]Żg!Y14</f>
        <v>29</v>
      </c>
      <c r="M38" s="9">
        <f>[1]Żg!AA14</f>
        <v>39</v>
      </c>
      <c r="N38" s="10" t="str">
        <f>[1]Żg!AC14</f>
        <v>0</v>
      </c>
      <c r="O38" s="10" t="str">
        <f>[1]Żg!AD14</f>
        <v>0</v>
      </c>
      <c r="P38" s="10" t="str">
        <f>[1]Żg!AF14</f>
        <v>0</v>
      </c>
      <c r="Q38" s="10">
        <f>[1]Żg!AG14</f>
        <v>152</v>
      </c>
      <c r="R38" s="10">
        <f>[1]Żg!AI14</f>
        <v>93</v>
      </c>
      <c r="S38" s="10" t="str">
        <f>[1]Żg!AK14</f>
        <v>0</v>
      </c>
      <c r="T38" s="10">
        <f>[1]Żg!AL14</f>
        <v>0</v>
      </c>
      <c r="U38" s="10">
        <f>[1]Żg!AM14</f>
        <v>0</v>
      </c>
    </row>
    <row r="39" spans="1:21" s="4" customFormat="1" ht="18" customHeight="1" x14ac:dyDescent="0.3">
      <c r="A39" s="16"/>
      <c r="B39" s="37">
        <v>16</v>
      </c>
      <c r="C39" s="38" t="s">
        <v>39</v>
      </c>
      <c r="D39" s="13" t="s">
        <v>22</v>
      </c>
      <c r="E39" s="9">
        <f>[1]Żr!I13</f>
        <v>313</v>
      </c>
      <c r="F39" s="9">
        <f>[1]Żr!L13</f>
        <v>206</v>
      </c>
      <c r="G39" s="9">
        <f>[1]Żr!N13</f>
        <v>315</v>
      </c>
      <c r="H39" s="10">
        <f>[1]Żr!P13</f>
        <v>20</v>
      </c>
      <c r="I39" s="9">
        <f>[1]Żr!S13</f>
        <v>79</v>
      </c>
      <c r="J39" s="9">
        <f>[1]Żr!U13</f>
        <v>55</v>
      </c>
      <c r="K39" s="9">
        <f>[1]Żr!W13</f>
        <v>0</v>
      </c>
      <c r="L39" s="9">
        <f>[1]Żr!Y13</f>
        <v>0</v>
      </c>
      <c r="M39" s="9">
        <f>[1]Żr!AA13</f>
        <v>0</v>
      </c>
      <c r="N39" s="10">
        <f>[1]Żr!AC13</f>
        <v>415</v>
      </c>
      <c r="O39" s="10">
        <f>[1]Żr!AD13</f>
        <v>217</v>
      </c>
      <c r="P39" s="10">
        <f>[1]Żr!AF13</f>
        <v>16</v>
      </c>
      <c r="Q39" s="10">
        <f>[1]Żr!AG13</f>
        <v>77</v>
      </c>
      <c r="R39" s="10">
        <f>[1]Żr!AI13</f>
        <v>51</v>
      </c>
      <c r="S39" s="10">
        <f>[1]Żr!AK13</f>
        <v>7</v>
      </c>
      <c r="T39" s="10">
        <f>[1]Żr!AL13</f>
        <v>42</v>
      </c>
      <c r="U39" s="10">
        <f>[1]Żr!AM13</f>
        <v>38</v>
      </c>
    </row>
    <row r="40" spans="1:21" s="4" customFormat="1" ht="18" customHeight="1" x14ac:dyDescent="0.3">
      <c r="A40" s="1"/>
      <c r="B40" s="37"/>
      <c r="C40" s="38"/>
      <c r="D40" s="14" t="s">
        <v>23</v>
      </c>
      <c r="E40" s="9">
        <f>[1]Żr!I14</f>
        <v>313</v>
      </c>
      <c r="F40" s="9">
        <f>[1]Żr!L14</f>
        <v>206</v>
      </c>
      <c r="G40" s="9">
        <f>[1]Żr!N14</f>
        <v>315</v>
      </c>
      <c r="H40" s="10" t="str">
        <f>[1]Żr!P14</f>
        <v>0</v>
      </c>
      <c r="I40" s="9">
        <f>[1]Żr!S14</f>
        <v>79</v>
      </c>
      <c r="J40" s="9">
        <f>[1]Żr!U14</f>
        <v>55</v>
      </c>
      <c r="K40" s="9">
        <f>[1]Żr!W14</f>
        <v>0</v>
      </c>
      <c r="L40" s="9">
        <f>[1]Żr!Y14</f>
        <v>0</v>
      </c>
      <c r="M40" s="9">
        <f>[1]Żr!AA14</f>
        <v>0</v>
      </c>
      <c r="N40" s="10" t="str">
        <f>[1]Żr!AC14</f>
        <v>0</v>
      </c>
      <c r="O40" s="10" t="str">
        <f>[1]Żr!AD14</f>
        <v>0</v>
      </c>
      <c r="P40" s="10" t="str">
        <f>[1]Żr!AF14</f>
        <v>0</v>
      </c>
      <c r="Q40" s="10">
        <f>[1]Żr!AG14</f>
        <v>77</v>
      </c>
      <c r="R40" s="10">
        <f>[1]Żr!AI14</f>
        <v>51</v>
      </c>
      <c r="S40" s="10" t="str">
        <f>[1]Żr!AK14</f>
        <v>0</v>
      </c>
      <c r="T40" s="10">
        <f>[1]Żr!AL14</f>
        <v>42</v>
      </c>
      <c r="U40" s="10">
        <f>[1]Żr!AM14</f>
        <v>38</v>
      </c>
    </row>
    <row r="42" spans="1:21" x14ac:dyDescent="0.3">
      <c r="E42" s="18"/>
      <c r="F42" s="18"/>
      <c r="G42" s="18"/>
      <c r="H42" s="19"/>
      <c r="I42" s="18"/>
      <c r="J42" s="18"/>
      <c r="K42" s="18"/>
      <c r="L42" s="18"/>
      <c r="M42" s="18"/>
      <c r="N42" s="18"/>
      <c r="O42" s="19"/>
      <c r="P42" s="18"/>
      <c r="Q42" s="18"/>
      <c r="R42" s="18"/>
      <c r="S42" s="18"/>
      <c r="T42" s="18"/>
      <c r="U42" s="18"/>
    </row>
    <row r="43" spans="1:21" x14ac:dyDescent="0.3">
      <c r="E43" s="18"/>
      <c r="F43" s="18"/>
      <c r="G43" s="18"/>
      <c r="H43" s="19"/>
      <c r="I43" s="18"/>
      <c r="J43" s="18"/>
      <c r="K43" s="18"/>
      <c r="L43" s="18"/>
      <c r="M43" s="18"/>
      <c r="N43" s="18"/>
      <c r="O43" s="19"/>
      <c r="P43" s="18"/>
      <c r="Q43" s="18"/>
      <c r="R43" s="18"/>
      <c r="S43" s="18"/>
      <c r="T43" s="18"/>
      <c r="U43" s="18"/>
    </row>
  </sheetData>
  <mergeCells count="54"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  <mergeCell ref="B7:C8"/>
    <mergeCell ref="E5:F5"/>
    <mergeCell ref="G5:G6"/>
    <mergeCell ref="H5:H6"/>
    <mergeCell ref="I5:J5"/>
    <mergeCell ref="N5:O5"/>
    <mergeCell ref="P5:P6"/>
    <mergeCell ref="Q5:R5"/>
    <mergeCell ref="S5:S6"/>
    <mergeCell ref="T5:U5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9:B40"/>
    <mergeCell ref="C39:C40"/>
    <mergeCell ref="B33:B34"/>
    <mergeCell ref="C33:C34"/>
    <mergeCell ref="B35:B36"/>
    <mergeCell ref="C35:C36"/>
    <mergeCell ref="B37:B38"/>
    <mergeCell ref="C37:C3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opLeftCell="C1" zoomScale="70" zoomScaleNormal="70" workbookViewId="0">
      <selection activeCell="U31" sqref="U31"/>
    </sheetView>
  </sheetViews>
  <sheetFormatPr defaultRowHeight="13.15" x14ac:dyDescent="0.25"/>
  <cols>
    <col min="1" max="1" width="4.5546875" style="23" customWidth="1"/>
    <col min="2" max="2" width="4.6640625" style="23" customWidth="1"/>
    <col min="3" max="3" width="22.5546875" style="23" customWidth="1"/>
    <col min="4" max="4" width="32.6640625" style="23" customWidth="1"/>
    <col min="5" max="21" width="9.6640625" style="23" customWidth="1"/>
    <col min="22" max="256" width="8.88671875" style="23"/>
    <col min="257" max="257" width="8" style="23" customWidth="1"/>
    <col min="258" max="258" width="3.33203125" style="23" customWidth="1"/>
    <col min="259" max="259" width="25.33203125" style="23" customWidth="1"/>
    <col min="260" max="260" width="16.6640625" style="23" customWidth="1"/>
    <col min="261" max="263" width="8.88671875" style="23"/>
    <col min="264" max="264" width="11.5546875" style="23" customWidth="1"/>
    <col min="265" max="512" width="8.88671875" style="23"/>
    <col min="513" max="513" width="8" style="23" customWidth="1"/>
    <col min="514" max="514" width="3.33203125" style="23" customWidth="1"/>
    <col min="515" max="515" width="25.33203125" style="23" customWidth="1"/>
    <col min="516" max="516" width="16.6640625" style="23" customWidth="1"/>
    <col min="517" max="519" width="8.88671875" style="23"/>
    <col min="520" max="520" width="11.5546875" style="23" customWidth="1"/>
    <col min="521" max="768" width="8.88671875" style="23"/>
    <col min="769" max="769" width="8" style="23" customWidth="1"/>
    <col min="770" max="770" width="3.33203125" style="23" customWidth="1"/>
    <col min="771" max="771" width="25.33203125" style="23" customWidth="1"/>
    <col min="772" max="772" width="16.6640625" style="23" customWidth="1"/>
    <col min="773" max="775" width="8.88671875" style="23"/>
    <col min="776" max="776" width="11.5546875" style="23" customWidth="1"/>
    <col min="777" max="1024" width="8.88671875" style="23"/>
    <col min="1025" max="1025" width="8" style="23" customWidth="1"/>
    <col min="1026" max="1026" width="3.33203125" style="23" customWidth="1"/>
    <col min="1027" max="1027" width="25.33203125" style="23" customWidth="1"/>
    <col min="1028" max="1028" width="16.6640625" style="23" customWidth="1"/>
    <col min="1029" max="1031" width="8.88671875" style="23"/>
    <col min="1032" max="1032" width="11.5546875" style="23" customWidth="1"/>
    <col min="1033" max="1280" width="8.88671875" style="23"/>
    <col min="1281" max="1281" width="8" style="23" customWidth="1"/>
    <col min="1282" max="1282" width="3.33203125" style="23" customWidth="1"/>
    <col min="1283" max="1283" width="25.33203125" style="23" customWidth="1"/>
    <col min="1284" max="1284" width="16.6640625" style="23" customWidth="1"/>
    <col min="1285" max="1287" width="8.88671875" style="23"/>
    <col min="1288" max="1288" width="11.5546875" style="23" customWidth="1"/>
    <col min="1289" max="1536" width="8.88671875" style="23"/>
    <col min="1537" max="1537" width="8" style="23" customWidth="1"/>
    <col min="1538" max="1538" width="3.33203125" style="23" customWidth="1"/>
    <col min="1539" max="1539" width="25.33203125" style="23" customWidth="1"/>
    <col min="1540" max="1540" width="16.6640625" style="23" customWidth="1"/>
    <col min="1541" max="1543" width="8.88671875" style="23"/>
    <col min="1544" max="1544" width="11.5546875" style="23" customWidth="1"/>
    <col min="1545" max="1792" width="8.88671875" style="23"/>
    <col min="1793" max="1793" width="8" style="23" customWidth="1"/>
    <col min="1794" max="1794" width="3.33203125" style="23" customWidth="1"/>
    <col min="1795" max="1795" width="25.33203125" style="23" customWidth="1"/>
    <col min="1796" max="1796" width="16.6640625" style="23" customWidth="1"/>
    <col min="1797" max="1799" width="8.88671875" style="23"/>
    <col min="1800" max="1800" width="11.5546875" style="23" customWidth="1"/>
    <col min="1801" max="2048" width="8.88671875" style="23"/>
    <col min="2049" max="2049" width="8" style="23" customWidth="1"/>
    <col min="2050" max="2050" width="3.33203125" style="23" customWidth="1"/>
    <col min="2051" max="2051" width="25.33203125" style="23" customWidth="1"/>
    <col min="2052" max="2052" width="16.6640625" style="23" customWidth="1"/>
    <col min="2053" max="2055" width="8.88671875" style="23"/>
    <col min="2056" max="2056" width="11.5546875" style="23" customWidth="1"/>
    <col min="2057" max="2304" width="8.88671875" style="23"/>
    <col min="2305" max="2305" width="8" style="23" customWidth="1"/>
    <col min="2306" max="2306" width="3.33203125" style="23" customWidth="1"/>
    <col min="2307" max="2307" width="25.33203125" style="23" customWidth="1"/>
    <col min="2308" max="2308" width="16.6640625" style="23" customWidth="1"/>
    <col min="2309" max="2311" width="8.88671875" style="23"/>
    <col min="2312" max="2312" width="11.5546875" style="23" customWidth="1"/>
    <col min="2313" max="2560" width="8.88671875" style="23"/>
    <col min="2561" max="2561" width="8" style="23" customWidth="1"/>
    <col min="2562" max="2562" width="3.33203125" style="23" customWidth="1"/>
    <col min="2563" max="2563" width="25.33203125" style="23" customWidth="1"/>
    <col min="2564" max="2564" width="16.6640625" style="23" customWidth="1"/>
    <col min="2565" max="2567" width="8.88671875" style="23"/>
    <col min="2568" max="2568" width="11.5546875" style="23" customWidth="1"/>
    <col min="2569" max="2816" width="8.88671875" style="23"/>
    <col min="2817" max="2817" width="8" style="23" customWidth="1"/>
    <col min="2818" max="2818" width="3.33203125" style="23" customWidth="1"/>
    <col min="2819" max="2819" width="25.33203125" style="23" customWidth="1"/>
    <col min="2820" max="2820" width="16.6640625" style="23" customWidth="1"/>
    <col min="2821" max="2823" width="8.88671875" style="23"/>
    <col min="2824" max="2824" width="11.5546875" style="23" customWidth="1"/>
    <col min="2825" max="3072" width="8.88671875" style="23"/>
    <col min="3073" max="3073" width="8" style="23" customWidth="1"/>
    <col min="3074" max="3074" width="3.33203125" style="23" customWidth="1"/>
    <col min="3075" max="3075" width="25.33203125" style="23" customWidth="1"/>
    <col min="3076" max="3076" width="16.6640625" style="23" customWidth="1"/>
    <col min="3077" max="3079" width="8.88671875" style="23"/>
    <col min="3080" max="3080" width="11.5546875" style="23" customWidth="1"/>
    <col min="3081" max="3328" width="8.88671875" style="23"/>
    <col min="3329" max="3329" width="8" style="23" customWidth="1"/>
    <col min="3330" max="3330" width="3.33203125" style="23" customWidth="1"/>
    <col min="3331" max="3331" width="25.33203125" style="23" customWidth="1"/>
    <col min="3332" max="3332" width="16.6640625" style="23" customWidth="1"/>
    <col min="3333" max="3335" width="8.88671875" style="23"/>
    <col min="3336" max="3336" width="11.5546875" style="23" customWidth="1"/>
    <col min="3337" max="3584" width="8.88671875" style="23"/>
    <col min="3585" max="3585" width="8" style="23" customWidth="1"/>
    <col min="3586" max="3586" width="3.33203125" style="23" customWidth="1"/>
    <col min="3587" max="3587" width="25.33203125" style="23" customWidth="1"/>
    <col min="3588" max="3588" width="16.6640625" style="23" customWidth="1"/>
    <col min="3589" max="3591" width="8.88671875" style="23"/>
    <col min="3592" max="3592" width="11.5546875" style="23" customWidth="1"/>
    <col min="3593" max="3840" width="8.88671875" style="23"/>
    <col min="3841" max="3841" width="8" style="23" customWidth="1"/>
    <col min="3842" max="3842" width="3.33203125" style="23" customWidth="1"/>
    <col min="3843" max="3843" width="25.33203125" style="23" customWidth="1"/>
    <col min="3844" max="3844" width="16.6640625" style="23" customWidth="1"/>
    <col min="3845" max="3847" width="8.88671875" style="23"/>
    <col min="3848" max="3848" width="11.5546875" style="23" customWidth="1"/>
    <col min="3849" max="4096" width="8.88671875" style="23"/>
    <col min="4097" max="4097" width="8" style="23" customWidth="1"/>
    <col min="4098" max="4098" width="3.33203125" style="23" customWidth="1"/>
    <col min="4099" max="4099" width="25.33203125" style="23" customWidth="1"/>
    <col min="4100" max="4100" width="16.6640625" style="23" customWidth="1"/>
    <col min="4101" max="4103" width="8.88671875" style="23"/>
    <col min="4104" max="4104" width="11.5546875" style="23" customWidth="1"/>
    <col min="4105" max="4352" width="8.88671875" style="23"/>
    <col min="4353" max="4353" width="8" style="23" customWidth="1"/>
    <col min="4354" max="4354" width="3.33203125" style="23" customWidth="1"/>
    <col min="4355" max="4355" width="25.33203125" style="23" customWidth="1"/>
    <col min="4356" max="4356" width="16.6640625" style="23" customWidth="1"/>
    <col min="4357" max="4359" width="8.88671875" style="23"/>
    <col min="4360" max="4360" width="11.5546875" style="23" customWidth="1"/>
    <col min="4361" max="4608" width="8.88671875" style="23"/>
    <col min="4609" max="4609" width="8" style="23" customWidth="1"/>
    <col min="4610" max="4610" width="3.33203125" style="23" customWidth="1"/>
    <col min="4611" max="4611" width="25.33203125" style="23" customWidth="1"/>
    <col min="4612" max="4612" width="16.6640625" style="23" customWidth="1"/>
    <col min="4613" max="4615" width="8.88671875" style="23"/>
    <col min="4616" max="4616" width="11.5546875" style="23" customWidth="1"/>
    <col min="4617" max="4864" width="8.88671875" style="23"/>
    <col min="4865" max="4865" width="8" style="23" customWidth="1"/>
    <col min="4866" max="4866" width="3.33203125" style="23" customWidth="1"/>
    <col min="4867" max="4867" width="25.33203125" style="23" customWidth="1"/>
    <col min="4868" max="4868" width="16.6640625" style="23" customWidth="1"/>
    <col min="4869" max="4871" width="8.88671875" style="23"/>
    <col min="4872" max="4872" width="11.5546875" style="23" customWidth="1"/>
    <col min="4873" max="5120" width="8.88671875" style="23"/>
    <col min="5121" max="5121" width="8" style="23" customWidth="1"/>
    <col min="5122" max="5122" width="3.33203125" style="23" customWidth="1"/>
    <col min="5123" max="5123" width="25.33203125" style="23" customWidth="1"/>
    <col min="5124" max="5124" width="16.6640625" style="23" customWidth="1"/>
    <col min="5125" max="5127" width="8.88671875" style="23"/>
    <col min="5128" max="5128" width="11.5546875" style="23" customWidth="1"/>
    <col min="5129" max="5376" width="8.88671875" style="23"/>
    <col min="5377" max="5377" width="8" style="23" customWidth="1"/>
    <col min="5378" max="5378" width="3.33203125" style="23" customWidth="1"/>
    <col min="5379" max="5379" width="25.33203125" style="23" customWidth="1"/>
    <col min="5380" max="5380" width="16.6640625" style="23" customWidth="1"/>
    <col min="5381" max="5383" width="8.88671875" style="23"/>
    <col min="5384" max="5384" width="11.5546875" style="23" customWidth="1"/>
    <col min="5385" max="5632" width="8.88671875" style="23"/>
    <col min="5633" max="5633" width="8" style="23" customWidth="1"/>
    <col min="5634" max="5634" width="3.33203125" style="23" customWidth="1"/>
    <col min="5635" max="5635" width="25.33203125" style="23" customWidth="1"/>
    <col min="5636" max="5636" width="16.6640625" style="23" customWidth="1"/>
    <col min="5637" max="5639" width="8.88671875" style="23"/>
    <col min="5640" max="5640" width="11.5546875" style="23" customWidth="1"/>
    <col min="5641" max="5888" width="8.88671875" style="23"/>
    <col min="5889" max="5889" width="8" style="23" customWidth="1"/>
    <col min="5890" max="5890" width="3.33203125" style="23" customWidth="1"/>
    <col min="5891" max="5891" width="25.33203125" style="23" customWidth="1"/>
    <col min="5892" max="5892" width="16.6640625" style="23" customWidth="1"/>
    <col min="5893" max="5895" width="8.88671875" style="23"/>
    <col min="5896" max="5896" width="11.5546875" style="23" customWidth="1"/>
    <col min="5897" max="6144" width="8.88671875" style="23"/>
    <col min="6145" max="6145" width="8" style="23" customWidth="1"/>
    <col min="6146" max="6146" width="3.33203125" style="23" customWidth="1"/>
    <col min="6147" max="6147" width="25.33203125" style="23" customWidth="1"/>
    <col min="6148" max="6148" width="16.6640625" style="23" customWidth="1"/>
    <col min="6149" max="6151" width="8.88671875" style="23"/>
    <col min="6152" max="6152" width="11.5546875" style="23" customWidth="1"/>
    <col min="6153" max="6400" width="8.88671875" style="23"/>
    <col min="6401" max="6401" width="8" style="23" customWidth="1"/>
    <col min="6402" max="6402" width="3.33203125" style="23" customWidth="1"/>
    <col min="6403" max="6403" width="25.33203125" style="23" customWidth="1"/>
    <col min="6404" max="6404" width="16.6640625" style="23" customWidth="1"/>
    <col min="6405" max="6407" width="8.88671875" style="23"/>
    <col min="6408" max="6408" width="11.5546875" style="23" customWidth="1"/>
    <col min="6409" max="6656" width="8.88671875" style="23"/>
    <col min="6657" max="6657" width="8" style="23" customWidth="1"/>
    <col min="6658" max="6658" width="3.33203125" style="23" customWidth="1"/>
    <col min="6659" max="6659" width="25.33203125" style="23" customWidth="1"/>
    <col min="6660" max="6660" width="16.6640625" style="23" customWidth="1"/>
    <col min="6661" max="6663" width="8.88671875" style="23"/>
    <col min="6664" max="6664" width="11.5546875" style="23" customWidth="1"/>
    <col min="6665" max="6912" width="8.88671875" style="23"/>
    <col min="6913" max="6913" width="8" style="23" customWidth="1"/>
    <col min="6914" max="6914" width="3.33203125" style="23" customWidth="1"/>
    <col min="6915" max="6915" width="25.33203125" style="23" customWidth="1"/>
    <col min="6916" max="6916" width="16.6640625" style="23" customWidth="1"/>
    <col min="6917" max="6919" width="8.88671875" style="23"/>
    <col min="6920" max="6920" width="11.5546875" style="23" customWidth="1"/>
    <col min="6921" max="7168" width="8.88671875" style="23"/>
    <col min="7169" max="7169" width="8" style="23" customWidth="1"/>
    <col min="7170" max="7170" width="3.33203125" style="23" customWidth="1"/>
    <col min="7171" max="7171" width="25.33203125" style="23" customWidth="1"/>
    <col min="7172" max="7172" width="16.6640625" style="23" customWidth="1"/>
    <col min="7173" max="7175" width="8.88671875" style="23"/>
    <col min="7176" max="7176" width="11.5546875" style="23" customWidth="1"/>
    <col min="7177" max="7424" width="8.88671875" style="23"/>
    <col min="7425" max="7425" width="8" style="23" customWidth="1"/>
    <col min="7426" max="7426" width="3.33203125" style="23" customWidth="1"/>
    <col min="7427" max="7427" width="25.33203125" style="23" customWidth="1"/>
    <col min="7428" max="7428" width="16.6640625" style="23" customWidth="1"/>
    <col min="7429" max="7431" width="8.88671875" style="23"/>
    <col min="7432" max="7432" width="11.5546875" style="23" customWidth="1"/>
    <col min="7433" max="7680" width="8.88671875" style="23"/>
    <col min="7681" max="7681" width="8" style="23" customWidth="1"/>
    <col min="7682" max="7682" width="3.33203125" style="23" customWidth="1"/>
    <col min="7683" max="7683" width="25.33203125" style="23" customWidth="1"/>
    <col min="7684" max="7684" width="16.6640625" style="23" customWidth="1"/>
    <col min="7685" max="7687" width="8.88671875" style="23"/>
    <col min="7688" max="7688" width="11.5546875" style="23" customWidth="1"/>
    <col min="7689" max="7936" width="8.88671875" style="23"/>
    <col min="7937" max="7937" width="8" style="23" customWidth="1"/>
    <col min="7938" max="7938" width="3.33203125" style="23" customWidth="1"/>
    <col min="7939" max="7939" width="25.33203125" style="23" customWidth="1"/>
    <col min="7940" max="7940" width="16.6640625" style="23" customWidth="1"/>
    <col min="7941" max="7943" width="8.88671875" style="23"/>
    <col min="7944" max="7944" width="11.5546875" style="23" customWidth="1"/>
    <col min="7945" max="8192" width="8.88671875" style="23"/>
    <col min="8193" max="8193" width="8" style="23" customWidth="1"/>
    <col min="8194" max="8194" width="3.33203125" style="23" customWidth="1"/>
    <col min="8195" max="8195" width="25.33203125" style="23" customWidth="1"/>
    <col min="8196" max="8196" width="16.6640625" style="23" customWidth="1"/>
    <col min="8197" max="8199" width="8.88671875" style="23"/>
    <col min="8200" max="8200" width="11.5546875" style="23" customWidth="1"/>
    <col min="8201" max="8448" width="8.88671875" style="23"/>
    <col min="8449" max="8449" width="8" style="23" customWidth="1"/>
    <col min="8450" max="8450" width="3.33203125" style="23" customWidth="1"/>
    <col min="8451" max="8451" width="25.33203125" style="23" customWidth="1"/>
    <col min="8452" max="8452" width="16.6640625" style="23" customWidth="1"/>
    <col min="8453" max="8455" width="8.88671875" style="23"/>
    <col min="8456" max="8456" width="11.5546875" style="23" customWidth="1"/>
    <col min="8457" max="8704" width="8.88671875" style="23"/>
    <col min="8705" max="8705" width="8" style="23" customWidth="1"/>
    <col min="8706" max="8706" width="3.33203125" style="23" customWidth="1"/>
    <col min="8707" max="8707" width="25.33203125" style="23" customWidth="1"/>
    <col min="8708" max="8708" width="16.6640625" style="23" customWidth="1"/>
    <col min="8709" max="8711" width="8.88671875" style="23"/>
    <col min="8712" max="8712" width="11.5546875" style="23" customWidth="1"/>
    <col min="8713" max="8960" width="8.88671875" style="23"/>
    <col min="8961" max="8961" width="8" style="23" customWidth="1"/>
    <col min="8962" max="8962" width="3.33203125" style="23" customWidth="1"/>
    <col min="8963" max="8963" width="25.33203125" style="23" customWidth="1"/>
    <col min="8964" max="8964" width="16.6640625" style="23" customWidth="1"/>
    <col min="8965" max="8967" width="8.88671875" style="23"/>
    <col min="8968" max="8968" width="11.5546875" style="23" customWidth="1"/>
    <col min="8969" max="9216" width="8.88671875" style="23"/>
    <col min="9217" max="9217" width="8" style="23" customWidth="1"/>
    <col min="9218" max="9218" width="3.33203125" style="23" customWidth="1"/>
    <col min="9219" max="9219" width="25.33203125" style="23" customWidth="1"/>
    <col min="9220" max="9220" width="16.6640625" style="23" customWidth="1"/>
    <col min="9221" max="9223" width="8.88671875" style="23"/>
    <col min="9224" max="9224" width="11.5546875" style="23" customWidth="1"/>
    <col min="9225" max="9472" width="8.88671875" style="23"/>
    <col min="9473" max="9473" width="8" style="23" customWidth="1"/>
    <col min="9474" max="9474" width="3.33203125" style="23" customWidth="1"/>
    <col min="9475" max="9475" width="25.33203125" style="23" customWidth="1"/>
    <col min="9476" max="9476" width="16.6640625" style="23" customWidth="1"/>
    <col min="9477" max="9479" width="8.88671875" style="23"/>
    <col min="9480" max="9480" width="11.5546875" style="23" customWidth="1"/>
    <col min="9481" max="9728" width="8.88671875" style="23"/>
    <col min="9729" max="9729" width="8" style="23" customWidth="1"/>
    <col min="9730" max="9730" width="3.33203125" style="23" customWidth="1"/>
    <col min="9731" max="9731" width="25.33203125" style="23" customWidth="1"/>
    <col min="9732" max="9732" width="16.6640625" style="23" customWidth="1"/>
    <col min="9733" max="9735" width="8.88671875" style="23"/>
    <col min="9736" max="9736" width="11.5546875" style="23" customWidth="1"/>
    <col min="9737" max="9984" width="8.88671875" style="23"/>
    <col min="9985" max="9985" width="8" style="23" customWidth="1"/>
    <col min="9986" max="9986" width="3.33203125" style="23" customWidth="1"/>
    <col min="9987" max="9987" width="25.33203125" style="23" customWidth="1"/>
    <col min="9988" max="9988" width="16.6640625" style="23" customWidth="1"/>
    <col min="9989" max="9991" width="8.88671875" style="23"/>
    <col min="9992" max="9992" width="11.5546875" style="23" customWidth="1"/>
    <col min="9993" max="10240" width="8.88671875" style="23"/>
    <col min="10241" max="10241" width="8" style="23" customWidth="1"/>
    <col min="10242" max="10242" width="3.33203125" style="23" customWidth="1"/>
    <col min="10243" max="10243" width="25.33203125" style="23" customWidth="1"/>
    <col min="10244" max="10244" width="16.6640625" style="23" customWidth="1"/>
    <col min="10245" max="10247" width="8.88671875" style="23"/>
    <col min="10248" max="10248" width="11.5546875" style="23" customWidth="1"/>
    <col min="10249" max="10496" width="8.88671875" style="23"/>
    <col min="10497" max="10497" width="8" style="23" customWidth="1"/>
    <col min="10498" max="10498" width="3.33203125" style="23" customWidth="1"/>
    <col min="10499" max="10499" width="25.33203125" style="23" customWidth="1"/>
    <col min="10500" max="10500" width="16.6640625" style="23" customWidth="1"/>
    <col min="10501" max="10503" width="8.88671875" style="23"/>
    <col min="10504" max="10504" width="11.5546875" style="23" customWidth="1"/>
    <col min="10505" max="10752" width="8.88671875" style="23"/>
    <col min="10753" max="10753" width="8" style="23" customWidth="1"/>
    <col min="10754" max="10754" width="3.33203125" style="23" customWidth="1"/>
    <col min="10755" max="10755" width="25.33203125" style="23" customWidth="1"/>
    <col min="10756" max="10756" width="16.6640625" style="23" customWidth="1"/>
    <col min="10757" max="10759" width="8.88671875" style="23"/>
    <col min="10760" max="10760" width="11.5546875" style="23" customWidth="1"/>
    <col min="10761" max="11008" width="8.88671875" style="23"/>
    <col min="11009" max="11009" width="8" style="23" customWidth="1"/>
    <col min="11010" max="11010" width="3.33203125" style="23" customWidth="1"/>
    <col min="11011" max="11011" width="25.33203125" style="23" customWidth="1"/>
    <col min="11012" max="11012" width="16.6640625" style="23" customWidth="1"/>
    <col min="11013" max="11015" width="8.88671875" style="23"/>
    <col min="11016" max="11016" width="11.5546875" style="23" customWidth="1"/>
    <col min="11017" max="11264" width="8.88671875" style="23"/>
    <col min="11265" max="11265" width="8" style="23" customWidth="1"/>
    <col min="11266" max="11266" width="3.33203125" style="23" customWidth="1"/>
    <col min="11267" max="11267" width="25.33203125" style="23" customWidth="1"/>
    <col min="11268" max="11268" width="16.6640625" style="23" customWidth="1"/>
    <col min="11269" max="11271" width="8.88671875" style="23"/>
    <col min="11272" max="11272" width="11.5546875" style="23" customWidth="1"/>
    <col min="11273" max="11520" width="8.88671875" style="23"/>
    <col min="11521" max="11521" width="8" style="23" customWidth="1"/>
    <col min="11522" max="11522" width="3.33203125" style="23" customWidth="1"/>
    <col min="11523" max="11523" width="25.33203125" style="23" customWidth="1"/>
    <col min="11524" max="11524" width="16.6640625" style="23" customWidth="1"/>
    <col min="11525" max="11527" width="8.88671875" style="23"/>
    <col min="11528" max="11528" width="11.5546875" style="23" customWidth="1"/>
    <col min="11529" max="11776" width="8.88671875" style="23"/>
    <col min="11777" max="11777" width="8" style="23" customWidth="1"/>
    <col min="11778" max="11778" width="3.33203125" style="23" customWidth="1"/>
    <col min="11779" max="11779" width="25.33203125" style="23" customWidth="1"/>
    <col min="11780" max="11780" width="16.6640625" style="23" customWidth="1"/>
    <col min="11781" max="11783" width="8.88671875" style="23"/>
    <col min="11784" max="11784" width="11.5546875" style="23" customWidth="1"/>
    <col min="11785" max="12032" width="8.88671875" style="23"/>
    <col min="12033" max="12033" width="8" style="23" customWidth="1"/>
    <col min="12034" max="12034" width="3.33203125" style="23" customWidth="1"/>
    <col min="12035" max="12035" width="25.33203125" style="23" customWidth="1"/>
    <col min="12036" max="12036" width="16.6640625" style="23" customWidth="1"/>
    <col min="12037" max="12039" width="8.88671875" style="23"/>
    <col min="12040" max="12040" width="11.5546875" style="23" customWidth="1"/>
    <col min="12041" max="12288" width="8.88671875" style="23"/>
    <col min="12289" max="12289" width="8" style="23" customWidth="1"/>
    <col min="12290" max="12290" width="3.33203125" style="23" customWidth="1"/>
    <col min="12291" max="12291" width="25.33203125" style="23" customWidth="1"/>
    <col min="12292" max="12292" width="16.6640625" style="23" customWidth="1"/>
    <col min="12293" max="12295" width="8.88671875" style="23"/>
    <col min="12296" max="12296" width="11.5546875" style="23" customWidth="1"/>
    <col min="12297" max="12544" width="8.88671875" style="23"/>
    <col min="12545" max="12545" width="8" style="23" customWidth="1"/>
    <col min="12546" max="12546" width="3.33203125" style="23" customWidth="1"/>
    <col min="12547" max="12547" width="25.33203125" style="23" customWidth="1"/>
    <col min="12548" max="12548" width="16.6640625" style="23" customWidth="1"/>
    <col min="12549" max="12551" width="8.88671875" style="23"/>
    <col min="12552" max="12552" width="11.5546875" style="23" customWidth="1"/>
    <col min="12553" max="12800" width="8.88671875" style="23"/>
    <col min="12801" max="12801" width="8" style="23" customWidth="1"/>
    <col min="12802" max="12802" width="3.33203125" style="23" customWidth="1"/>
    <col min="12803" max="12803" width="25.33203125" style="23" customWidth="1"/>
    <col min="12804" max="12804" width="16.6640625" style="23" customWidth="1"/>
    <col min="12805" max="12807" width="8.88671875" style="23"/>
    <col min="12808" max="12808" width="11.5546875" style="23" customWidth="1"/>
    <col min="12809" max="13056" width="8.88671875" style="23"/>
    <col min="13057" max="13057" width="8" style="23" customWidth="1"/>
    <col min="13058" max="13058" width="3.33203125" style="23" customWidth="1"/>
    <col min="13059" max="13059" width="25.33203125" style="23" customWidth="1"/>
    <col min="13060" max="13060" width="16.6640625" style="23" customWidth="1"/>
    <col min="13061" max="13063" width="8.88671875" style="23"/>
    <col min="13064" max="13064" width="11.5546875" style="23" customWidth="1"/>
    <col min="13065" max="13312" width="8.88671875" style="23"/>
    <col min="13313" max="13313" width="8" style="23" customWidth="1"/>
    <col min="13314" max="13314" width="3.33203125" style="23" customWidth="1"/>
    <col min="13315" max="13315" width="25.33203125" style="23" customWidth="1"/>
    <col min="13316" max="13316" width="16.6640625" style="23" customWidth="1"/>
    <col min="13317" max="13319" width="8.88671875" style="23"/>
    <col min="13320" max="13320" width="11.5546875" style="23" customWidth="1"/>
    <col min="13321" max="13568" width="8.88671875" style="23"/>
    <col min="13569" max="13569" width="8" style="23" customWidth="1"/>
    <col min="13570" max="13570" width="3.33203125" style="23" customWidth="1"/>
    <col min="13571" max="13571" width="25.33203125" style="23" customWidth="1"/>
    <col min="13572" max="13572" width="16.6640625" style="23" customWidth="1"/>
    <col min="13573" max="13575" width="8.88671875" style="23"/>
    <col min="13576" max="13576" width="11.5546875" style="23" customWidth="1"/>
    <col min="13577" max="13824" width="8.88671875" style="23"/>
    <col min="13825" max="13825" width="8" style="23" customWidth="1"/>
    <col min="13826" max="13826" width="3.33203125" style="23" customWidth="1"/>
    <col min="13827" max="13827" width="25.33203125" style="23" customWidth="1"/>
    <col min="13828" max="13828" width="16.6640625" style="23" customWidth="1"/>
    <col min="13829" max="13831" width="8.88671875" style="23"/>
    <col min="13832" max="13832" width="11.5546875" style="23" customWidth="1"/>
    <col min="13833" max="14080" width="8.88671875" style="23"/>
    <col min="14081" max="14081" width="8" style="23" customWidth="1"/>
    <col min="14082" max="14082" width="3.33203125" style="23" customWidth="1"/>
    <col min="14083" max="14083" width="25.33203125" style="23" customWidth="1"/>
    <col min="14084" max="14084" width="16.6640625" style="23" customWidth="1"/>
    <col min="14085" max="14087" width="8.88671875" style="23"/>
    <col min="14088" max="14088" width="11.5546875" style="23" customWidth="1"/>
    <col min="14089" max="14336" width="8.88671875" style="23"/>
    <col min="14337" max="14337" width="8" style="23" customWidth="1"/>
    <col min="14338" max="14338" width="3.33203125" style="23" customWidth="1"/>
    <col min="14339" max="14339" width="25.33203125" style="23" customWidth="1"/>
    <col min="14340" max="14340" width="16.6640625" style="23" customWidth="1"/>
    <col min="14341" max="14343" width="8.88671875" style="23"/>
    <col min="14344" max="14344" width="11.5546875" style="23" customWidth="1"/>
    <col min="14345" max="14592" width="8.88671875" style="23"/>
    <col min="14593" max="14593" width="8" style="23" customWidth="1"/>
    <col min="14594" max="14594" width="3.33203125" style="23" customWidth="1"/>
    <col min="14595" max="14595" width="25.33203125" style="23" customWidth="1"/>
    <col min="14596" max="14596" width="16.6640625" style="23" customWidth="1"/>
    <col min="14597" max="14599" width="8.88671875" style="23"/>
    <col min="14600" max="14600" width="11.5546875" style="23" customWidth="1"/>
    <col min="14601" max="14848" width="8.88671875" style="23"/>
    <col min="14849" max="14849" width="8" style="23" customWidth="1"/>
    <col min="14850" max="14850" width="3.33203125" style="23" customWidth="1"/>
    <col min="14851" max="14851" width="25.33203125" style="23" customWidth="1"/>
    <col min="14852" max="14852" width="16.6640625" style="23" customWidth="1"/>
    <col min="14853" max="14855" width="8.88671875" style="23"/>
    <col min="14856" max="14856" width="11.5546875" style="23" customWidth="1"/>
    <col min="14857" max="15104" width="8.88671875" style="23"/>
    <col min="15105" max="15105" width="8" style="23" customWidth="1"/>
    <col min="15106" max="15106" width="3.33203125" style="23" customWidth="1"/>
    <col min="15107" max="15107" width="25.33203125" style="23" customWidth="1"/>
    <col min="15108" max="15108" width="16.6640625" style="23" customWidth="1"/>
    <col min="15109" max="15111" width="8.88671875" style="23"/>
    <col min="15112" max="15112" width="11.5546875" style="23" customWidth="1"/>
    <col min="15113" max="15360" width="8.88671875" style="23"/>
    <col min="15361" max="15361" width="8" style="23" customWidth="1"/>
    <col min="15362" max="15362" width="3.33203125" style="23" customWidth="1"/>
    <col min="15363" max="15363" width="25.33203125" style="23" customWidth="1"/>
    <col min="15364" max="15364" width="16.6640625" style="23" customWidth="1"/>
    <col min="15365" max="15367" width="8.88671875" style="23"/>
    <col min="15368" max="15368" width="11.5546875" style="23" customWidth="1"/>
    <col min="15369" max="15616" width="8.88671875" style="23"/>
    <col min="15617" max="15617" width="8" style="23" customWidth="1"/>
    <col min="15618" max="15618" width="3.33203125" style="23" customWidth="1"/>
    <col min="15619" max="15619" width="25.33203125" style="23" customWidth="1"/>
    <col min="15620" max="15620" width="16.6640625" style="23" customWidth="1"/>
    <col min="15621" max="15623" width="8.88671875" style="23"/>
    <col min="15624" max="15624" width="11.5546875" style="23" customWidth="1"/>
    <col min="15625" max="15872" width="8.88671875" style="23"/>
    <col min="15873" max="15873" width="8" style="23" customWidth="1"/>
    <col min="15874" max="15874" width="3.33203125" style="23" customWidth="1"/>
    <col min="15875" max="15875" width="25.33203125" style="23" customWidth="1"/>
    <col min="15876" max="15876" width="16.6640625" style="23" customWidth="1"/>
    <col min="15877" max="15879" width="8.88671875" style="23"/>
    <col min="15880" max="15880" width="11.5546875" style="23" customWidth="1"/>
    <col min="15881" max="16128" width="8.88671875" style="23"/>
    <col min="16129" max="16129" width="8" style="23" customWidth="1"/>
    <col min="16130" max="16130" width="3.33203125" style="23" customWidth="1"/>
    <col min="16131" max="16131" width="25.33203125" style="23" customWidth="1"/>
    <col min="16132" max="16132" width="16.6640625" style="23" customWidth="1"/>
    <col min="16133" max="16135" width="8.88671875" style="23"/>
    <col min="16136" max="16136" width="11.5546875" style="23" customWidth="1"/>
    <col min="16137" max="16384" width="8.88671875" style="23"/>
  </cols>
  <sheetData>
    <row r="1" spans="1:21" ht="23.95" customHeight="1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52" t="s">
        <v>40</v>
      </c>
      <c r="U1" s="52"/>
    </row>
    <row r="2" spans="1:21" ht="34.450000000000003" customHeight="1" x14ac:dyDescent="0.25">
      <c r="A2" s="21"/>
      <c r="B2" s="53" t="s">
        <v>41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5"/>
      <c r="T2" s="55"/>
      <c r="U2" s="56"/>
    </row>
    <row r="3" spans="1:21" x14ac:dyDescent="0.25">
      <c r="A3" s="21"/>
      <c r="B3" s="24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52.45" customHeight="1" x14ac:dyDescent="0.25">
      <c r="A4" s="21"/>
      <c r="B4" s="42" t="s">
        <v>2</v>
      </c>
      <c r="C4" s="42" t="s">
        <v>3</v>
      </c>
      <c r="D4" s="42"/>
      <c r="E4" s="42" t="s">
        <v>4</v>
      </c>
      <c r="F4" s="42"/>
      <c r="G4" s="42"/>
      <c r="H4" s="42" t="s">
        <v>5</v>
      </c>
      <c r="I4" s="42"/>
      <c r="J4" s="42"/>
      <c r="K4" s="42" t="s">
        <v>6</v>
      </c>
      <c r="L4" s="42"/>
      <c r="M4" s="42"/>
      <c r="N4" s="42" t="s">
        <v>7</v>
      </c>
      <c r="O4" s="43"/>
      <c r="P4" s="42" t="s">
        <v>8</v>
      </c>
      <c r="Q4" s="42"/>
      <c r="R4" s="42"/>
      <c r="S4" s="42" t="s">
        <v>9</v>
      </c>
      <c r="T4" s="42"/>
      <c r="U4" s="42"/>
    </row>
    <row r="5" spans="1:21" ht="63.1" customHeight="1" x14ac:dyDescent="0.25">
      <c r="A5" s="21"/>
      <c r="B5" s="42"/>
      <c r="C5" s="42"/>
      <c r="D5" s="42"/>
      <c r="E5" s="42" t="s">
        <v>10</v>
      </c>
      <c r="F5" s="42"/>
      <c r="G5" s="42" t="s">
        <v>42</v>
      </c>
      <c r="H5" s="42" t="s">
        <v>12</v>
      </c>
      <c r="I5" s="42" t="s">
        <v>13</v>
      </c>
      <c r="J5" s="42"/>
      <c r="K5" s="42" t="s">
        <v>14</v>
      </c>
      <c r="L5" s="42"/>
      <c r="M5" s="42" t="s">
        <v>15</v>
      </c>
      <c r="N5" s="42" t="s">
        <v>16</v>
      </c>
      <c r="O5" s="43"/>
      <c r="P5" s="42" t="s">
        <v>12</v>
      </c>
      <c r="Q5" s="42" t="s">
        <v>17</v>
      </c>
      <c r="R5" s="42"/>
      <c r="S5" s="42" t="s">
        <v>12</v>
      </c>
      <c r="T5" s="42" t="s">
        <v>18</v>
      </c>
      <c r="U5" s="42"/>
    </row>
    <row r="6" spans="1:21" ht="21.8" customHeight="1" x14ac:dyDescent="0.25">
      <c r="A6" s="21"/>
      <c r="B6" s="42"/>
      <c r="C6" s="42"/>
      <c r="D6" s="42"/>
      <c r="E6" s="7" t="s">
        <v>19</v>
      </c>
      <c r="F6" s="7" t="s">
        <v>20</v>
      </c>
      <c r="G6" s="42"/>
      <c r="H6" s="42"/>
      <c r="I6" s="7" t="s">
        <v>19</v>
      </c>
      <c r="J6" s="7" t="s">
        <v>20</v>
      </c>
      <c r="K6" s="7" t="s">
        <v>19</v>
      </c>
      <c r="L6" s="7" t="s">
        <v>20</v>
      </c>
      <c r="M6" s="42"/>
      <c r="N6" s="7" t="s">
        <v>19</v>
      </c>
      <c r="O6" s="7" t="s">
        <v>20</v>
      </c>
      <c r="P6" s="42"/>
      <c r="Q6" s="7" t="s">
        <v>19</v>
      </c>
      <c r="R6" s="7" t="s">
        <v>20</v>
      </c>
      <c r="S6" s="42"/>
      <c r="T6" s="7" t="s">
        <v>19</v>
      </c>
      <c r="U6" s="7" t="s">
        <v>20</v>
      </c>
    </row>
    <row r="7" spans="1:21" ht="28.05" customHeight="1" x14ac:dyDescent="0.25">
      <c r="A7" s="21"/>
      <c r="B7" s="42" t="s">
        <v>21</v>
      </c>
      <c r="C7" s="51"/>
      <c r="D7" s="26" t="s">
        <v>43</v>
      </c>
      <c r="E7" s="27">
        <f>E9+E11+E13+E15+E17+E19+E21+E23+E25+E27+E29+E31+E33+E35+E37+E39</f>
        <v>4346</v>
      </c>
      <c r="F7" s="27">
        <f t="shared" ref="F7:U8" si="0">F9+F11+F13+F15+F17+F19+F21+F23+F25+F27+F29+F31+F33+F35+F37+F39</f>
        <v>2506</v>
      </c>
      <c r="G7" s="27">
        <f t="shared" si="0"/>
        <v>6834</v>
      </c>
      <c r="H7" s="27">
        <f t="shared" si="0"/>
        <v>0</v>
      </c>
      <c r="I7" s="27">
        <f t="shared" si="0"/>
        <v>1423</v>
      </c>
      <c r="J7" s="27">
        <f t="shared" si="0"/>
        <v>895</v>
      </c>
      <c r="K7" s="27">
        <f t="shared" si="0"/>
        <v>1065</v>
      </c>
      <c r="L7" s="27">
        <f t="shared" si="0"/>
        <v>584</v>
      </c>
      <c r="M7" s="27">
        <f t="shared" si="0"/>
        <v>1293</v>
      </c>
      <c r="N7" s="27">
        <f t="shared" si="0"/>
        <v>0</v>
      </c>
      <c r="O7" s="27">
        <f t="shared" si="0"/>
        <v>0</v>
      </c>
      <c r="P7" s="27">
        <f t="shared" si="0"/>
        <v>0</v>
      </c>
      <c r="Q7" s="27">
        <f t="shared" si="0"/>
        <v>463</v>
      </c>
      <c r="R7" s="27">
        <f t="shared" si="0"/>
        <v>284</v>
      </c>
      <c r="S7" s="27">
        <f t="shared" si="0"/>
        <v>0</v>
      </c>
      <c r="T7" s="27">
        <f t="shared" si="0"/>
        <v>34</v>
      </c>
      <c r="U7" s="27">
        <f t="shared" si="0"/>
        <v>29</v>
      </c>
    </row>
    <row r="8" spans="1:21" ht="28.05" customHeight="1" x14ac:dyDescent="0.25">
      <c r="A8" s="28"/>
      <c r="B8" s="51"/>
      <c r="C8" s="51"/>
      <c r="D8" s="29" t="s">
        <v>44</v>
      </c>
      <c r="E8" s="27">
        <f>E10+E12+E14+E16+E18+E20+E22+E24+E26+E28+E30+E32+E34+E36+E38+E40</f>
        <v>1106</v>
      </c>
      <c r="F8" s="27">
        <f>F10+F12+F14+F16+F18+F20+F22+F24+F26+F28+F30+F32+F34+F36+F38+F40</f>
        <v>422</v>
      </c>
      <c r="G8" s="27">
        <f t="shared" si="0"/>
        <v>1324</v>
      </c>
      <c r="H8" s="27">
        <f t="shared" si="0"/>
        <v>0</v>
      </c>
      <c r="I8" s="27">
        <f t="shared" si="0"/>
        <v>166</v>
      </c>
      <c r="J8" s="27">
        <f t="shared" si="0"/>
        <v>92</v>
      </c>
      <c r="K8" s="27">
        <f t="shared" si="0"/>
        <v>51</v>
      </c>
      <c r="L8" s="27">
        <f t="shared" si="0"/>
        <v>19</v>
      </c>
      <c r="M8" s="27">
        <f t="shared" si="0"/>
        <v>56</v>
      </c>
      <c r="N8" s="27">
        <f t="shared" si="0"/>
        <v>0</v>
      </c>
      <c r="O8" s="27">
        <f t="shared" si="0"/>
        <v>0</v>
      </c>
      <c r="P8" s="27">
        <f t="shared" si="0"/>
        <v>0</v>
      </c>
      <c r="Q8" s="27">
        <f t="shared" si="0"/>
        <v>403</v>
      </c>
      <c r="R8" s="27">
        <f t="shared" si="0"/>
        <v>180</v>
      </c>
      <c r="S8" s="27">
        <f t="shared" si="0"/>
        <v>0</v>
      </c>
      <c r="T8" s="27">
        <f t="shared" si="0"/>
        <v>33</v>
      </c>
      <c r="U8" s="27">
        <f t="shared" si="0"/>
        <v>19</v>
      </c>
    </row>
    <row r="9" spans="1:21" ht="28.05" customHeight="1" x14ac:dyDescent="0.25">
      <c r="A9" s="28"/>
      <c r="B9" s="39">
        <v>1</v>
      </c>
      <c r="C9" s="41" t="s">
        <v>24</v>
      </c>
      <c r="D9" s="30" t="s">
        <v>43</v>
      </c>
      <c r="E9" s="31">
        <f>[2]CIZgw!I18</f>
        <v>1</v>
      </c>
      <c r="F9" s="31">
        <f>[2]CIZgw!L18</f>
        <v>1</v>
      </c>
      <c r="G9" s="31">
        <f>[2]CIZgw!N18</f>
        <v>1</v>
      </c>
      <c r="H9" s="31" t="str">
        <f>[2]CIZgw!P18</f>
        <v>0</v>
      </c>
      <c r="I9" s="31">
        <f>[2]CIZgw!S18</f>
        <v>16</v>
      </c>
      <c r="J9" s="31">
        <f>[2]CIZgw!U18</f>
        <v>13</v>
      </c>
      <c r="K9" s="31">
        <f>[2]CIZgw!W18</f>
        <v>1</v>
      </c>
      <c r="L9" s="31">
        <f>[2]CIZgw!Y18</f>
        <v>1</v>
      </c>
      <c r="M9" s="31">
        <f>[2]CIZgw!AA18</f>
        <v>1</v>
      </c>
      <c r="N9" s="31" t="str">
        <f>[2]CIZgw!AC18</f>
        <v>0</v>
      </c>
      <c r="O9" s="31">
        <f>[2]CIZgw!AE18</f>
        <v>0</v>
      </c>
      <c r="P9" s="32">
        <f>[2]CIZgw!AG18</f>
        <v>0</v>
      </c>
      <c r="Q9" s="31">
        <f>[2]CIZgw!AG18</f>
        <v>0</v>
      </c>
      <c r="R9" s="31">
        <f>[2]CIZgw!AI18</f>
        <v>0</v>
      </c>
      <c r="S9" s="31" t="str">
        <f>[2]CIZgw!AK18</f>
        <v>0</v>
      </c>
      <c r="T9" s="31">
        <f>[2]CIZgw!AL18</f>
        <v>0</v>
      </c>
      <c r="U9" s="31">
        <f>[2]CIZgw!AM18</f>
        <v>0</v>
      </c>
    </row>
    <row r="10" spans="1:21" ht="28.05" customHeight="1" x14ac:dyDescent="0.25">
      <c r="A10" s="28"/>
      <c r="B10" s="39"/>
      <c r="C10" s="41"/>
      <c r="D10" s="33" t="s">
        <v>44</v>
      </c>
      <c r="E10" s="31">
        <f>[2]CIZgw!I20</f>
        <v>4</v>
      </c>
      <c r="F10" s="31">
        <f>[2]CIZgw!L20</f>
        <v>2</v>
      </c>
      <c r="G10" s="31">
        <f>[2]CIZgw!N20</f>
        <v>8</v>
      </c>
      <c r="H10" s="31" t="str">
        <f>[2]CIZgw!P20</f>
        <v>0</v>
      </c>
      <c r="I10" s="31">
        <f>[2]CIZgw!S20</f>
        <v>10</v>
      </c>
      <c r="J10" s="31">
        <f>[2]CIZgw!U20</f>
        <v>9</v>
      </c>
      <c r="K10" s="31">
        <f>[2]CIZgw!W20</f>
        <v>2</v>
      </c>
      <c r="L10" s="31">
        <f>[2]CIZgw!Y20</f>
        <v>1</v>
      </c>
      <c r="M10" s="31">
        <f>[2]CIZgw!AA20</f>
        <v>3</v>
      </c>
      <c r="N10" s="31" t="str">
        <f>[2]CIZgw!AC20</f>
        <v>0</v>
      </c>
      <c r="O10" s="31">
        <f>[2]CIZgw!AE20</f>
        <v>0</v>
      </c>
      <c r="P10" s="31" t="str">
        <f>[2]CIZgw!AF20</f>
        <v>0</v>
      </c>
      <c r="Q10" s="31">
        <f>[2]CIZgw!AG20</f>
        <v>0</v>
      </c>
      <c r="R10" s="31">
        <f>[2]CIZgw!AI20</f>
        <v>0</v>
      </c>
      <c r="S10" s="31" t="str">
        <f>[2]CIZgw!AK20</f>
        <v>0</v>
      </c>
      <c r="T10" s="31">
        <f>[2]CIZgw!AL20</f>
        <v>0</v>
      </c>
      <c r="U10" s="31">
        <f>[2]CIZgw!AM20</f>
        <v>0</v>
      </c>
    </row>
    <row r="11" spans="1:21" ht="28.05" customHeight="1" x14ac:dyDescent="0.25">
      <c r="A11" s="28"/>
      <c r="B11" s="39">
        <v>2</v>
      </c>
      <c r="C11" s="41" t="s">
        <v>25</v>
      </c>
      <c r="D11" s="30" t="s">
        <v>43</v>
      </c>
      <c r="E11" s="31">
        <f>[2]CIZzg!I18</f>
        <v>6</v>
      </c>
      <c r="F11" s="31">
        <f>[2]CIZzg!L18</f>
        <v>3</v>
      </c>
      <c r="G11" s="31">
        <f>[2]CIZzg!N18</f>
        <v>8</v>
      </c>
      <c r="H11" s="31" t="str">
        <f>[2]CIZzg!P18</f>
        <v>0</v>
      </c>
      <c r="I11" s="31">
        <f>[2]CIZzg!S18</f>
        <v>26</v>
      </c>
      <c r="J11" s="31">
        <f>[2]CIZzg!U18</f>
        <v>20</v>
      </c>
      <c r="K11" s="31">
        <f>[2]CIZzg!W18</f>
        <v>1</v>
      </c>
      <c r="L11" s="31">
        <f>[2]CIZzg!Y18</f>
        <v>1</v>
      </c>
      <c r="M11" s="31">
        <f>[2]CIZzg!AA18</f>
        <v>1</v>
      </c>
      <c r="N11" s="31" t="str">
        <f>[2]CIZzg!AC18</f>
        <v>0</v>
      </c>
      <c r="O11" s="31">
        <f>[2]CIZzg!AE18</f>
        <v>0</v>
      </c>
      <c r="P11" s="31" t="str">
        <f>[2]CIZzg!AF18</f>
        <v>0</v>
      </c>
      <c r="Q11" s="31">
        <f>[2]CIZzg!AG18</f>
        <v>0</v>
      </c>
      <c r="R11" s="31">
        <f>[2]CIZzg!AI18</f>
        <v>0</v>
      </c>
      <c r="S11" s="31" t="str">
        <f>[2]CIZzg!AK18</f>
        <v>0</v>
      </c>
      <c r="T11" s="31">
        <f>[2]CIZzg!AL18</f>
        <v>0</v>
      </c>
      <c r="U11" s="31">
        <f>[2]CIZzg!AM18</f>
        <v>0</v>
      </c>
    </row>
    <row r="12" spans="1:21" ht="28.05" customHeight="1" x14ac:dyDescent="0.25">
      <c r="A12" s="28"/>
      <c r="B12" s="39"/>
      <c r="C12" s="41"/>
      <c r="D12" s="33" t="s">
        <v>44</v>
      </c>
      <c r="E12" s="31">
        <f>[2]CIZzg!I20</f>
        <v>1</v>
      </c>
      <c r="F12" s="31">
        <f>[2]CIZzg!L20</f>
        <v>0</v>
      </c>
      <c r="G12" s="31">
        <f>[2]CIZzg!N20</f>
        <v>2</v>
      </c>
      <c r="H12" s="31" t="str">
        <f>[2]CIZzg!P20</f>
        <v>0</v>
      </c>
      <c r="I12" s="31">
        <f>[2]CIZzg!S20</f>
        <v>26</v>
      </c>
      <c r="J12" s="31">
        <f>[2]CIZzg!U20</f>
        <v>14</v>
      </c>
      <c r="K12" s="31">
        <f>[2]CIZzg!W20</f>
        <v>0</v>
      </c>
      <c r="L12" s="31">
        <f>[2]CIZzg!Y20</f>
        <v>0</v>
      </c>
      <c r="M12" s="31">
        <f>[2]CIZzg!AA20</f>
        <v>0</v>
      </c>
      <c r="N12" s="31" t="str">
        <f>[2]CIZzg!AC20</f>
        <v>0</v>
      </c>
      <c r="O12" s="31">
        <f>[2]CIZzg!AE20</f>
        <v>0</v>
      </c>
      <c r="P12" s="31" t="str">
        <f>[2]CIZzg!AF20</f>
        <v>0</v>
      </c>
      <c r="Q12" s="31">
        <f>[2]CIZzg!AG20</f>
        <v>0</v>
      </c>
      <c r="R12" s="31">
        <f>[2]CIZzg!AI20</f>
        <v>0</v>
      </c>
      <c r="S12" s="31" t="str">
        <f>[2]CIZzg!AK20</f>
        <v>0</v>
      </c>
      <c r="T12" s="31">
        <f>[2]CIZzg!AM20</f>
        <v>0</v>
      </c>
      <c r="U12" s="31">
        <f>[2]CIZzg!AM20</f>
        <v>0</v>
      </c>
    </row>
    <row r="13" spans="1:21" ht="18" customHeight="1" x14ac:dyDescent="0.25">
      <c r="A13" s="28"/>
      <c r="B13" s="40">
        <v>3</v>
      </c>
      <c r="C13" s="38" t="s">
        <v>26</v>
      </c>
      <c r="D13" s="30" t="s">
        <v>43</v>
      </c>
      <c r="E13" s="31">
        <f>[2]GWg!I18</f>
        <v>327</v>
      </c>
      <c r="F13" s="31">
        <f>[2]GWg!L18</f>
        <v>169</v>
      </c>
      <c r="G13" s="31">
        <f>[2]GWg!N18</f>
        <v>437</v>
      </c>
      <c r="H13" s="31" t="str">
        <f>[2]GWg!P18</f>
        <v>0</v>
      </c>
      <c r="I13" s="31">
        <f>[2]GWg!S18</f>
        <v>56</v>
      </c>
      <c r="J13" s="31">
        <f>[2]GWg!U18</f>
        <v>39</v>
      </c>
      <c r="K13" s="31">
        <f>[2]GWg!W18</f>
        <v>46</v>
      </c>
      <c r="L13" s="31">
        <f>[2]GWg!Y18</f>
        <v>14</v>
      </c>
      <c r="M13" s="31">
        <f>[2]GWg!AA18</f>
        <v>52</v>
      </c>
      <c r="N13" s="31" t="str">
        <f>[2]GWg!AC18</f>
        <v>0</v>
      </c>
      <c r="O13" s="31">
        <f>[2]GWg!AE18</f>
        <v>0</v>
      </c>
      <c r="P13" s="31" t="str">
        <f>[2]GWg!AF18</f>
        <v>0</v>
      </c>
      <c r="Q13" s="31">
        <f>[2]GWg!AG18</f>
        <v>0</v>
      </c>
      <c r="R13" s="31">
        <f>[2]GWg!AI18</f>
        <v>0</v>
      </c>
      <c r="S13" s="31" t="str">
        <f>[2]GWg!AK18</f>
        <v>0</v>
      </c>
      <c r="T13" s="31">
        <f>[2]GWg!AL18</f>
        <v>4</v>
      </c>
      <c r="U13" s="31">
        <f>[2]GWg!AM18</f>
        <v>1</v>
      </c>
    </row>
    <row r="14" spans="1:21" ht="18" customHeight="1" x14ac:dyDescent="0.25">
      <c r="A14" s="28"/>
      <c r="B14" s="39"/>
      <c r="C14" s="38"/>
      <c r="D14" s="33" t="s">
        <v>44</v>
      </c>
      <c r="E14" s="31">
        <f>[2]GWg!I20</f>
        <v>227</v>
      </c>
      <c r="F14" s="31">
        <f>[2]GWg!L20</f>
        <v>102</v>
      </c>
      <c r="G14" s="31">
        <f>[2]GWg!N20</f>
        <v>292</v>
      </c>
      <c r="H14" s="31" t="str">
        <f>[2]GWg!P20</f>
        <v>0</v>
      </c>
      <c r="I14" s="31">
        <f>[2]GWg!S20</f>
        <v>17</v>
      </c>
      <c r="J14" s="31">
        <f>[2]GWg!U20</f>
        <v>11</v>
      </c>
      <c r="K14" s="31">
        <f>[2]GWg!W20</f>
        <v>30</v>
      </c>
      <c r="L14" s="31">
        <f>[2]GWg!Y20</f>
        <v>8</v>
      </c>
      <c r="M14" s="31">
        <f>[2]GWg!AA20</f>
        <v>31</v>
      </c>
      <c r="N14" s="31" t="str">
        <f>[2]GWg!AC20</f>
        <v>0</v>
      </c>
      <c r="O14" s="31">
        <f>[2]GWg!AE20</f>
        <v>0</v>
      </c>
      <c r="P14" s="31" t="str">
        <f>[2]GWg!AF20</f>
        <v>0</v>
      </c>
      <c r="Q14" s="31">
        <f>[2]GWg!AG20</f>
        <v>0</v>
      </c>
      <c r="R14" s="31">
        <f>[2]GWg!AI20</f>
        <v>0</v>
      </c>
      <c r="S14" s="31" t="str">
        <f>[2]GWg!AK20</f>
        <v>0</v>
      </c>
      <c r="T14" s="31">
        <f>[2]GWg!AL20</f>
        <v>14</v>
      </c>
      <c r="U14" s="31">
        <f>[2]GWg!AM20</f>
        <v>4</v>
      </c>
    </row>
    <row r="15" spans="1:21" ht="18" customHeight="1" x14ac:dyDescent="0.25">
      <c r="A15" s="34"/>
      <c r="B15" s="37">
        <v>4</v>
      </c>
      <c r="C15" s="38" t="s">
        <v>27</v>
      </c>
      <c r="D15" s="30" t="s">
        <v>43</v>
      </c>
      <c r="E15" s="31">
        <f>[2]GWz!I18</f>
        <v>92</v>
      </c>
      <c r="F15" s="31">
        <f>[2]GWz!L18</f>
        <v>47</v>
      </c>
      <c r="G15" s="31">
        <f>[2]GWz!N18</f>
        <v>110</v>
      </c>
      <c r="H15" s="31" t="str">
        <f>[2]GWz!P18</f>
        <v>0</v>
      </c>
      <c r="I15" s="31">
        <f>[2]GWz!S18</f>
        <v>8</v>
      </c>
      <c r="J15" s="31">
        <f>[2]GWz!U18</f>
        <v>7</v>
      </c>
      <c r="K15" s="31">
        <f>[2]GWz!W18</f>
        <v>25</v>
      </c>
      <c r="L15" s="31">
        <f>[2]GWz!Y18</f>
        <v>2</v>
      </c>
      <c r="M15" s="31">
        <f>[2]GWz!AA18</f>
        <v>26</v>
      </c>
      <c r="N15" s="31" t="str">
        <f>[2]GWz!AC18</f>
        <v>0</v>
      </c>
      <c r="O15" s="31">
        <f>[2]GWz!AE18</f>
        <v>0</v>
      </c>
      <c r="P15" s="31" t="str">
        <f>[2]GWz!AF18</f>
        <v>0</v>
      </c>
      <c r="Q15" s="31">
        <f>[2]GWz!AG18</f>
        <v>0</v>
      </c>
      <c r="R15" s="31">
        <f>[2]GWz!AI18</f>
        <v>0</v>
      </c>
      <c r="S15" s="31" t="str">
        <f>[2]GWz!AK18</f>
        <v>0</v>
      </c>
      <c r="T15" s="31">
        <f>[2]GWz!AL18</f>
        <v>0</v>
      </c>
      <c r="U15" s="31">
        <f>[2]GWz!AM18</f>
        <v>0</v>
      </c>
    </row>
    <row r="16" spans="1:21" ht="18" customHeight="1" x14ac:dyDescent="0.25">
      <c r="A16" s="34"/>
      <c r="B16" s="37"/>
      <c r="C16" s="38"/>
      <c r="D16" s="33" t="s">
        <v>44</v>
      </c>
      <c r="E16" s="31">
        <f>[2]GWz!I20</f>
        <v>40</v>
      </c>
      <c r="F16" s="31">
        <f>[2]GWz!L20</f>
        <v>14</v>
      </c>
      <c r="G16" s="31">
        <f>[2]GWz!N20</f>
        <v>41</v>
      </c>
      <c r="H16" s="31" t="str">
        <f>[2]GWz!P20</f>
        <v>0</v>
      </c>
      <c r="I16" s="31">
        <f>[2]GWz!S20</f>
        <v>3</v>
      </c>
      <c r="J16" s="31">
        <f>[2]GWz!U20</f>
        <v>0</v>
      </c>
      <c r="K16" s="31">
        <f>[2]GWz!W20</f>
        <v>5</v>
      </c>
      <c r="L16" s="31">
        <f>[2]GWz!Y20</f>
        <v>3</v>
      </c>
      <c r="M16" s="31">
        <f>[2]GWz!AA20</f>
        <v>6</v>
      </c>
      <c r="N16" s="31" t="str">
        <f>[2]GWz!AC20</f>
        <v>0</v>
      </c>
      <c r="O16" s="31">
        <f>[2]GWz!AE20</f>
        <v>0</v>
      </c>
      <c r="P16" s="31" t="str">
        <f>[2]GWz!AF20</f>
        <v>0</v>
      </c>
      <c r="Q16" s="31">
        <f>[2]GWz!AG20</f>
        <v>0</v>
      </c>
      <c r="R16" s="31">
        <f>[2]GWz!AI20</f>
        <v>0</v>
      </c>
      <c r="S16" s="31" t="str">
        <f>[2]GWz!AK20</f>
        <v>0</v>
      </c>
      <c r="T16" s="31">
        <f>[2]GWz!AL20</f>
        <v>0</v>
      </c>
      <c r="U16" s="31">
        <f>[2]GWz!AM20</f>
        <v>0</v>
      </c>
    </row>
    <row r="17" spans="1:22" ht="18" customHeight="1" x14ac:dyDescent="0.25">
      <c r="A17" s="34"/>
      <c r="B17" s="39">
        <v>5</v>
      </c>
      <c r="C17" s="38" t="s">
        <v>28</v>
      </c>
      <c r="D17" s="30" t="s">
        <v>43</v>
      </c>
      <c r="E17" s="31">
        <f>[2]KO!I18</f>
        <v>482</v>
      </c>
      <c r="F17" s="31">
        <f>[2]KO!L18</f>
        <v>278</v>
      </c>
      <c r="G17" s="31">
        <f>[2]KO!N18</f>
        <v>720</v>
      </c>
      <c r="H17" s="31" t="str">
        <f>[2]KO!P18</f>
        <v>0</v>
      </c>
      <c r="I17" s="31">
        <f>[2]KO!S18</f>
        <v>132</v>
      </c>
      <c r="J17" s="32">
        <f>[2]KO!U18</f>
        <v>83</v>
      </c>
      <c r="K17" s="32">
        <f>[2]KO!W18</f>
        <v>98</v>
      </c>
      <c r="L17" s="32">
        <f>[2]KO!Y18</f>
        <v>56</v>
      </c>
      <c r="M17" s="32">
        <f>[2]KO!AA18</f>
        <v>172</v>
      </c>
      <c r="N17" s="32" t="str">
        <f>[2]KO!AC18</f>
        <v>0</v>
      </c>
      <c r="O17" s="32">
        <f>[2]KO!AE18</f>
        <v>0</v>
      </c>
      <c r="P17" s="32" t="str">
        <f>[2]KO!AF18</f>
        <v>0</v>
      </c>
      <c r="Q17" s="32">
        <f>[2]KO!AG18</f>
        <v>109</v>
      </c>
      <c r="R17" s="32">
        <f>[2]KO!AI18</f>
        <v>55</v>
      </c>
      <c r="S17" s="32" t="str">
        <f>[2]KO!AK18</f>
        <v>0</v>
      </c>
      <c r="T17" s="32">
        <f>[2]KO!AL18</f>
        <v>2</v>
      </c>
      <c r="U17" s="32">
        <f>[2]KO!AM18</f>
        <v>2</v>
      </c>
    </row>
    <row r="18" spans="1:22" ht="18" customHeight="1" x14ac:dyDescent="0.25">
      <c r="A18" s="34"/>
      <c r="B18" s="39"/>
      <c r="C18" s="38"/>
      <c r="D18" s="33" t="s">
        <v>44</v>
      </c>
      <c r="E18" s="31">
        <f>[2]KO!I20</f>
        <v>74</v>
      </c>
      <c r="F18" s="31">
        <f>[2]KO!L20</f>
        <v>26</v>
      </c>
      <c r="G18" s="31">
        <f>[2]KO!N20</f>
        <v>91</v>
      </c>
      <c r="H18" s="31" t="str">
        <f>[2]KO!P20</f>
        <v>0</v>
      </c>
      <c r="I18" s="31">
        <f>[2]KO!S20</f>
        <v>28</v>
      </c>
      <c r="J18" s="31">
        <f>[2]KO!U20</f>
        <v>12</v>
      </c>
      <c r="K18" s="31">
        <f>[2]KO!W20</f>
        <v>7</v>
      </c>
      <c r="L18" s="31">
        <f>[2]KO!Y20</f>
        <v>2</v>
      </c>
      <c r="M18" s="31">
        <f>[2]KO!AA20</f>
        <v>9</v>
      </c>
      <c r="N18" s="31" t="str">
        <f>[2]KO!AC20</f>
        <v>0</v>
      </c>
      <c r="O18" s="31">
        <f>[2]KO!AE20</f>
        <v>0</v>
      </c>
      <c r="P18" s="31" t="str">
        <f>[2]KO!AF20</f>
        <v>0</v>
      </c>
      <c r="Q18" s="31">
        <f>[2]KO!AG20</f>
        <v>78</v>
      </c>
      <c r="R18" s="31">
        <f>[2]KO!AI20</f>
        <v>32</v>
      </c>
      <c r="S18" s="31" t="str">
        <f>[2]KO!AK20</f>
        <v>0</v>
      </c>
      <c r="T18" s="31">
        <f>[2]KO!AL20</f>
        <v>4</v>
      </c>
      <c r="U18" s="31">
        <f>[2]KO!AM20</f>
        <v>3</v>
      </c>
    </row>
    <row r="19" spans="1:22" ht="18" customHeight="1" x14ac:dyDescent="0.25">
      <c r="A19" s="34"/>
      <c r="B19" s="39">
        <v>6</v>
      </c>
      <c r="C19" s="38" t="s">
        <v>29</v>
      </c>
      <c r="D19" s="30" t="s">
        <v>43</v>
      </c>
      <c r="E19" s="31">
        <f>[2]MI!I18</f>
        <v>367</v>
      </c>
      <c r="F19" s="31">
        <f>[2]MI!L18</f>
        <v>211</v>
      </c>
      <c r="G19" s="31">
        <f>[2]MI!N18</f>
        <v>604</v>
      </c>
      <c r="H19" s="31" t="str">
        <f>[2]MI!P18</f>
        <v>0</v>
      </c>
      <c r="I19" s="31">
        <f>[2]MI!S18</f>
        <v>78</v>
      </c>
      <c r="J19" s="31">
        <f>[2]MI!U18</f>
        <v>46</v>
      </c>
      <c r="K19" s="31">
        <f>[2]MI!W18</f>
        <v>146</v>
      </c>
      <c r="L19" s="31">
        <f>[2]MI!Y18</f>
        <v>79</v>
      </c>
      <c r="M19" s="31">
        <f>[2]MI!AA18</f>
        <v>286</v>
      </c>
      <c r="N19" s="31" t="str">
        <f>[2]MI!AC18</f>
        <v>0</v>
      </c>
      <c r="O19" s="31">
        <f>[2]MI!AE18</f>
        <v>0</v>
      </c>
      <c r="P19" s="31" t="str">
        <f>[2]MI!AF18</f>
        <v>0</v>
      </c>
      <c r="Q19" s="31">
        <f>[2]MI!AG18</f>
        <v>35</v>
      </c>
      <c r="R19" s="31">
        <f>[2]MI!AI18</f>
        <v>23</v>
      </c>
      <c r="S19" s="31" t="str">
        <f>[2]MI!AK18</f>
        <v>0</v>
      </c>
      <c r="T19" s="31">
        <f>[2]MI!AL18</f>
        <v>3</v>
      </c>
      <c r="U19" s="31">
        <f>[2]MI!AM18</f>
        <v>2</v>
      </c>
    </row>
    <row r="20" spans="1:22" ht="18" customHeight="1" x14ac:dyDescent="0.25">
      <c r="A20" s="34"/>
      <c r="B20" s="39"/>
      <c r="C20" s="38"/>
      <c r="D20" s="33" t="s">
        <v>44</v>
      </c>
      <c r="E20" s="31">
        <f>[2]MI!I20</f>
        <v>255</v>
      </c>
      <c r="F20" s="31">
        <f>[2]MI!L20</f>
        <v>82</v>
      </c>
      <c r="G20" s="31">
        <f>[2]MI!N20</f>
        <v>292</v>
      </c>
      <c r="H20" s="31" t="str">
        <f>[2]MI!P20</f>
        <v>0</v>
      </c>
      <c r="I20" s="31">
        <f>[2]MI!S20</f>
        <v>9</v>
      </c>
      <c r="J20" s="31">
        <f>[2]MI!U20</f>
        <v>6</v>
      </c>
      <c r="K20" s="31">
        <f>[2]MI!W20</f>
        <v>2</v>
      </c>
      <c r="L20" s="31">
        <f>[2]MI!Y20</f>
        <v>2</v>
      </c>
      <c r="M20" s="31">
        <f>[2]MI!AA20</f>
        <v>2</v>
      </c>
      <c r="N20" s="31" t="str">
        <f>[2]MI!AC20</f>
        <v>0</v>
      </c>
      <c r="O20" s="31">
        <f>[2]MI!AE20</f>
        <v>0</v>
      </c>
      <c r="P20" s="31" t="str">
        <f>[2]MI!AF20</f>
        <v>0</v>
      </c>
      <c r="Q20" s="31">
        <f>[2]MI!AG20</f>
        <v>51</v>
      </c>
      <c r="R20" s="31">
        <f>[2]MI!AI20</f>
        <v>22</v>
      </c>
      <c r="S20" s="31" t="str">
        <f>[2]MI!AK20</f>
        <v>0</v>
      </c>
      <c r="T20" s="31">
        <f>[2]MI!AL20</f>
        <v>4</v>
      </c>
      <c r="U20" s="31">
        <f>[2]MI!AM20</f>
        <v>4</v>
      </c>
    </row>
    <row r="21" spans="1:22" ht="18" customHeight="1" x14ac:dyDescent="0.25">
      <c r="A21" s="34"/>
      <c r="B21" s="40">
        <v>7</v>
      </c>
      <c r="C21" s="38" t="s">
        <v>30</v>
      </c>
      <c r="D21" s="30" t="s">
        <v>43</v>
      </c>
      <c r="E21" s="31">
        <f>[2]NS!I18</f>
        <v>651</v>
      </c>
      <c r="F21" s="31">
        <f>[2]NS!L18</f>
        <v>375</v>
      </c>
      <c r="G21" s="31">
        <f>[2]NS!N18</f>
        <v>1002</v>
      </c>
      <c r="H21" s="31" t="str">
        <f>[2]NS!P18</f>
        <v>0</v>
      </c>
      <c r="I21" s="31">
        <f>[2]NS!S18</f>
        <v>97</v>
      </c>
      <c r="J21" s="31">
        <f>[2]NS!U18</f>
        <v>67</v>
      </c>
      <c r="K21" s="31">
        <f>[2]NS!W18</f>
        <v>667</v>
      </c>
      <c r="L21" s="31">
        <f>[2]NS!Y18</f>
        <v>389</v>
      </c>
      <c r="M21" s="31">
        <f>[2]NS!AA18</f>
        <v>673</v>
      </c>
      <c r="N21" s="31" t="str">
        <f>[2]NS!AC18</f>
        <v>0</v>
      </c>
      <c r="O21" s="31">
        <f>[2]NS!AE18</f>
        <v>0</v>
      </c>
      <c r="P21" s="31" t="str">
        <f>[2]NS!AF18</f>
        <v>0</v>
      </c>
      <c r="Q21" s="31">
        <f>[2]NS!AG18</f>
        <v>12</v>
      </c>
      <c r="R21" s="31">
        <f>[2]NS!AI18</f>
        <v>8</v>
      </c>
      <c r="S21" s="31" t="str">
        <f>[2]NS!AK18</f>
        <v>0</v>
      </c>
      <c r="T21" s="31">
        <f>[2]NS!AL18</f>
        <v>0</v>
      </c>
      <c r="U21" s="31">
        <f>[2]NS!AM18</f>
        <v>0</v>
      </c>
    </row>
    <row r="22" spans="1:22" ht="18" customHeight="1" x14ac:dyDescent="0.25">
      <c r="A22" s="34"/>
      <c r="B22" s="39"/>
      <c r="C22" s="38"/>
      <c r="D22" s="33" t="s">
        <v>44</v>
      </c>
      <c r="E22" s="31">
        <f>[2]NS!I20</f>
        <v>167</v>
      </c>
      <c r="F22" s="31">
        <f>[2]NS!L20</f>
        <v>58</v>
      </c>
      <c r="G22" s="31">
        <f>[2]NS!N20</f>
        <v>207</v>
      </c>
      <c r="H22" s="31" t="str">
        <f>[2]NS!P20</f>
        <v>0</v>
      </c>
      <c r="I22" s="31">
        <f>[2]NS!S20</f>
        <v>8</v>
      </c>
      <c r="J22" s="31">
        <f>[2]NS!U20</f>
        <v>5</v>
      </c>
      <c r="K22" s="31">
        <f>[2]NS!W20</f>
        <v>3</v>
      </c>
      <c r="L22" s="31">
        <f>[2]NS!Y20</f>
        <v>1</v>
      </c>
      <c r="M22" s="31">
        <f>[2]NS!AA20</f>
        <v>3</v>
      </c>
      <c r="N22" s="31" t="str">
        <f>[2]NS!AC20</f>
        <v>0</v>
      </c>
      <c r="O22" s="31">
        <f>[2]NS!AE20</f>
        <v>0</v>
      </c>
      <c r="P22" s="31" t="str">
        <f>[2]NS!AF20</f>
        <v>0</v>
      </c>
      <c r="Q22" s="31">
        <f>[2]NS!AG20</f>
        <v>16</v>
      </c>
      <c r="R22" s="31">
        <f>[2]NS!AI20</f>
        <v>5</v>
      </c>
      <c r="S22" s="31" t="str">
        <f>[2]NS!AK20</f>
        <v>0</v>
      </c>
      <c r="T22" s="31">
        <f>[2]NS!AL20</f>
        <v>0</v>
      </c>
      <c r="U22" s="31">
        <f>[2]NS!AM20</f>
        <v>0</v>
      </c>
    </row>
    <row r="23" spans="1:22" ht="18" customHeight="1" x14ac:dyDescent="0.25">
      <c r="A23" s="34"/>
      <c r="B23" s="37">
        <v>8</v>
      </c>
      <c r="C23" s="38" t="s">
        <v>31</v>
      </c>
      <c r="D23" s="30" t="s">
        <v>43</v>
      </c>
      <c r="E23" s="31">
        <f>[2]Sł!I18</f>
        <v>65</v>
      </c>
      <c r="F23" s="31">
        <f>[2]Sł!L18</f>
        <v>40</v>
      </c>
      <c r="G23" s="31">
        <f>[2]Sł!N18</f>
        <v>67</v>
      </c>
      <c r="H23" s="31" t="str">
        <f>[2]Sł!P18</f>
        <v>0</v>
      </c>
      <c r="I23" s="31">
        <f>[2]Sł!S18</f>
        <v>34</v>
      </c>
      <c r="J23" s="31">
        <f>[2]Sł!U18</f>
        <v>23</v>
      </c>
      <c r="K23" s="31">
        <f>[2]Sł!W18</f>
        <v>2</v>
      </c>
      <c r="L23" s="31">
        <f>[2]Sł!Y18</f>
        <v>1</v>
      </c>
      <c r="M23" s="31">
        <f>[2]Sł!AA18</f>
        <v>2</v>
      </c>
      <c r="N23" s="31" t="str">
        <f>[2]Sł!AC18</f>
        <v>0</v>
      </c>
      <c r="O23" s="31">
        <f>[2]Sł!AE18</f>
        <v>0</v>
      </c>
      <c r="P23" s="31" t="str">
        <f>[2]Sł!AF18</f>
        <v>0</v>
      </c>
      <c r="Q23" s="31">
        <f>[2]Sł!AG18</f>
        <v>41</v>
      </c>
      <c r="R23" s="31">
        <f>[2]Sł!AI18</f>
        <v>29</v>
      </c>
      <c r="S23" s="31" t="str">
        <f>[2]Sł!AK18</f>
        <v>0</v>
      </c>
      <c r="T23" s="31">
        <f>[2]Sł!AL18</f>
        <v>0</v>
      </c>
      <c r="U23" s="31">
        <f>[2]Sł!AM18</f>
        <v>0</v>
      </c>
      <c r="V23" s="35"/>
    </row>
    <row r="24" spans="1:22" ht="18" customHeight="1" x14ac:dyDescent="0.25">
      <c r="A24" s="34"/>
      <c r="B24" s="37"/>
      <c r="C24" s="38"/>
      <c r="D24" s="33" t="s">
        <v>44</v>
      </c>
      <c r="E24" s="31">
        <f>[2]Sł!I20</f>
        <v>34</v>
      </c>
      <c r="F24" s="31">
        <f>[2]Sł!L20</f>
        <v>16</v>
      </c>
      <c r="G24" s="31">
        <f>[2]Sł!N20</f>
        <v>34</v>
      </c>
      <c r="H24" s="31" t="str">
        <f>[2]Sł!P20</f>
        <v>0</v>
      </c>
      <c r="I24" s="31">
        <f>[2]Sł!S20</f>
        <v>14</v>
      </c>
      <c r="J24" s="31">
        <f>[2]Sł!U20</f>
        <v>8</v>
      </c>
      <c r="K24" s="31">
        <f>[2]Sł!W20</f>
        <v>0</v>
      </c>
      <c r="L24" s="31">
        <f>[2]Sł!Y20</f>
        <v>0</v>
      </c>
      <c r="M24" s="31">
        <f>[2]Sł!AA20</f>
        <v>0</v>
      </c>
      <c r="N24" s="31" t="str">
        <f>[2]Sł!AC20</f>
        <v>0</v>
      </c>
      <c r="O24" s="31">
        <f>[2]Sł!AE20</f>
        <v>0</v>
      </c>
      <c r="P24" s="31" t="str">
        <f>[2]Sł!AF20</f>
        <v>0</v>
      </c>
      <c r="Q24" s="31">
        <f>[2]Sł!AG20</f>
        <v>112</v>
      </c>
      <c r="R24" s="31">
        <f>[2]Sł!AI20</f>
        <v>50</v>
      </c>
      <c r="S24" s="31" t="str">
        <f>[2]Sł!AK20</f>
        <v>0</v>
      </c>
      <c r="T24" s="31">
        <f>[2]Sł!AL20</f>
        <v>0</v>
      </c>
      <c r="U24" s="31">
        <f>[2]Sł!AM20</f>
        <v>0</v>
      </c>
    </row>
    <row r="25" spans="1:22" ht="18" customHeight="1" x14ac:dyDescent="0.25">
      <c r="A25" s="34"/>
      <c r="B25" s="39">
        <v>9</v>
      </c>
      <c r="C25" s="38" t="s">
        <v>32</v>
      </c>
      <c r="D25" s="30" t="s">
        <v>43</v>
      </c>
      <c r="E25" s="31">
        <f>[2]St!I18</f>
        <v>585</v>
      </c>
      <c r="F25" s="31">
        <f>[2]St!L18</f>
        <v>357</v>
      </c>
      <c r="G25" s="31">
        <f>[2]St!N18</f>
        <v>919</v>
      </c>
      <c r="H25" s="31" t="str">
        <f>[2]St!P18</f>
        <v>0</v>
      </c>
      <c r="I25" s="31">
        <f>[2]St!S18</f>
        <v>342</v>
      </c>
      <c r="J25" s="31">
        <f>[2]St!U18</f>
        <v>209</v>
      </c>
      <c r="K25" s="31">
        <f>[2]St!W18</f>
        <v>68</v>
      </c>
      <c r="L25" s="31">
        <f>[2]St!Y18</f>
        <v>33</v>
      </c>
      <c r="M25" s="31">
        <f>[2]St!AA18</f>
        <v>68</v>
      </c>
      <c r="N25" s="31" t="str">
        <f>[2]St!AC18</f>
        <v>0</v>
      </c>
      <c r="O25" s="31">
        <f>[2]St!AE18</f>
        <v>0</v>
      </c>
      <c r="P25" s="31" t="str">
        <f>[2]St!AF18</f>
        <v>0</v>
      </c>
      <c r="Q25" s="31">
        <f>[2]St!AG18</f>
        <v>186</v>
      </c>
      <c r="R25" s="31">
        <f>[2]St!AI18</f>
        <v>117</v>
      </c>
      <c r="S25" s="31" t="str">
        <f>[2]St!AK18</f>
        <v>0</v>
      </c>
      <c r="T25" s="31">
        <f>[2]St!AL18</f>
        <v>17</v>
      </c>
      <c r="U25" s="31">
        <f>[2]St!AM18</f>
        <v>16</v>
      </c>
    </row>
    <row r="26" spans="1:22" ht="18" customHeight="1" x14ac:dyDescent="0.25">
      <c r="A26" s="34"/>
      <c r="B26" s="39"/>
      <c r="C26" s="38"/>
      <c r="D26" s="33" t="s">
        <v>44</v>
      </c>
      <c r="E26" s="31">
        <f>[2]St!I20</f>
        <v>164</v>
      </c>
      <c r="F26" s="31">
        <f>[2]St!L20</f>
        <v>67</v>
      </c>
      <c r="G26" s="31">
        <f>[2]St!N20</f>
        <v>180</v>
      </c>
      <c r="H26" s="31" t="str">
        <f>[2]St!P20</f>
        <v>0</v>
      </c>
      <c r="I26" s="31">
        <f>[2]St!S20</f>
        <v>5</v>
      </c>
      <c r="J26" s="31">
        <f>[2]St!U20</f>
        <v>2</v>
      </c>
      <c r="K26" s="31">
        <f>[2]St!W20</f>
        <v>0</v>
      </c>
      <c r="L26" s="31">
        <f>[2]St!Y20</f>
        <v>0</v>
      </c>
      <c r="M26" s="31">
        <f>[2]St!AA20</f>
        <v>0</v>
      </c>
      <c r="N26" s="31" t="str">
        <f>[2]St!AC20</f>
        <v>0</v>
      </c>
      <c r="O26" s="31">
        <f>[2]St!AE20</f>
        <v>0</v>
      </c>
      <c r="P26" s="31" t="str">
        <f>[2]St!AF20</f>
        <v>0</v>
      </c>
      <c r="Q26" s="31">
        <f>[2]St!AG20</f>
        <v>63</v>
      </c>
      <c r="R26" s="31">
        <f>[2]St!AI20</f>
        <v>32</v>
      </c>
      <c r="S26" s="31" t="str">
        <f>[2]St!AK20</f>
        <v>0</v>
      </c>
      <c r="T26" s="31">
        <f>[2]St!AL20</f>
        <v>0</v>
      </c>
      <c r="U26" s="31">
        <f>[2]St!AM20</f>
        <v>0</v>
      </c>
    </row>
    <row r="27" spans="1:22" ht="18" customHeight="1" x14ac:dyDescent="0.25">
      <c r="A27" s="34"/>
      <c r="B27" s="39">
        <v>10</v>
      </c>
      <c r="C27" s="38" t="s">
        <v>33</v>
      </c>
      <c r="D27" s="30" t="s">
        <v>43</v>
      </c>
      <c r="E27" s="31">
        <f>[2]Su!I18</f>
        <v>65</v>
      </c>
      <c r="F27" s="31">
        <f>[2]Su!L18</f>
        <v>28</v>
      </c>
      <c r="G27" s="31">
        <f>[2]Su!N18</f>
        <v>75</v>
      </c>
      <c r="H27" s="31" t="str">
        <f>[2]Su!P18</f>
        <v>0</v>
      </c>
      <c r="I27" s="31">
        <f>[2]Su!S18</f>
        <v>66</v>
      </c>
      <c r="J27" s="31">
        <f>[2]Su!U18</f>
        <v>41</v>
      </c>
      <c r="K27" s="31">
        <f>[2]Su!W18</f>
        <v>0</v>
      </c>
      <c r="L27" s="31">
        <f>[2]Su!Y18</f>
        <v>0</v>
      </c>
      <c r="M27" s="31">
        <f>[2]Su!AA18</f>
        <v>0</v>
      </c>
      <c r="N27" s="31" t="str">
        <f>[2]Su!AC18</f>
        <v>0</v>
      </c>
      <c r="O27" s="31">
        <f>[2]Su!AE18</f>
        <v>0</v>
      </c>
      <c r="P27" s="31" t="str">
        <f>[2]Su!AF18</f>
        <v>0</v>
      </c>
      <c r="Q27" s="31">
        <f>[2]Su!AG18</f>
        <v>0</v>
      </c>
      <c r="R27" s="31">
        <f>[2]Su!AI18</f>
        <v>0</v>
      </c>
      <c r="S27" s="31" t="str">
        <f>[2]Su!AK18</f>
        <v>0</v>
      </c>
      <c r="T27" s="31">
        <f>[2]Su!AL18</f>
        <v>0</v>
      </c>
      <c r="U27" s="31">
        <f>[2]Su!AM18</f>
        <v>0</v>
      </c>
    </row>
    <row r="28" spans="1:22" ht="18" customHeight="1" x14ac:dyDescent="0.25">
      <c r="A28" s="34"/>
      <c r="B28" s="39"/>
      <c r="C28" s="38"/>
      <c r="D28" s="33" t="s">
        <v>44</v>
      </c>
      <c r="E28" s="31">
        <f>[2]Su!I20</f>
        <v>7</v>
      </c>
      <c r="F28" s="31">
        <f>[2]Su!L20</f>
        <v>1</v>
      </c>
      <c r="G28" s="31">
        <f>[2]Su!N20</f>
        <v>8</v>
      </c>
      <c r="H28" s="31" t="str">
        <f>[2]Su!P20</f>
        <v>0</v>
      </c>
      <c r="I28" s="31">
        <f>[2]Su!S20</f>
        <v>4</v>
      </c>
      <c r="J28" s="31">
        <f>[2]Su!U20</f>
        <v>2</v>
      </c>
      <c r="K28" s="31">
        <f>[2]Su!W20</f>
        <v>0</v>
      </c>
      <c r="L28" s="31">
        <f>[2]Su!Y20</f>
        <v>0</v>
      </c>
      <c r="M28" s="31">
        <f>[2]Su!AA20</f>
        <v>0</v>
      </c>
      <c r="N28" s="31" t="str">
        <f>[2]Su!AC20</f>
        <v>0</v>
      </c>
      <c r="O28" s="31">
        <f>[2]Su!AE20</f>
        <v>0</v>
      </c>
      <c r="P28" s="31" t="str">
        <f>[2]Su!AF20</f>
        <v>0</v>
      </c>
      <c r="Q28" s="31">
        <f>[2]Su!AG20</f>
        <v>0</v>
      </c>
      <c r="R28" s="31">
        <f>[2]Su!AI20</f>
        <v>0</v>
      </c>
      <c r="S28" s="31" t="str">
        <f>[2]Su!AK20</f>
        <v>0</v>
      </c>
      <c r="T28" s="31">
        <f>[2]Su!AL20</f>
        <v>0</v>
      </c>
      <c r="U28" s="31">
        <f>[2]Su!AM20</f>
        <v>0</v>
      </c>
    </row>
    <row r="29" spans="1:22" ht="18" customHeight="1" x14ac:dyDescent="0.25">
      <c r="A29" s="34"/>
      <c r="B29" s="40">
        <v>11</v>
      </c>
      <c r="C29" s="38" t="s">
        <v>34</v>
      </c>
      <c r="D29" s="30" t="s">
        <v>43</v>
      </c>
      <c r="E29" s="31">
        <f>[2]Św!I18</f>
        <v>119</v>
      </c>
      <c r="F29" s="31">
        <f>[2]Św!L18</f>
        <v>65</v>
      </c>
      <c r="G29" s="31">
        <f>[2]Św!N18</f>
        <v>136</v>
      </c>
      <c r="H29" s="31" t="str">
        <f>[2]Św!P18</f>
        <v>0</v>
      </c>
      <c r="I29" s="31">
        <f>[2]Św!S18</f>
        <v>18</v>
      </c>
      <c r="J29" s="31">
        <f>[2]Św!U18</f>
        <v>15</v>
      </c>
      <c r="K29" s="31">
        <f>[2]Św!W18</f>
        <v>0</v>
      </c>
      <c r="L29" s="31">
        <f>[2]Św!Y18</f>
        <v>0</v>
      </c>
      <c r="M29" s="31">
        <f>[2]Św!AA18</f>
        <v>0</v>
      </c>
      <c r="N29" s="31" t="str">
        <f>[2]Św!AC18</f>
        <v>0</v>
      </c>
      <c r="O29" s="31">
        <f>[2]Św!AE18</f>
        <v>0</v>
      </c>
      <c r="P29" s="31" t="str">
        <f>[2]Św!AF18</f>
        <v>0</v>
      </c>
      <c r="Q29" s="31">
        <f>[2]Św!AG18</f>
        <v>0</v>
      </c>
      <c r="R29" s="31">
        <f>[2]Św!AI18</f>
        <v>0</v>
      </c>
      <c r="S29" s="31" t="str">
        <f>[2]Św!AK18</f>
        <v>0</v>
      </c>
      <c r="T29" s="31">
        <f>[2]Św!AL18</f>
        <v>0</v>
      </c>
      <c r="U29" s="31">
        <f>[2]Św!AM18</f>
        <v>0</v>
      </c>
    </row>
    <row r="30" spans="1:22" ht="18" customHeight="1" x14ac:dyDescent="0.25">
      <c r="A30" s="34"/>
      <c r="B30" s="40"/>
      <c r="C30" s="38"/>
      <c r="D30" s="33" t="s">
        <v>44</v>
      </c>
      <c r="E30" s="31">
        <f>[2]Św!I20</f>
        <v>21</v>
      </c>
      <c r="F30" s="31">
        <f>[2]Św!L20</f>
        <v>3</v>
      </c>
      <c r="G30" s="31">
        <f>[2]Św!N20</f>
        <v>23</v>
      </c>
      <c r="H30" s="31" t="str">
        <f>[2]Św!P20</f>
        <v>0</v>
      </c>
      <c r="I30" s="31">
        <f>[2]Św!S20</f>
        <v>12</v>
      </c>
      <c r="J30" s="31">
        <f>[2]Św!U20</f>
        <v>7</v>
      </c>
      <c r="K30" s="31">
        <f>[2]Św!W20</f>
        <v>0</v>
      </c>
      <c r="L30" s="31">
        <f>[2]Św!Y20</f>
        <v>0</v>
      </c>
      <c r="M30" s="31">
        <f>[2]Św!AA20</f>
        <v>0</v>
      </c>
      <c r="N30" s="31" t="str">
        <f>[2]Św!AC20</f>
        <v>0</v>
      </c>
      <c r="O30" s="31">
        <f>[2]Św!AE20</f>
        <v>0</v>
      </c>
      <c r="P30" s="31" t="str">
        <f>[2]Św!AF20</f>
        <v>0</v>
      </c>
      <c r="Q30" s="31">
        <f>[2]Św!AG20</f>
        <v>38</v>
      </c>
      <c r="R30" s="31">
        <f>[2]Św!AI20</f>
        <v>13</v>
      </c>
      <c r="S30" s="31" t="str">
        <f>[2]Św!AK20</f>
        <v>0</v>
      </c>
      <c r="T30" s="31">
        <f>[2]Św!AL20</f>
        <v>0</v>
      </c>
      <c r="U30" s="31">
        <f>[2]Św!AM20</f>
        <v>0</v>
      </c>
    </row>
    <row r="31" spans="1:22" ht="18" customHeight="1" x14ac:dyDescent="0.25">
      <c r="A31" s="34"/>
      <c r="B31" s="37">
        <v>12</v>
      </c>
      <c r="C31" s="38" t="s">
        <v>35</v>
      </c>
      <c r="D31" s="30" t="s">
        <v>43</v>
      </c>
      <c r="E31" s="31">
        <f>[2]Ws!I18</f>
        <v>113</v>
      </c>
      <c r="F31" s="31">
        <f>[2]Ws!L18</f>
        <v>76</v>
      </c>
      <c r="G31" s="31">
        <f>[2]Ws!N18</f>
        <v>178</v>
      </c>
      <c r="H31" s="31" t="str">
        <f>[2]Ws!P18</f>
        <v>0</v>
      </c>
      <c r="I31" s="31">
        <f>[2]Ws!S18</f>
        <v>29</v>
      </c>
      <c r="J31" s="31">
        <f>[2]Ws!U18</f>
        <v>21</v>
      </c>
      <c r="K31" s="31">
        <f>[2]Ws!W18</f>
        <v>0</v>
      </c>
      <c r="L31" s="31">
        <f>[2]Ws!Y18</f>
        <v>0</v>
      </c>
      <c r="M31" s="31">
        <f>[2]Ws!AA18</f>
        <v>0</v>
      </c>
      <c r="N31" s="31" t="str">
        <f>[2]Ws!AC18</f>
        <v>0</v>
      </c>
      <c r="O31" s="31">
        <f>[2]Ws!AE18</f>
        <v>0</v>
      </c>
      <c r="P31" s="31" t="str">
        <f>[2]Ws!AF18</f>
        <v>0</v>
      </c>
      <c r="Q31" s="31">
        <f>[2]Ws!AG18</f>
        <v>19</v>
      </c>
      <c r="R31" s="31">
        <f>[2]Ws!AI18</f>
        <v>11</v>
      </c>
      <c r="S31" s="31" t="str">
        <f>[2]Ws!AK18</f>
        <v>0</v>
      </c>
      <c r="T31" s="31">
        <f>[2]Ws!AL18</f>
        <v>0</v>
      </c>
      <c r="U31" s="31">
        <f>[2]Ws!AM18</f>
        <v>0</v>
      </c>
    </row>
    <row r="32" spans="1:22" ht="18" customHeight="1" x14ac:dyDescent="0.25">
      <c r="A32" s="34"/>
      <c r="B32" s="37"/>
      <c r="C32" s="38"/>
      <c r="D32" s="33" t="s">
        <v>44</v>
      </c>
      <c r="E32" s="31">
        <f>[2]Ws!I20</f>
        <v>2</v>
      </c>
      <c r="F32" s="31">
        <f>[2]Ws!L20</f>
        <v>0</v>
      </c>
      <c r="G32" s="31">
        <f>[2]Ws!N20</f>
        <v>4</v>
      </c>
      <c r="H32" s="31" t="str">
        <f>[2]Ws!P20</f>
        <v>0</v>
      </c>
      <c r="I32" s="31">
        <f>[2]Ws!S20</f>
        <v>0</v>
      </c>
      <c r="J32" s="31">
        <f>[2]Ws!U20</f>
        <v>0</v>
      </c>
      <c r="K32" s="31">
        <f>[2]Ws!W20</f>
        <v>0</v>
      </c>
      <c r="L32" s="31">
        <f>[2]Ws!Y20</f>
        <v>0</v>
      </c>
      <c r="M32" s="31">
        <f>[2]Ws!AA20</f>
        <v>0</v>
      </c>
      <c r="N32" s="31" t="str">
        <f>[2]Ws!AC20</f>
        <v>0</v>
      </c>
      <c r="O32" s="31">
        <f>[2]Ws!AE20</f>
        <v>0</v>
      </c>
      <c r="P32" s="31" t="str">
        <f>[2]Ws!AF20</f>
        <v>0</v>
      </c>
      <c r="Q32" s="31">
        <f>[2]Ws!AG20</f>
        <v>5</v>
      </c>
      <c r="R32" s="31">
        <f>[2]Ws!AI20</f>
        <v>5</v>
      </c>
      <c r="S32" s="31" t="str">
        <f>[2]Ws!AK20</f>
        <v>0</v>
      </c>
      <c r="T32" s="31">
        <f>[2]Ws!AL20</f>
        <v>0</v>
      </c>
      <c r="U32" s="31">
        <f>[2]Ws!AM20</f>
        <v>0</v>
      </c>
    </row>
    <row r="33" spans="1:21" ht="18" customHeight="1" x14ac:dyDescent="0.25">
      <c r="A33" s="34"/>
      <c r="B33" s="39">
        <v>13</v>
      </c>
      <c r="C33" s="38" t="s">
        <v>36</v>
      </c>
      <c r="D33" s="30" t="s">
        <v>43</v>
      </c>
      <c r="E33" s="31">
        <f>[2]ZGg!I18</f>
        <v>750</v>
      </c>
      <c r="F33" s="31">
        <f>[2]ZGg!L18</f>
        <v>436</v>
      </c>
      <c r="G33" s="31">
        <f>[2]ZGg!N18</f>
        <v>1585</v>
      </c>
      <c r="H33" s="31" t="str">
        <f>[2]ZGg!P18</f>
        <v>0</v>
      </c>
      <c r="I33" s="31">
        <f>[2]ZGg!S18</f>
        <v>341</v>
      </c>
      <c r="J33" s="31">
        <f>[2]ZGg!U18</f>
        <v>194</v>
      </c>
      <c r="K33" s="31">
        <f>[2]ZGg!W18</f>
        <v>0</v>
      </c>
      <c r="L33" s="31">
        <f>[2]ZGg!Y18</f>
        <v>0</v>
      </c>
      <c r="M33" s="31">
        <f>[2]ZGg!AA18</f>
        <v>0</v>
      </c>
      <c r="N33" s="31" t="str">
        <f>[2]ZGg!AC18</f>
        <v>0</v>
      </c>
      <c r="O33" s="31">
        <f>[2]ZGg!AE18</f>
        <v>0</v>
      </c>
      <c r="P33" s="31" t="str">
        <f>[2]ZGg!AF18</f>
        <v>0</v>
      </c>
      <c r="Q33" s="31">
        <f>[2]ZGg!AG18</f>
        <v>0</v>
      </c>
      <c r="R33" s="31">
        <f>[2]ZGg!AI18</f>
        <v>0</v>
      </c>
      <c r="S33" s="31" t="str">
        <f>[2]ZGg!AK18</f>
        <v>0</v>
      </c>
      <c r="T33" s="31">
        <f>[2]ZGg!AL18</f>
        <v>0</v>
      </c>
      <c r="U33" s="31">
        <f>[2]ZGg!AM18</f>
        <v>0</v>
      </c>
    </row>
    <row r="34" spans="1:21" ht="18" customHeight="1" x14ac:dyDescent="0.25">
      <c r="A34" s="34"/>
      <c r="B34" s="39"/>
      <c r="C34" s="38"/>
      <c r="D34" s="33" t="s">
        <v>44</v>
      </c>
      <c r="E34" s="31">
        <f>[2]ZGg!I20</f>
        <v>40</v>
      </c>
      <c r="F34" s="31">
        <f>[2]ZGg!L20</f>
        <v>17</v>
      </c>
      <c r="G34" s="31">
        <f>[2]ZGg!N20</f>
        <v>67</v>
      </c>
      <c r="H34" s="31" t="str">
        <f>[2]ZGg!P20</f>
        <v>0</v>
      </c>
      <c r="I34" s="31">
        <f>[2]ZGg!S20</f>
        <v>1</v>
      </c>
      <c r="J34" s="31">
        <f>[2]ZGg!U20</f>
        <v>0</v>
      </c>
      <c r="K34" s="31">
        <f>[2]ZGg!W20</f>
        <v>0</v>
      </c>
      <c r="L34" s="31">
        <f>[2]ZGg!Y20</f>
        <v>0</v>
      </c>
      <c r="M34" s="31">
        <f>[2]ZGg!AA20</f>
        <v>0</v>
      </c>
      <c r="N34" s="31" t="str">
        <f>[2]ZGg!AC20</f>
        <v>0</v>
      </c>
      <c r="O34" s="31">
        <f>[2]ZGg!AE20</f>
        <v>0</v>
      </c>
      <c r="P34" s="31" t="str">
        <f>[2]ZGg!AF20</f>
        <v>0</v>
      </c>
      <c r="Q34" s="31">
        <f>[2]ZGg!AG20</f>
        <v>0</v>
      </c>
      <c r="R34" s="31">
        <f>[2]ZGg!AI20</f>
        <v>0</v>
      </c>
      <c r="S34" s="31" t="str">
        <f>[2]ZGg!AK20</f>
        <v>0</v>
      </c>
      <c r="T34" s="31">
        <f>[2]ZGg!AL20</f>
        <v>3</v>
      </c>
      <c r="U34" s="31">
        <f>[2]ZGg!AM20</f>
        <v>2</v>
      </c>
    </row>
    <row r="35" spans="1:21" ht="18" customHeight="1" x14ac:dyDescent="0.25">
      <c r="A35" s="34"/>
      <c r="B35" s="39">
        <v>14</v>
      </c>
      <c r="C35" s="38" t="s">
        <v>37</v>
      </c>
      <c r="D35" s="30" t="s">
        <v>43</v>
      </c>
      <c r="E35" s="31">
        <f>[2]ZGz!I18</f>
        <v>237</v>
      </c>
      <c r="F35" s="31">
        <f>[2]ZGz!L18</f>
        <v>125</v>
      </c>
      <c r="G35" s="31">
        <f>[2]ZGz!N18</f>
        <v>467</v>
      </c>
      <c r="H35" s="31" t="str">
        <f>[2]ZGz!P18</f>
        <v>0</v>
      </c>
      <c r="I35" s="31">
        <f>[2]ZGz!S18</f>
        <v>92</v>
      </c>
      <c r="J35" s="31">
        <f>[2]ZGz!U18</f>
        <v>50</v>
      </c>
      <c r="K35" s="31">
        <f>[2]ZGz!W18</f>
        <v>0</v>
      </c>
      <c r="L35" s="31">
        <f>[2]ZGz!Y18</f>
        <v>0</v>
      </c>
      <c r="M35" s="31">
        <f>[2]ZGz!AA18</f>
        <v>0</v>
      </c>
      <c r="N35" s="31" t="str">
        <f>[2]ZGz!AC18</f>
        <v>0</v>
      </c>
      <c r="O35" s="31">
        <f>[2]ZGz!AE18</f>
        <v>0</v>
      </c>
      <c r="P35" s="31" t="str">
        <f>[2]ZGz!AF18</f>
        <v>0</v>
      </c>
      <c r="Q35" s="31">
        <f>[2]ZGz!AG18</f>
        <v>0</v>
      </c>
      <c r="R35" s="31">
        <f>[2]ZGz!AI18</f>
        <v>0</v>
      </c>
      <c r="S35" s="31" t="str">
        <f>[2]ZGz!AK18</f>
        <v>0</v>
      </c>
      <c r="T35" s="31">
        <f>[2]ZGz!AL18</f>
        <v>0</v>
      </c>
      <c r="U35" s="31">
        <f>[2]ZGz!AM18</f>
        <v>0</v>
      </c>
    </row>
    <row r="36" spans="1:21" ht="18" customHeight="1" x14ac:dyDescent="0.25">
      <c r="A36" s="34"/>
      <c r="B36" s="39"/>
      <c r="C36" s="38"/>
      <c r="D36" s="33" t="s">
        <v>44</v>
      </c>
      <c r="E36" s="31">
        <f>[2]ZGz!I20</f>
        <v>9</v>
      </c>
      <c r="F36" s="31">
        <f>[2]ZGz!L20</f>
        <v>4</v>
      </c>
      <c r="G36" s="31">
        <f>[2]ZGz!N20</f>
        <v>13</v>
      </c>
      <c r="H36" s="31" t="str">
        <f>[2]ZGz!P20</f>
        <v>0</v>
      </c>
      <c r="I36" s="31">
        <f>[2]ZGz!S20</f>
        <v>0</v>
      </c>
      <c r="J36" s="31">
        <f>[2]ZGz!U20</f>
        <v>0</v>
      </c>
      <c r="K36" s="31">
        <f>[2]ZGz!W20</f>
        <v>0</v>
      </c>
      <c r="L36" s="31">
        <f>[2]ZGz!Y20</f>
        <v>0</v>
      </c>
      <c r="M36" s="31">
        <f>[2]ZGz!AA20</f>
        <v>0</v>
      </c>
      <c r="N36" s="31" t="str">
        <f>[2]ZGz!AC20</f>
        <v>0</v>
      </c>
      <c r="O36" s="31">
        <f>[2]ZGz!AE20</f>
        <v>0</v>
      </c>
      <c r="P36" s="31" t="str">
        <f>[2]ZGz!AF20</f>
        <v>0</v>
      </c>
      <c r="Q36" s="31">
        <f>[2]ZGz!AG20</f>
        <v>0</v>
      </c>
      <c r="R36" s="31">
        <f>[2]ZGz!AI20</f>
        <v>0</v>
      </c>
      <c r="S36" s="31" t="str">
        <f>[2]ZGz!AK20</f>
        <v>0</v>
      </c>
      <c r="T36" s="31">
        <f>[2]ZGz!AL20</f>
        <v>1</v>
      </c>
      <c r="U36" s="31">
        <f>[2]ZGz!AM20</f>
        <v>1</v>
      </c>
    </row>
    <row r="37" spans="1:21" ht="18" customHeight="1" x14ac:dyDescent="0.25">
      <c r="A37" s="34"/>
      <c r="B37" s="40">
        <v>15</v>
      </c>
      <c r="C37" s="38" t="s">
        <v>38</v>
      </c>
      <c r="D37" s="30" t="s">
        <v>43</v>
      </c>
      <c r="E37" s="31">
        <f>[2]Żg!I18</f>
        <v>359</v>
      </c>
      <c r="F37" s="31">
        <f>[2]Żg!L18</f>
        <v>210</v>
      </c>
      <c r="G37" s="31">
        <f>[2]Żg!N18</f>
        <v>398</v>
      </c>
      <c r="H37" s="31" t="str">
        <f>[2]Żg!P18</f>
        <v>0</v>
      </c>
      <c r="I37" s="31">
        <f>[2]Żg!S18</f>
        <v>52</v>
      </c>
      <c r="J37" s="31">
        <f>[2]Żg!U18</f>
        <v>37</v>
      </c>
      <c r="K37" s="31">
        <f>[2]Żg!W18</f>
        <v>11</v>
      </c>
      <c r="L37" s="31">
        <f>[2]Żg!Y18</f>
        <v>8</v>
      </c>
      <c r="M37" s="31">
        <f>[2]Żg!AA18</f>
        <v>12</v>
      </c>
      <c r="N37" s="31" t="str">
        <f>[2]Żg!AC18</f>
        <v>0</v>
      </c>
      <c r="O37" s="31">
        <f>[2]Żg!AE18</f>
        <v>0</v>
      </c>
      <c r="P37" s="31" t="str">
        <f>[2]Żg!AF18</f>
        <v>0</v>
      </c>
      <c r="Q37" s="31">
        <f>[2]Żg!AG18</f>
        <v>36</v>
      </c>
      <c r="R37" s="31">
        <f>[2]Żg!AI18</f>
        <v>24</v>
      </c>
      <c r="S37" s="31" t="str">
        <f>[2]Żg!AK18</f>
        <v>0</v>
      </c>
      <c r="T37" s="31">
        <f>[2]Żg!AL18</f>
        <v>0</v>
      </c>
      <c r="U37" s="31">
        <f>[2]Żg!AM18</f>
        <v>0</v>
      </c>
    </row>
    <row r="38" spans="1:21" ht="18" customHeight="1" x14ac:dyDescent="0.25">
      <c r="A38" s="34"/>
      <c r="B38" s="40"/>
      <c r="C38" s="38"/>
      <c r="D38" s="33" t="s">
        <v>44</v>
      </c>
      <c r="E38" s="31">
        <f>[2]Żg!I20</f>
        <v>20</v>
      </c>
      <c r="F38" s="31">
        <f>[2]Żg!L20</f>
        <v>8</v>
      </c>
      <c r="G38" s="31">
        <f>[2]Żg!N20</f>
        <v>20</v>
      </c>
      <c r="H38" s="31" t="str">
        <f>[2]Żg!P20</f>
        <v>0</v>
      </c>
      <c r="I38" s="31">
        <f>[2]Żg!S20</f>
        <v>14</v>
      </c>
      <c r="J38" s="31">
        <f>[2]Żg!U20</f>
        <v>8</v>
      </c>
      <c r="K38" s="31">
        <f>[2]Żg!W20</f>
        <v>2</v>
      </c>
      <c r="L38" s="31">
        <f>[2]Żg!Y20</f>
        <v>2</v>
      </c>
      <c r="M38" s="31">
        <f>[2]Żg!AA20</f>
        <v>2</v>
      </c>
      <c r="N38" s="31" t="str">
        <f>[2]Żg!AC20</f>
        <v>0</v>
      </c>
      <c r="O38" s="31">
        <f>[2]Żg!AE20</f>
        <v>0</v>
      </c>
      <c r="P38" s="31" t="str">
        <f>[2]Żg!AF20</f>
        <v>0</v>
      </c>
      <c r="Q38" s="31">
        <f>[2]Żg!AG20</f>
        <v>29</v>
      </c>
      <c r="R38" s="31">
        <f>[2]Żg!AI20</f>
        <v>15</v>
      </c>
      <c r="S38" s="31" t="str">
        <f>[2]Żg!AK20</f>
        <v>0</v>
      </c>
      <c r="T38" s="31">
        <f>[2]Żg!AL20</f>
        <v>0</v>
      </c>
      <c r="U38" s="31">
        <f>[2]Żg!AM20</f>
        <v>0</v>
      </c>
    </row>
    <row r="39" spans="1:21" ht="18" customHeight="1" x14ac:dyDescent="0.25">
      <c r="A39" s="34"/>
      <c r="B39" s="37">
        <v>16</v>
      </c>
      <c r="C39" s="38" t="s">
        <v>39</v>
      </c>
      <c r="D39" s="30" t="s">
        <v>43</v>
      </c>
      <c r="E39" s="31">
        <f>[2]Żr!I18</f>
        <v>127</v>
      </c>
      <c r="F39" s="31">
        <f>[2]Żr!L18</f>
        <v>85</v>
      </c>
      <c r="G39" s="31">
        <f>[2]Żr!N18</f>
        <v>127</v>
      </c>
      <c r="H39" s="31" t="str">
        <f>[2]Żr!P18</f>
        <v>0</v>
      </c>
      <c r="I39" s="31">
        <f>[2]Żr!S18</f>
        <v>36</v>
      </c>
      <c r="J39" s="31">
        <f>[2]Żr!U18</f>
        <v>30</v>
      </c>
      <c r="K39" s="31">
        <f>[2]Żr!W18</f>
        <v>0</v>
      </c>
      <c r="L39" s="31">
        <f>[2]Żr!Y18</f>
        <v>0</v>
      </c>
      <c r="M39" s="31">
        <f>[2]Żr!AA18</f>
        <v>0</v>
      </c>
      <c r="N39" s="31" t="str">
        <f>[2]Żr!AC18</f>
        <v>0</v>
      </c>
      <c r="O39" s="31">
        <f>[2]Żr!AE18</f>
        <v>0</v>
      </c>
      <c r="P39" s="31" t="str">
        <f>[2]Żr!AF18</f>
        <v>0</v>
      </c>
      <c r="Q39" s="31">
        <f>[2]Żr!AG18</f>
        <v>25</v>
      </c>
      <c r="R39" s="31">
        <f>[2]Żr!AI18</f>
        <v>17</v>
      </c>
      <c r="S39" s="31" t="str">
        <f>[2]Żr!AK18</f>
        <v>0</v>
      </c>
      <c r="T39" s="31">
        <f>[2]Żr!AL18</f>
        <v>8</v>
      </c>
      <c r="U39" s="31">
        <f>[2]Żr!AM18</f>
        <v>8</v>
      </c>
    </row>
    <row r="40" spans="1:21" ht="18" customHeight="1" x14ac:dyDescent="0.25">
      <c r="A40" s="21"/>
      <c r="B40" s="37"/>
      <c r="C40" s="38"/>
      <c r="D40" s="33" t="s">
        <v>44</v>
      </c>
      <c r="E40" s="31">
        <f>[2]Żr!I20</f>
        <v>41</v>
      </c>
      <c r="F40" s="31">
        <f>[2]Żr!L20</f>
        <v>22</v>
      </c>
      <c r="G40" s="31">
        <f>[2]Żr!N20</f>
        <v>42</v>
      </c>
      <c r="H40" s="31" t="str">
        <f>[2]Żr!P20</f>
        <v>0</v>
      </c>
      <c r="I40" s="31">
        <f>[2]Żr!S20</f>
        <v>15</v>
      </c>
      <c r="J40" s="31">
        <f>[2]Żr!U20</f>
        <v>8</v>
      </c>
      <c r="K40" s="31">
        <f>[2]Żr!W20</f>
        <v>0</v>
      </c>
      <c r="L40" s="31">
        <f>[2]Żr!Y20</f>
        <v>0</v>
      </c>
      <c r="M40" s="31">
        <f>[2]Żr!AA20</f>
        <v>0</v>
      </c>
      <c r="N40" s="31" t="str">
        <f>[2]Żr!AC20</f>
        <v>0</v>
      </c>
      <c r="O40" s="31">
        <f>[2]Żr!AE20</f>
        <v>0</v>
      </c>
      <c r="P40" s="31" t="str">
        <f>[2]Żr!AF20</f>
        <v>0</v>
      </c>
      <c r="Q40" s="31">
        <f>[2]Żr!AG20</f>
        <v>11</v>
      </c>
      <c r="R40" s="31">
        <f>[2]Żr!AI20</f>
        <v>6</v>
      </c>
      <c r="S40" s="31" t="str">
        <f>[2]Żr!AK20</f>
        <v>0</v>
      </c>
      <c r="T40" s="31">
        <f>[2]Żr!AL20</f>
        <v>7</v>
      </c>
      <c r="U40" s="31">
        <f>[2]Żr!AM20</f>
        <v>5</v>
      </c>
    </row>
    <row r="42" spans="1:21" x14ac:dyDescent="0.25"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x14ac:dyDescent="0.25"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</sheetData>
  <mergeCells count="54"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  <mergeCell ref="B7:C8"/>
    <mergeCell ref="E5:F5"/>
    <mergeCell ref="G5:G6"/>
    <mergeCell ref="H5:H6"/>
    <mergeCell ref="I5:J5"/>
    <mergeCell ref="N5:O5"/>
    <mergeCell ref="P5:P6"/>
    <mergeCell ref="Q5:R5"/>
    <mergeCell ref="S5:S6"/>
    <mergeCell ref="T5:U5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9:B40"/>
    <mergeCell ref="C39:C40"/>
    <mergeCell ref="B33:B34"/>
    <mergeCell ref="C33:C34"/>
    <mergeCell ref="B35:B36"/>
    <mergeCell ref="C35:C36"/>
    <mergeCell ref="B37:B38"/>
    <mergeCell ref="C37:C38"/>
  </mergeCells>
  <pageMargins left="0.7" right="0.7" top="0.75" bottom="0.75" header="0.3" footer="0.3"/>
  <pageSetup paperSize="9" scale="5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opLeftCell="D22" zoomScale="84" zoomScaleNormal="84" workbookViewId="0">
      <selection activeCell="W5" sqref="W5"/>
    </sheetView>
  </sheetViews>
  <sheetFormatPr defaultRowHeight="13.15" x14ac:dyDescent="0.25"/>
  <cols>
    <col min="1" max="1" width="3.33203125" style="23" customWidth="1"/>
    <col min="2" max="2" width="4.44140625" style="23" customWidth="1"/>
    <col min="3" max="3" width="22.33203125" style="23" customWidth="1"/>
    <col min="4" max="4" width="16.6640625" style="23" customWidth="1"/>
    <col min="5" max="21" width="9.6640625" style="23" customWidth="1"/>
    <col min="22" max="256" width="8.88671875" style="23"/>
    <col min="257" max="257" width="8" style="23" customWidth="1"/>
    <col min="258" max="258" width="3.33203125" style="23" customWidth="1"/>
    <col min="259" max="259" width="25.33203125" style="23" customWidth="1"/>
    <col min="260" max="260" width="16.6640625" style="23" customWidth="1"/>
    <col min="261" max="512" width="8.88671875" style="23"/>
    <col min="513" max="513" width="8" style="23" customWidth="1"/>
    <col min="514" max="514" width="3.33203125" style="23" customWidth="1"/>
    <col min="515" max="515" width="25.33203125" style="23" customWidth="1"/>
    <col min="516" max="516" width="16.6640625" style="23" customWidth="1"/>
    <col min="517" max="768" width="8.88671875" style="23"/>
    <col min="769" max="769" width="8" style="23" customWidth="1"/>
    <col min="770" max="770" width="3.33203125" style="23" customWidth="1"/>
    <col min="771" max="771" width="25.33203125" style="23" customWidth="1"/>
    <col min="772" max="772" width="16.6640625" style="23" customWidth="1"/>
    <col min="773" max="1024" width="8.88671875" style="23"/>
    <col min="1025" max="1025" width="8" style="23" customWidth="1"/>
    <col min="1026" max="1026" width="3.33203125" style="23" customWidth="1"/>
    <col min="1027" max="1027" width="25.33203125" style="23" customWidth="1"/>
    <col min="1028" max="1028" width="16.6640625" style="23" customWidth="1"/>
    <col min="1029" max="1280" width="8.88671875" style="23"/>
    <col min="1281" max="1281" width="8" style="23" customWidth="1"/>
    <col min="1282" max="1282" width="3.33203125" style="23" customWidth="1"/>
    <col min="1283" max="1283" width="25.33203125" style="23" customWidth="1"/>
    <col min="1284" max="1284" width="16.6640625" style="23" customWidth="1"/>
    <col min="1285" max="1536" width="8.88671875" style="23"/>
    <col min="1537" max="1537" width="8" style="23" customWidth="1"/>
    <col min="1538" max="1538" width="3.33203125" style="23" customWidth="1"/>
    <col min="1539" max="1539" width="25.33203125" style="23" customWidth="1"/>
    <col min="1540" max="1540" width="16.6640625" style="23" customWidth="1"/>
    <col min="1541" max="1792" width="8.88671875" style="23"/>
    <col min="1793" max="1793" width="8" style="23" customWidth="1"/>
    <col min="1794" max="1794" width="3.33203125" style="23" customWidth="1"/>
    <col min="1795" max="1795" width="25.33203125" style="23" customWidth="1"/>
    <col min="1796" max="1796" width="16.6640625" style="23" customWidth="1"/>
    <col min="1797" max="2048" width="8.88671875" style="23"/>
    <col min="2049" max="2049" width="8" style="23" customWidth="1"/>
    <col min="2050" max="2050" width="3.33203125" style="23" customWidth="1"/>
    <col min="2051" max="2051" width="25.33203125" style="23" customWidth="1"/>
    <col min="2052" max="2052" width="16.6640625" style="23" customWidth="1"/>
    <col min="2053" max="2304" width="8.88671875" style="23"/>
    <col min="2305" max="2305" width="8" style="23" customWidth="1"/>
    <col min="2306" max="2306" width="3.33203125" style="23" customWidth="1"/>
    <col min="2307" max="2307" width="25.33203125" style="23" customWidth="1"/>
    <col min="2308" max="2308" width="16.6640625" style="23" customWidth="1"/>
    <col min="2309" max="2560" width="8.88671875" style="23"/>
    <col min="2561" max="2561" width="8" style="23" customWidth="1"/>
    <col min="2562" max="2562" width="3.33203125" style="23" customWidth="1"/>
    <col min="2563" max="2563" width="25.33203125" style="23" customWidth="1"/>
    <col min="2564" max="2564" width="16.6640625" style="23" customWidth="1"/>
    <col min="2565" max="2816" width="8.88671875" style="23"/>
    <col min="2817" max="2817" width="8" style="23" customWidth="1"/>
    <col min="2818" max="2818" width="3.33203125" style="23" customWidth="1"/>
    <col min="2819" max="2819" width="25.33203125" style="23" customWidth="1"/>
    <col min="2820" max="2820" width="16.6640625" style="23" customWidth="1"/>
    <col min="2821" max="3072" width="8.88671875" style="23"/>
    <col min="3073" max="3073" width="8" style="23" customWidth="1"/>
    <col min="3074" max="3074" width="3.33203125" style="23" customWidth="1"/>
    <col min="3075" max="3075" width="25.33203125" style="23" customWidth="1"/>
    <col min="3076" max="3076" width="16.6640625" style="23" customWidth="1"/>
    <col min="3077" max="3328" width="8.88671875" style="23"/>
    <col min="3329" max="3329" width="8" style="23" customWidth="1"/>
    <col min="3330" max="3330" width="3.33203125" style="23" customWidth="1"/>
    <col min="3331" max="3331" width="25.33203125" style="23" customWidth="1"/>
    <col min="3332" max="3332" width="16.6640625" style="23" customWidth="1"/>
    <col min="3333" max="3584" width="8.88671875" style="23"/>
    <col min="3585" max="3585" width="8" style="23" customWidth="1"/>
    <col min="3586" max="3586" width="3.33203125" style="23" customWidth="1"/>
    <col min="3587" max="3587" width="25.33203125" style="23" customWidth="1"/>
    <col min="3588" max="3588" width="16.6640625" style="23" customWidth="1"/>
    <col min="3589" max="3840" width="8.88671875" style="23"/>
    <col min="3841" max="3841" width="8" style="23" customWidth="1"/>
    <col min="3842" max="3842" width="3.33203125" style="23" customWidth="1"/>
    <col min="3843" max="3843" width="25.33203125" style="23" customWidth="1"/>
    <col min="3844" max="3844" width="16.6640625" style="23" customWidth="1"/>
    <col min="3845" max="4096" width="8.88671875" style="23"/>
    <col min="4097" max="4097" width="8" style="23" customWidth="1"/>
    <col min="4098" max="4098" width="3.33203125" style="23" customWidth="1"/>
    <col min="4099" max="4099" width="25.33203125" style="23" customWidth="1"/>
    <col min="4100" max="4100" width="16.6640625" style="23" customWidth="1"/>
    <col min="4101" max="4352" width="8.88671875" style="23"/>
    <col min="4353" max="4353" width="8" style="23" customWidth="1"/>
    <col min="4354" max="4354" width="3.33203125" style="23" customWidth="1"/>
    <col min="4355" max="4355" width="25.33203125" style="23" customWidth="1"/>
    <col min="4356" max="4356" width="16.6640625" style="23" customWidth="1"/>
    <col min="4357" max="4608" width="8.88671875" style="23"/>
    <col min="4609" max="4609" width="8" style="23" customWidth="1"/>
    <col min="4610" max="4610" width="3.33203125" style="23" customWidth="1"/>
    <col min="4611" max="4611" width="25.33203125" style="23" customWidth="1"/>
    <col min="4612" max="4612" width="16.6640625" style="23" customWidth="1"/>
    <col min="4613" max="4864" width="8.88671875" style="23"/>
    <col min="4865" max="4865" width="8" style="23" customWidth="1"/>
    <col min="4866" max="4866" width="3.33203125" style="23" customWidth="1"/>
    <col min="4867" max="4867" width="25.33203125" style="23" customWidth="1"/>
    <col min="4868" max="4868" width="16.6640625" style="23" customWidth="1"/>
    <col min="4869" max="5120" width="8.88671875" style="23"/>
    <col min="5121" max="5121" width="8" style="23" customWidth="1"/>
    <col min="5122" max="5122" width="3.33203125" style="23" customWidth="1"/>
    <col min="5123" max="5123" width="25.33203125" style="23" customWidth="1"/>
    <col min="5124" max="5124" width="16.6640625" style="23" customWidth="1"/>
    <col min="5125" max="5376" width="8.88671875" style="23"/>
    <col min="5377" max="5377" width="8" style="23" customWidth="1"/>
    <col min="5378" max="5378" width="3.33203125" style="23" customWidth="1"/>
    <col min="5379" max="5379" width="25.33203125" style="23" customWidth="1"/>
    <col min="5380" max="5380" width="16.6640625" style="23" customWidth="1"/>
    <col min="5381" max="5632" width="8.88671875" style="23"/>
    <col min="5633" max="5633" width="8" style="23" customWidth="1"/>
    <col min="5634" max="5634" width="3.33203125" style="23" customWidth="1"/>
    <col min="5635" max="5635" width="25.33203125" style="23" customWidth="1"/>
    <col min="5636" max="5636" width="16.6640625" style="23" customWidth="1"/>
    <col min="5637" max="5888" width="8.88671875" style="23"/>
    <col min="5889" max="5889" width="8" style="23" customWidth="1"/>
    <col min="5890" max="5890" width="3.33203125" style="23" customWidth="1"/>
    <col min="5891" max="5891" width="25.33203125" style="23" customWidth="1"/>
    <col min="5892" max="5892" width="16.6640625" style="23" customWidth="1"/>
    <col min="5893" max="6144" width="8.88671875" style="23"/>
    <col min="6145" max="6145" width="8" style="23" customWidth="1"/>
    <col min="6146" max="6146" width="3.33203125" style="23" customWidth="1"/>
    <col min="6147" max="6147" width="25.33203125" style="23" customWidth="1"/>
    <col min="6148" max="6148" width="16.6640625" style="23" customWidth="1"/>
    <col min="6149" max="6400" width="8.88671875" style="23"/>
    <col min="6401" max="6401" width="8" style="23" customWidth="1"/>
    <col min="6402" max="6402" width="3.33203125" style="23" customWidth="1"/>
    <col min="6403" max="6403" width="25.33203125" style="23" customWidth="1"/>
    <col min="6404" max="6404" width="16.6640625" style="23" customWidth="1"/>
    <col min="6405" max="6656" width="8.88671875" style="23"/>
    <col min="6657" max="6657" width="8" style="23" customWidth="1"/>
    <col min="6658" max="6658" width="3.33203125" style="23" customWidth="1"/>
    <col min="6659" max="6659" width="25.33203125" style="23" customWidth="1"/>
    <col min="6660" max="6660" width="16.6640625" style="23" customWidth="1"/>
    <col min="6661" max="6912" width="8.88671875" style="23"/>
    <col min="6913" max="6913" width="8" style="23" customWidth="1"/>
    <col min="6914" max="6914" width="3.33203125" style="23" customWidth="1"/>
    <col min="6915" max="6915" width="25.33203125" style="23" customWidth="1"/>
    <col min="6916" max="6916" width="16.6640625" style="23" customWidth="1"/>
    <col min="6917" max="7168" width="8.88671875" style="23"/>
    <col min="7169" max="7169" width="8" style="23" customWidth="1"/>
    <col min="7170" max="7170" width="3.33203125" style="23" customWidth="1"/>
    <col min="7171" max="7171" width="25.33203125" style="23" customWidth="1"/>
    <col min="7172" max="7172" width="16.6640625" style="23" customWidth="1"/>
    <col min="7173" max="7424" width="8.88671875" style="23"/>
    <col min="7425" max="7425" width="8" style="23" customWidth="1"/>
    <col min="7426" max="7426" width="3.33203125" style="23" customWidth="1"/>
    <col min="7427" max="7427" width="25.33203125" style="23" customWidth="1"/>
    <col min="7428" max="7428" width="16.6640625" style="23" customWidth="1"/>
    <col min="7429" max="7680" width="8.88671875" style="23"/>
    <col min="7681" max="7681" width="8" style="23" customWidth="1"/>
    <col min="7682" max="7682" width="3.33203125" style="23" customWidth="1"/>
    <col min="7683" max="7683" width="25.33203125" style="23" customWidth="1"/>
    <col min="7684" max="7684" width="16.6640625" style="23" customWidth="1"/>
    <col min="7685" max="7936" width="8.88671875" style="23"/>
    <col min="7937" max="7937" width="8" style="23" customWidth="1"/>
    <col min="7938" max="7938" width="3.33203125" style="23" customWidth="1"/>
    <col min="7939" max="7939" width="25.33203125" style="23" customWidth="1"/>
    <col min="7940" max="7940" width="16.6640625" style="23" customWidth="1"/>
    <col min="7941" max="8192" width="8.88671875" style="23"/>
    <col min="8193" max="8193" width="8" style="23" customWidth="1"/>
    <col min="8194" max="8194" width="3.33203125" style="23" customWidth="1"/>
    <col min="8195" max="8195" width="25.33203125" style="23" customWidth="1"/>
    <col min="8196" max="8196" width="16.6640625" style="23" customWidth="1"/>
    <col min="8197" max="8448" width="8.88671875" style="23"/>
    <col min="8449" max="8449" width="8" style="23" customWidth="1"/>
    <col min="8450" max="8450" width="3.33203125" style="23" customWidth="1"/>
    <col min="8451" max="8451" width="25.33203125" style="23" customWidth="1"/>
    <col min="8452" max="8452" width="16.6640625" style="23" customWidth="1"/>
    <col min="8453" max="8704" width="8.88671875" style="23"/>
    <col min="8705" max="8705" width="8" style="23" customWidth="1"/>
    <col min="8706" max="8706" width="3.33203125" style="23" customWidth="1"/>
    <col min="8707" max="8707" width="25.33203125" style="23" customWidth="1"/>
    <col min="8708" max="8708" width="16.6640625" style="23" customWidth="1"/>
    <col min="8709" max="8960" width="8.88671875" style="23"/>
    <col min="8961" max="8961" width="8" style="23" customWidth="1"/>
    <col min="8962" max="8962" width="3.33203125" style="23" customWidth="1"/>
    <col min="8963" max="8963" width="25.33203125" style="23" customWidth="1"/>
    <col min="8964" max="8964" width="16.6640625" style="23" customWidth="1"/>
    <col min="8965" max="9216" width="8.88671875" style="23"/>
    <col min="9217" max="9217" width="8" style="23" customWidth="1"/>
    <col min="9218" max="9218" width="3.33203125" style="23" customWidth="1"/>
    <col min="9219" max="9219" width="25.33203125" style="23" customWidth="1"/>
    <col min="9220" max="9220" width="16.6640625" style="23" customWidth="1"/>
    <col min="9221" max="9472" width="8.88671875" style="23"/>
    <col min="9473" max="9473" width="8" style="23" customWidth="1"/>
    <col min="9474" max="9474" width="3.33203125" style="23" customWidth="1"/>
    <col min="9475" max="9475" width="25.33203125" style="23" customWidth="1"/>
    <col min="9476" max="9476" width="16.6640625" style="23" customWidth="1"/>
    <col min="9477" max="9728" width="8.88671875" style="23"/>
    <col min="9729" max="9729" width="8" style="23" customWidth="1"/>
    <col min="9730" max="9730" width="3.33203125" style="23" customWidth="1"/>
    <col min="9731" max="9731" width="25.33203125" style="23" customWidth="1"/>
    <col min="9732" max="9732" width="16.6640625" style="23" customWidth="1"/>
    <col min="9733" max="9984" width="8.88671875" style="23"/>
    <col min="9985" max="9985" width="8" style="23" customWidth="1"/>
    <col min="9986" max="9986" width="3.33203125" style="23" customWidth="1"/>
    <col min="9987" max="9987" width="25.33203125" style="23" customWidth="1"/>
    <col min="9988" max="9988" width="16.6640625" style="23" customWidth="1"/>
    <col min="9989" max="10240" width="8.88671875" style="23"/>
    <col min="10241" max="10241" width="8" style="23" customWidth="1"/>
    <col min="10242" max="10242" width="3.33203125" style="23" customWidth="1"/>
    <col min="10243" max="10243" width="25.33203125" style="23" customWidth="1"/>
    <col min="10244" max="10244" width="16.6640625" style="23" customWidth="1"/>
    <col min="10245" max="10496" width="8.88671875" style="23"/>
    <col min="10497" max="10497" width="8" style="23" customWidth="1"/>
    <col min="10498" max="10498" width="3.33203125" style="23" customWidth="1"/>
    <col min="10499" max="10499" width="25.33203125" style="23" customWidth="1"/>
    <col min="10500" max="10500" width="16.6640625" style="23" customWidth="1"/>
    <col min="10501" max="10752" width="8.88671875" style="23"/>
    <col min="10753" max="10753" width="8" style="23" customWidth="1"/>
    <col min="10754" max="10754" width="3.33203125" style="23" customWidth="1"/>
    <col min="10755" max="10755" width="25.33203125" style="23" customWidth="1"/>
    <col min="10756" max="10756" width="16.6640625" style="23" customWidth="1"/>
    <col min="10757" max="11008" width="8.88671875" style="23"/>
    <col min="11009" max="11009" width="8" style="23" customWidth="1"/>
    <col min="11010" max="11010" width="3.33203125" style="23" customWidth="1"/>
    <col min="11011" max="11011" width="25.33203125" style="23" customWidth="1"/>
    <col min="11012" max="11012" width="16.6640625" style="23" customWidth="1"/>
    <col min="11013" max="11264" width="8.88671875" style="23"/>
    <col min="11265" max="11265" width="8" style="23" customWidth="1"/>
    <col min="11266" max="11266" width="3.33203125" style="23" customWidth="1"/>
    <col min="11267" max="11267" width="25.33203125" style="23" customWidth="1"/>
    <col min="11268" max="11268" width="16.6640625" style="23" customWidth="1"/>
    <col min="11269" max="11520" width="8.88671875" style="23"/>
    <col min="11521" max="11521" width="8" style="23" customWidth="1"/>
    <col min="11522" max="11522" width="3.33203125" style="23" customWidth="1"/>
    <col min="11523" max="11523" width="25.33203125" style="23" customWidth="1"/>
    <col min="11524" max="11524" width="16.6640625" style="23" customWidth="1"/>
    <col min="11525" max="11776" width="8.88671875" style="23"/>
    <col min="11777" max="11777" width="8" style="23" customWidth="1"/>
    <col min="11778" max="11778" width="3.33203125" style="23" customWidth="1"/>
    <col min="11779" max="11779" width="25.33203125" style="23" customWidth="1"/>
    <col min="11780" max="11780" width="16.6640625" style="23" customWidth="1"/>
    <col min="11781" max="12032" width="8.88671875" style="23"/>
    <col min="12033" max="12033" width="8" style="23" customWidth="1"/>
    <col min="12034" max="12034" width="3.33203125" style="23" customWidth="1"/>
    <col min="12035" max="12035" width="25.33203125" style="23" customWidth="1"/>
    <col min="12036" max="12036" width="16.6640625" style="23" customWidth="1"/>
    <col min="12037" max="12288" width="8.88671875" style="23"/>
    <col min="12289" max="12289" width="8" style="23" customWidth="1"/>
    <col min="12290" max="12290" width="3.33203125" style="23" customWidth="1"/>
    <col min="12291" max="12291" width="25.33203125" style="23" customWidth="1"/>
    <col min="12292" max="12292" width="16.6640625" style="23" customWidth="1"/>
    <col min="12293" max="12544" width="8.88671875" style="23"/>
    <col min="12545" max="12545" width="8" style="23" customWidth="1"/>
    <col min="12546" max="12546" width="3.33203125" style="23" customWidth="1"/>
    <col min="12547" max="12547" width="25.33203125" style="23" customWidth="1"/>
    <col min="12548" max="12548" width="16.6640625" style="23" customWidth="1"/>
    <col min="12549" max="12800" width="8.88671875" style="23"/>
    <col min="12801" max="12801" width="8" style="23" customWidth="1"/>
    <col min="12802" max="12802" width="3.33203125" style="23" customWidth="1"/>
    <col min="12803" max="12803" width="25.33203125" style="23" customWidth="1"/>
    <col min="12804" max="12804" width="16.6640625" style="23" customWidth="1"/>
    <col min="12805" max="13056" width="8.88671875" style="23"/>
    <col min="13057" max="13057" width="8" style="23" customWidth="1"/>
    <col min="13058" max="13058" width="3.33203125" style="23" customWidth="1"/>
    <col min="13059" max="13059" width="25.33203125" style="23" customWidth="1"/>
    <col min="13060" max="13060" width="16.6640625" style="23" customWidth="1"/>
    <col min="13061" max="13312" width="8.88671875" style="23"/>
    <col min="13313" max="13313" width="8" style="23" customWidth="1"/>
    <col min="13314" max="13314" width="3.33203125" style="23" customWidth="1"/>
    <col min="13315" max="13315" width="25.33203125" style="23" customWidth="1"/>
    <col min="13316" max="13316" width="16.6640625" style="23" customWidth="1"/>
    <col min="13317" max="13568" width="8.88671875" style="23"/>
    <col min="13569" max="13569" width="8" style="23" customWidth="1"/>
    <col min="13570" max="13570" width="3.33203125" style="23" customWidth="1"/>
    <col min="13571" max="13571" width="25.33203125" style="23" customWidth="1"/>
    <col min="13572" max="13572" width="16.6640625" style="23" customWidth="1"/>
    <col min="13573" max="13824" width="8.88671875" style="23"/>
    <col min="13825" max="13825" width="8" style="23" customWidth="1"/>
    <col min="13826" max="13826" width="3.33203125" style="23" customWidth="1"/>
    <col min="13827" max="13827" width="25.33203125" style="23" customWidth="1"/>
    <col min="13828" max="13828" width="16.6640625" style="23" customWidth="1"/>
    <col min="13829" max="14080" width="8.88671875" style="23"/>
    <col min="14081" max="14081" width="8" style="23" customWidth="1"/>
    <col min="14082" max="14082" width="3.33203125" style="23" customWidth="1"/>
    <col min="14083" max="14083" width="25.33203125" style="23" customWidth="1"/>
    <col min="14084" max="14084" width="16.6640625" style="23" customWidth="1"/>
    <col min="14085" max="14336" width="8.88671875" style="23"/>
    <col min="14337" max="14337" width="8" style="23" customWidth="1"/>
    <col min="14338" max="14338" width="3.33203125" style="23" customWidth="1"/>
    <col min="14339" max="14339" width="25.33203125" style="23" customWidth="1"/>
    <col min="14340" max="14340" width="16.6640625" style="23" customWidth="1"/>
    <col min="14341" max="14592" width="8.88671875" style="23"/>
    <col min="14593" max="14593" width="8" style="23" customWidth="1"/>
    <col min="14594" max="14594" width="3.33203125" style="23" customWidth="1"/>
    <col min="14595" max="14595" width="25.33203125" style="23" customWidth="1"/>
    <col min="14596" max="14596" width="16.6640625" style="23" customWidth="1"/>
    <col min="14597" max="14848" width="8.88671875" style="23"/>
    <col min="14849" max="14849" width="8" style="23" customWidth="1"/>
    <col min="14850" max="14850" width="3.33203125" style="23" customWidth="1"/>
    <col min="14851" max="14851" width="25.33203125" style="23" customWidth="1"/>
    <col min="14852" max="14852" width="16.6640625" style="23" customWidth="1"/>
    <col min="14853" max="15104" width="8.88671875" style="23"/>
    <col min="15105" max="15105" width="8" style="23" customWidth="1"/>
    <col min="15106" max="15106" width="3.33203125" style="23" customWidth="1"/>
    <col min="15107" max="15107" width="25.33203125" style="23" customWidth="1"/>
    <col min="15108" max="15108" width="16.6640625" style="23" customWidth="1"/>
    <col min="15109" max="15360" width="8.88671875" style="23"/>
    <col min="15361" max="15361" width="8" style="23" customWidth="1"/>
    <col min="15362" max="15362" width="3.33203125" style="23" customWidth="1"/>
    <col min="15363" max="15363" width="25.33203125" style="23" customWidth="1"/>
    <col min="15364" max="15364" width="16.6640625" style="23" customWidth="1"/>
    <col min="15365" max="15616" width="8.88671875" style="23"/>
    <col min="15617" max="15617" width="8" style="23" customWidth="1"/>
    <col min="15618" max="15618" width="3.33203125" style="23" customWidth="1"/>
    <col min="15619" max="15619" width="25.33203125" style="23" customWidth="1"/>
    <col min="15620" max="15620" width="16.6640625" style="23" customWidth="1"/>
    <col min="15621" max="15872" width="8.88671875" style="23"/>
    <col min="15873" max="15873" width="8" style="23" customWidth="1"/>
    <col min="15874" max="15874" width="3.33203125" style="23" customWidth="1"/>
    <col min="15875" max="15875" width="25.33203125" style="23" customWidth="1"/>
    <col min="15876" max="15876" width="16.6640625" style="23" customWidth="1"/>
    <col min="15877" max="16128" width="8.88671875" style="23"/>
    <col min="16129" max="16129" width="8" style="23" customWidth="1"/>
    <col min="16130" max="16130" width="3.33203125" style="23" customWidth="1"/>
    <col min="16131" max="16131" width="25.33203125" style="23" customWidth="1"/>
    <col min="16132" max="16132" width="16.6640625" style="23" customWidth="1"/>
    <col min="16133" max="16383" width="8.88671875" style="23"/>
    <col min="16384" max="16384" width="9.109375" style="23" customWidth="1"/>
  </cols>
  <sheetData>
    <row r="1" spans="1:21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52" t="s">
        <v>45</v>
      </c>
      <c r="U1" s="52"/>
    </row>
    <row r="2" spans="1:21" ht="29.3" customHeight="1" x14ac:dyDescent="0.25">
      <c r="A2" s="21"/>
      <c r="B2" s="53" t="s">
        <v>46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5"/>
      <c r="T2" s="55"/>
      <c r="U2" s="56"/>
    </row>
    <row r="3" spans="1:21" x14ac:dyDescent="0.25">
      <c r="A3" s="21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39" customHeight="1" x14ac:dyDescent="0.25">
      <c r="A4" s="21"/>
      <c r="B4" s="42" t="s">
        <v>2</v>
      </c>
      <c r="C4" s="42" t="s">
        <v>3</v>
      </c>
      <c r="D4" s="42"/>
      <c r="E4" s="42" t="s">
        <v>4</v>
      </c>
      <c r="F4" s="42"/>
      <c r="G4" s="42"/>
      <c r="H4" s="7"/>
      <c r="I4" s="42"/>
      <c r="J4" s="42"/>
      <c r="K4" s="42" t="s">
        <v>6</v>
      </c>
      <c r="L4" s="42"/>
      <c r="M4" s="42"/>
      <c r="N4" s="42" t="s">
        <v>7</v>
      </c>
      <c r="O4" s="43"/>
      <c r="P4" s="42" t="s">
        <v>8</v>
      </c>
      <c r="Q4" s="42"/>
      <c r="R4" s="42"/>
      <c r="S4" s="42" t="s">
        <v>9</v>
      </c>
      <c r="T4" s="42"/>
      <c r="U4" s="42"/>
    </row>
    <row r="5" spans="1:21" ht="64.5" customHeight="1" x14ac:dyDescent="0.25">
      <c r="A5" s="21"/>
      <c r="B5" s="42"/>
      <c r="C5" s="42"/>
      <c r="D5" s="42"/>
      <c r="E5" s="37" t="s">
        <v>10</v>
      </c>
      <c r="F5" s="37"/>
      <c r="G5" s="37" t="s">
        <v>42</v>
      </c>
      <c r="H5" s="37" t="s">
        <v>12</v>
      </c>
      <c r="I5" s="37" t="s">
        <v>13</v>
      </c>
      <c r="J5" s="37"/>
      <c r="K5" s="37" t="s">
        <v>14</v>
      </c>
      <c r="L5" s="37"/>
      <c r="M5" s="37" t="s">
        <v>15</v>
      </c>
      <c r="N5" s="37" t="s">
        <v>16</v>
      </c>
      <c r="O5" s="39"/>
      <c r="P5" s="37" t="s">
        <v>12</v>
      </c>
      <c r="Q5" s="37" t="s">
        <v>17</v>
      </c>
      <c r="R5" s="37"/>
      <c r="S5" s="37" t="s">
        <v>12</v>
      </c>
      <c r="T5" s="37" t="s">
        <v>18</v>
      </c>
      <c r="U5" s="37"/>
    </row>
    <row r="6" spans="1:21" ht="18" customHeight="1" x14ac:dyDescent="0.25">
      <c r="A6" s="21"/>
      <c r="B6" s="42"/>
      <c r="C6" s="42"/>
      <c r="D6" s="42"/>
      <c r="E6" s="17" t="s">
        <v>19</v>
      </c>
      <c r="F6" s="17" t="s">
        <v>20</v>
      </c>
      <c r="G6" s="37"/>
      <c r="H6" s="37"/>
      <c r="I6" s="17" t="s">
        <v>19</v>
      </c>
      <c r="J6" s="17" t="s">
        <v>20</v>
      </c>
      <c r="K6" s="17" t="s">
        <v>19</v>
      </c>
      <c r="L6" s="17" t="s">
        <v>20</v>
      </c>
      <c r="M6" s="37"/>
      <c r="N6" s="17" t="s">
        <v>19</v>
      </c>
      <c r="O6" s="17" t="s">
        <v>20</v>
      </c>
      <c r="P6" s="37"/>
      <c r="Q6" s="17" t="s">
        <v>19</v>
      </c>
      <c r="R6" s="17" t="s">
        <v>20</v>
      </c>
      <c r="S6" s="37"/>
      <c r="T6" s="17" t="s">
        <v>19</v>
      </c>
      <c r="U6" s="17" t="s">
        <v>20</v>
      </c>
    </row>
    <row r="7" spans="1:21" ht="28.05" customHeight="1" x14ac:dyDescent="0.25">
      <c r="A7" s="21"/>
      <c r="B7" s="42" t="s">
        <v>21</v>
      </c>
      <c r="C7" s="44"/>
      <c r="D7" s="30" t="s">
        <v>47</v>
      </c>
      <c r="E7" s="57">
        <f>E9+E11+E13+E15+E17+E19+E21+E23+E27+E29+E31+E33+E35+E25+E37+E39</f>
        <v>6602</v>
      </c>
      <c r="F7" s="57">
        <f t="shared" ref="F7:U8" si="0">F9+F11+F13+F15+F17+F19+F21+F23+F27+F29+F31+F33+F35+F25+F37+F39</f>
        <v>3521</v>
      </c>
      <c r="G7" s="57">
        <f t="shared" si="0"/>
        <v>9586</v>
      </c>
      <c r="H7" s="57">
        <f t="shared" si="0"/>
        <v>0</v>
      </c>
      <c r="I7" s="57">
        <f t="shared" si="0"/>
        <v>1472</v>
      </c>
      <c r="J7" s="57">
        <f t="shared" si="0"/>
        <v>893</v>
      </c>
      <c r="K7" s="57">
        <f t="shared" si="0"/>
        <v>1180</v>
      </c>
      <c r="L7" s="57">
        <f t="shared" si="0"/>
        <v>621</v>
      </c>
      <c r="M7" s="57">
        <f t="shared" si="0"/>
        <v>1416</v>
      </c>
      <c r="N7" s="57">
        <f t="shared" si="0"/>
        <v>0</v>
      </c>
      <c r="O7" s="57">
        <f t="shared" si="0"/>
        <v>0</v>
      </c>
      <c r="P7" s="57">
        <f t="shared" si="0"/>
        <v>0</v>
      </c>
      <c r="Q7" s="57">
        <f>Q9+Q11+Q13+Q15+Q17+Q19+Q21+Q23+Q27+Q29+Q31+Q33+Q35+Q25+Q37+Q39</f>
        <v>963</v>
      </c>
      <c r="R7" s="57">
        <f t="shared" si="0"/>
        <v>549</v>
      </c>
      <c r="S7" s="57">
        <f t="shared" si="0"/>
        <v>0</v>
      </c>
      <c r="T7" s="57">
        <f t="shared" si="0"/>
        <v>33</v>
      </c>
      <c r="U7" s="57">
        <f t="shared" si="0"/>
        <v>22</v>
      </c>
    </row>
    <row r="8" spans="1:21" ht="28.05" customHeight="1" x14ac:dyDescent="0.25">
      <c r="A8" s="28"/>
      <c r="B8" s="44"/>
      <c r="C8" s="44"/>
      <c r="D8" s="33" t="s">
        <v>48</v>
      </c>
      <c r="E8" s="57">
        <f>E10+E12+E14+E16+E18+E20+E22+E24+E28+E30+E32+E34+E36+E26+E38+E40</f>
        <v>1118</v>
      </c>
      <c r="F8" s="57">
        <f t="shared" si="0"/>
        <v>715</v>
      </c>
      <c r="G8" s="57">
        <f t="shared" si="0"/>
        <v>1423</v>
      </c>
      <c r="H8" s="57">
        <f t="shared" si="0"/>
        <v>0</v>
      </c>
      <c r="I8" s="57">
        <f t="shared" si="0"/>
        <v>382</v>
      </c>
      <c r="J8" s="57">
        <f t="shared" si="0"/>
        <v>292</v>
      </c>
      <c r="K8" s="57">
        <f t="shared" si="0"/>
        <v>86</v>
      </c>
      <c r="L8" s="57">
        <f t="shared" si="0"/>
        <v>60</v>
      </c>
      <c r="M8" s="57">
        <f t="shared" si="0"/>
        <v>99</v>
      </c>
      <c r="N8" s="57">
        <f t="shared" si="0"/>
        <v>0</v>
      </c>
      <c r="O8" s="57">
        <f t="shared" si="0"/>
        <v>0</v>
      </c>
      <c r="P8" s="57">
        <f t="shared" si="0"/>
        <v>0</v>
      </c>
      <c r="Q8" s="57">
        <f>Q10+Q12+Q14+Q16+Q18+Q20+Q22+Q24+Q28+Q30+Q32+Q34+Q36+Q26+Q38+Q40</f>
        <v>407</v>
      </c>
      <c r="R8" s="57">
        <f t="shared" si="0"/>
        <v>251</v>
      </c>
      <c r="S8" s="57">
        <f t="shared" si="0"/>
        <v>0</v>
      </c>
      <c r="T8" s="57">
        <f t="shared" si="0"/>
        <v>97</v>
      </c>
      <c r="U8" s="57">
        <f t="shared" si="0"/>
        <v>83</v>
      </c>
    </row>
    <row r="9" spans="1:21" ht="28.05" customHeight="1" x14ac:dyDescent="0.25">
      <c r="A9" s="28"/>
      <c r="B9" s="39">
        <v>1</v>
      </c>
      <c r="C9" s="41" t="s">
        <v>24</v>
      </c>
      <c r="D9" s="30" t="s">
        <v>47</v>
      </c>
      <c r="E9" s="31">
        <f>[3]CIZgw!I22</f>
        <v>7</v>
      </c>
      <c r="F9" s="31">
        <f>[3]CIZgw!L22</f>
        <v>6</v>
      </c>
      <c r="G9" s="31">
        <f>[3]CIZgw!N22</f>
        <v>14</v>
      </c>
      <c r="H9" s="31" t="str">
        <f>[3]CIZgw!P22</f>
        <v>0</v>
      </c>
      <c r="I9" s="31">
        <f>[3]CIZgw!S22</f>
        <v>31</v>
      </c>
      <c r="J9" s="31">
        <f>[3]CIZgw!U22</f>
        <v>28</v>
      </c>
      <c r="K9" s="31">
        <f>[3]CIZgw!W22</f>
        <v>3</v>
      </c>
      <c r="L9" s="31">
        <f>[3]CIZgw!Y22</f>
        <v>3</v>
      </c>
      <c r="M9" s="57">
        <f>[3]CIZgw!AA22</f>
        <v>4</v>
      </c>
      <c r="N9" s="57" t="str">
        <f>[3]CIZgw!AC22</f>
        <v>0</v>
      </c>
      <c r="O9" s="58" t="str">
        <f>[3]CIZgw!AD22</f>
        <v>0</v>
      </c>
      <c r="P9" s="57" t="str">
        <f>[3]CIZgw!AF22</f>
        <v>0</v>
      </c>
      <c r="Q9" s="57">
        <f>[3]CIZgw!AG22</f>
        <v>0</v>
      </c>
      <c r="R9" s="57">
        <f>[3]CIZgw!AI22</f>
        <v>0</v>
      </c>
      <c r="S9" s="57" t="str">
        <f>[3]CIZgw!AK22</f>
        <v>0</v>
      </c>
      <c r="T9" s="57">
        <f>[3]CIZgw!AL22</f>
        <v>0</v>
      </c>
      <c r="U9" s="57">
        <f>[3]CIZgw!AM22</f>
        <v>0</v>
      </c>
    </row>
    <row r="10" spans="1:21" ht="28.05" customHeight="1" x14ac:dyDescent="0.25">
      <c r="A10" s="28"/>
      <c r="B10" s="39"/>
      <c r="C10" s="41"/>
      <c r="D10" s="33" t="s">
        <v>48</v>
      </c>
      <c r="E10" s="31">
        <f>[3]CIZgw!I24</f>
        <v>1</v>
      </c>
      <c r="F10" s="31">
        <f>[3]CIZgw!L24</f>
        <v>0</v>
      </c>
      <c r="G10" s="31">
        <f>[3]CIZgw!N24</f>
        <v>2</v>
      </c>
      <c r="H10" s="31">
        <f>[3]CIZgw!O24</f>
        <v>0</v>
      </c>
      <c r="I10" s="31">
        <f>[3]CIZgw!S24</f>
        <v>5</v>
      </c>
      <c r="J10" s="31">
        <f>[3]CIZgw!U24</f>
        <v>3</v>
      </c>
      <c r="K10" s="31">
        <f>[3]CIZgw!W24</f>
        <v>1</v>
      </c>
      <c r="L10" s="31">
        <f>[3]CIZgw!Y24</f>
        <v>0</v>
      </c>
      <c r="M10" s="31">
        <f>[3]CIZgw!AA24</f>
        <v>1</v>
      </c>
      <c r="N10" s="31" t="str">
        <f>[3]CIZgw!AC24</f>
        <v>0</v>
      </c>
      <c r="O10" s="58" t="str">
        <f>[3]CIZgw!AD24</f>
        <v>0</v>
      </c>
      <c r="P10" s="31" t="str">
        <f>[3]CIZgw!AF24</f>
        <v>0</v>
      </c>
      <c r="Q10" s="31">
        <f>[3]CIZgw!AG24</f>
        <v>0</v>
      </c>
      <c r="R10" s="31">
        <f>[3]CIZgw!AI24</f>
        <v>0</v>
      </c>
      <c r="S10" s="31" t="str">
        <f>[3]CIZgw!AK24</f>
        <v>0</v>
      </c>
      <c r="T10" s="31">
        <f>[3]CIZgw!AL24</f>
        <v>0</v>
      </c>
      <c r="U10" s="31">
        <f>[3]CIZgw!AM24</f>
        <v>0</v>
      </c>
    </row>
    <row r="11" spans="1:21" ht="28.05" customHeight="1" x14ac:dyDescent="0.25">
      <c r="A11" s="28"/>
      <c r="B11" s="39">
        <v>2</v>
      </c>
      <c r="C11" s="41" t="s">
        <v>25</v>
      </c>
      <c r="D11" s="30" t="s">
        <v>47</v>
      </c>
      <c r="E11" s="31">
        <f>[3]CIZzg!I22</f>
        <v>22</v>
      </c>
      <c r="F11" s="31">
        <f>[3]CIZzg!L22</f>
        <v>16</v>
      </c>
      <c r="G11" s="31">
        <f>[3]CIZzg!N22</f>
        <v>33</v>
      </c>
      <c r="H11" s="31">
        <f>[3]CIZzg!O22</f>
        <v>0</v>
      </c>
      <c r="I11" s="31">
        <f>[3]CIZzg!S22</f>
        <v>56</v>
      </c>
      <c r="J11" s="31">
        <f>[3]CIZzg!U22</f>
        <v>45</v>
      </c>
      <c r="K11" s="31">
        <f>[3]CIZzg!W22</f>
        <v>5</v>
      </c>
      <c r="L11" s="31">
        <f>[3]CIZzg!Y22</f>
        <v>5</v>
      </c>
      <c r="M11" s="31">
        <f>[3]CIZzg!AA22</f>
        <v>5</v>
      </c>
      <c r="N11" s="31" t="str">
        <f>[3]CIZzg!AC22</f>
        <v>0</v>
      </c>
      <c r="O11" s="31" t="str">
        <f>[3]CIZzg!AD22</f>
        <v>0</v>
      </c>
      <c r="P11" s="31" t="str">
        <f>[3]CIZzg!AF22</f>
        <v>0</v>
      </c>
      <c r="Q11" s="31">
        <f>[3]CIZzg!AG22</f>
        <v>0</v>
      </c>
      <c r="R11" s="31">
        <f>[3]CIZzg!AI22</f>
        <v>0</v>
      </c>
      <c r="S11" s="31" t="str">
        <f>[3]CIZzg!AK22</f>
        <v>0</v>
      </c>
      <c r="T11" s="31">
        <f>[3]CIZzg!AL22</f>
        <v>0</v>
      </c>
      <c r="U11" s="31">
        <f>[3]CIZzg!AM22</f>
        <v>0</v>
      </c>
    </row>
    <row r="12" spans="1:21" ht="28.05" customHeight="1" x14ac:dyDescent="0.25">
      <c r="A12" s="28"/>
      <c r="B12" s="39"/>
      <c r="C12" s="41"/>
      <c r="D12" s="33" t="s">
        <v>48</v>
      </c>
      <c r="E12" s="31">
        <f>[3]CIZzg!I24</f>
        <v>5</v>
      </c>
      <c r="F12" s="31">
        <f>[3]CIZzg!L24</f>
        <v>5</v>
      </c>
      <c r="G12" s="31">
        <f>[3]CIZzg!N24</f>
        <v>10</v>
      </c>
      <c r="H12" s="31">
        <f>[3]CIZzg!O24</f>
        <v>0</v>
      </c>
      <c r="I12" s="31">
        <f>[3]CIZzg!S24</f>
        <v>53</v>
      </c>
      <c r="J12" s="31">
        <f>[3]CIZzg!U24</f>
        <v>39</v>
      </c>
      <c r="K12" s="31">
        <f>[3]CIZzg!W24</f>
        <v>0</v>
      </c>
      <c r="L12" s="31">
        <f>[3]CIZzg!Y24</f>
        <v>0</v>
      </c>
      <c r="M12" s="31">
        <f>[3]CIZzg!AA24</f>
        <v>0</v>
      </c>
      <c r="N12" s="31" t="str">
        <f>[3]CIZzg!AC24</f>
        <v>0</v>
      </c>
      <c r="O12" s="31" t="str">
        <f>[3]CIZzg!AD24</f>
        <v>0</v>
      </c>
      <c r="P12" s="31" t="str">
        <f>[3]CIZzg!AF24</f>
        <v>0</v>
      </c>
      <c r="Q12" s="31">
        <f>[3]CIZzg!AG24</f>
        <v>0</v>
      </c>
      <c r="R12" s="31">
        <f>[3]CIZzg!AI24</f>
        <v>0</v>
      </c>
      <c r="S12" s="31" t="str">
        <f>[3]CIZzg!AK24</f>
        <v>0</v>
      </c>
      <c r="T12" s="31">
        <f>[3]CIZzg!AL24</f>
        <v>0</v>
      </c>
      <c r="U12" s="31">
        <f>[3]CIZzg!AM24</f>
        <v>0</v>
      </c>
    </row>
    <row r="13" spans="1:21" ht="28.05" customHeight="1" x14ac:dyDescent="0.25">
      <c r="A13" s="28"/>
      <c r="B13" s="40">
        <v>3</v>
      </c>
      <c r="C13" s="38" t="s">
        <v>26</v>
      </c>
      <c r="D13" s="30" t="s">
        <v>47</v>
      </c>
      <c r="E13" s="31">
        <f>[3]GWg!I22</f>
        <v>978</v>
      </c>
      <c r="F13" s="31">
        <f>[3]GWg!L22</f>
        <v>497</v>
      </c>
      <c r="G13" s="31">
        <f>[3]GWg!N22</f>
        <v>1280</v>
      </c>
      <c r="H13" s="31">
        <f>[3]GWg!O22</f>
        <v>0</v>
      </c>
      <c r="I13" s="31">
        <f>[3]GWg!S22</f>
        <v>88</v>
      </c>
      <c r="J13" s="31">
        <f>[3]GWg!U22</f>
        <v>66</v>
      </c>
      <c r="K13" s="31">
        <f>[3]GWg!W22</f>
        <v>129</v>
      </c>
      <c r="L13" s="31">
        <f>[3]GWg!Y22</f>
        <v>44</v>
      </c>
      <c r="M13" s="31">
        <f>[3]GWg!AA22</f>
        <v>145</v>
      </c>
      <c r="N13" s="31" t="str">
        <f>[3]GWg!AC22</f>
        <v>0</v>
      </c>
      <c r="O13" s="31" t="str">
        <f>[3]GWg!AD22</f>
        <v>0</v>
      </c>
      <c r="P13" s="31" t="str">
        <f>[3]GWg!AF22</f>
        <v>0</v>
      </c>
      <c r="Q13" s="31">
        <f>[3]GWg!AG22</f>
        <v>0</v>
      </c>
      <c r="R13" s="31">
        <f>[3]GWg!AI22</f>
        <v>0</v>
      </c>
      <c r="S13" s="31" t="str">
        <f>[3]GWg!AK22</f>
        <v>0</v>
      </c>
      <c r="T13" s="31">
        <f>[3]GWg!AL22</f>
        <v>14</v>
      </c>
      <c r="U13" s="31">
        <f>[3]GWg!AM22</f>
        <v>5</v>
      </c>
    </row>
    <row r="14" spans="1:21" ht="28.05" customHeight="1" x14ac:dyDescent="0.25">
      <c r="A14" s="28"/>
      <c r="B14" s="39"/>
      <c r="C14" s="38"/>
      <c r="D14" s="33" t="s">
        <v>48</v>
      </c>
      <c r="E14" s="31">
        <f>[3]GWg!I24</f>
        <v>44</v>
      </c>
      <c r="F14" s="31">
        <f>[3]GWg!L24</f>
        <v>28</v>
      </c>
      <c r="G14" s="31">
        <f>[3]GWg!N24</f>
        <v>61</v>
      </c>
      <c r="H14" s="31">
        <f>[3]GWg!O24</f>
        <v>0</v>
      </c>
      <c r="I14" s="31">
        <f>[3]GWg!S24</f>
        <v>16</v>
      </c>
      <c r="J14" s="31">
        <f>[3]GWg!U24</f>
        <v>12</v>
      </c>
      <c r="K14" s="31">
        <f>[3]GWg!W24</f>
        <v>22</v>
      </c>
      <c r="L14" s="31">
        <f>[3]GWg!Y24</f>
        <v>9</v>
      </c>
      <c r="M14" s="31">
        <f>[3]GWg!AA24</f>
        <v>22</v>
      </c>
      <c r="N14" s="31" t="str">
        <f>[3]GWg!AC24</f>
        <v>0</v>
      </c>
      <c r="O14" s="31" t="str">
        <f>[3]GWg!AD24</f>
        <v>0</v>
      </c>
      <c r="P14" s="31" t="str">
        <f>[3]GWg!AF24</f>
        <v>0</v>
      </c>
      <c r="Q14" s="31">
        <f>[3]GWg!AG24</f>
        <v>0</v>
      </c>
      <c r="R14" s="31">
        <f>[3]GWg!AI24</f>
        <v>0</v>
      </c>
      <c r="S14" s="31" t="str">
        <f>[3]GWg!AK24</f>
        <v>0</v>
      </c>
      <c r="T14" s="31">
        <f>[3]GWg!AL24</f>
        <v>15</v>
      </c>
      <c r="U14" s="31">
        <f>[3]GWg!AM24</f>
        <v>7</v>
      </c>
    </row>
    <row r="15" spans="1:21" ht="28.05" customHeight="1" x14ac:dyDescent="0.25">
      <c r="A15" s="34"/>
      <c r="B15" s="37">
        <v>4</v>
      </c>
      <c r="C15" s="38" t="s">
        <v>27</v>
      </c>
      <c r="D15" s="30" t="s">
        <v>47</v>
      </c>
      <c r="E15" s="31">
        <f>[3]GWz!I22</f>
        <v>180</v>
      </c>
      <c r="F15" s="31">
        <f>[3]GWz!L22</f>
        <v>83</v>
      </c>
      <c r="G15" s="31">
        <f>[3]GWz!N22</f>
        <v>207</v>
      </c>
      <c r="H15" s="31">
        <f>[3]GWz!O22</f>
        <v>0</v>
      </c>
      <c r="I15" s="31">
        <f>[3]GWz!S22</f>
        <v>9</v>
      </c>
      <c r="J15" s="31">
        <f>[3]GWz!U22</f>
        <v>6</v>
      </c>
      <c r="K15" s="31">
        <f>[3]GWz!W22</f>
        <v>37</v>
      </c>
      <c r="L15" s="31">
        <f>[3]GWz!Y22</f>
        <v>9</v>
      </c>
      <c r="M15" s="31">
        <f>[3]GWz!AA22</f>
        <v>39</v>
      </c>
      <c r="N15" s="31" t="str">
        <f>[3]GWz!AC22</f>
        <v>0</v>
      </c>
      <c r="O15" s="31" t="str">
        <f>[3]GWz!AD22</f>
        <v>0</v>
      </c>
      <c r="P15" s="31" t="str">
        <f>[3]GWz!AF22</f>
        <v>0</v>
      </c>
      <c r="Q15" s="31">
        <f>[3]GWz!AG22</f>
        <v>0</v>
      </c>
      <c r="R15" s="31">
        <f>[3]GWz!AI22</f>
        <v>0</v>
      </c>
      <c r="S15" s="31" t="str">
        <f>[3]GWz!AK22</f>
        <v>0</v>
      </c>
      <c r="T15" s="31">
        <f>[3]GWz!AL22</f>
        <v>0</v>
      </c>
      <c r="U15" s="31">
        <f>[3]GWz!AM22</f>
        <v>0</v>
      </c>
    </row>
    <row r="16" spans="1:21" ht="28.05" customHeight="1" x14ac:dyDescent="0.25">
      <c r="A16" s="34"/>
      <c r="B16" s="37"/>
      <c r="C16" s="38"/>
      <c r="D16" s="33" t="s">
        <v>48</v>
      </c>
      <c r="E16" s="31">
        <f>[3]GWz!I24</f>
        <v>45</v>
      </c>
      <c r="F16" s="31">
        <f>[3]GWz!L24</f>
        <v>26</v>
      </c>
      <c r="G16" s="31">
        <f>[3]GWz!N24</f>
        <v>47</v>
      </c>
      <c r="H16" s="31">
        <f>[3]GWz!O24</f>
        <v>0</v>
      </c>
      <c r="I16" s="31">
        <f>[3]GWz!S24</f>
        <v>1</v>
      </c>
      <c r="J16" s="31">
        <f>[3]GWz!U24</f>
        <v>1</v>
      </c>
      <c r="K16" s="31">
        <f>[3]GWz!W24</f>
        <v>4</v>
      </c>
      <c r="L16" s="31">
        <f>[3]GWz!Y24</f>
        <v>3</v>
      </c>
      <c r="M16" s="31">
        <f>[3]GWz!AA24</f>
        <v>4</v>
      </c>
      <c r="N16" s="31" t="str">
        <f>[3]GWz!AC24</f>
        <v>0</v>
      </c>
      <c r="O16" s="31" t="str">
        <f>[3]GWz!AD24</f>
        <v>0</v>
      </c>
      <c r="P16" s="31" t="str">
        <f>[3]GWz!AF24</f>
        <v>0</v>
      </c>
      <c r="Q16" s="31">
        <f>[3]GWz!AG24</f>
        <v>0</v>
      </c>
      <c r="R16" s="31">
        <f>[3]GWz!AI24</f>
        <v>0</v>
      </c>
      <c r="S16" s="31" t="str">
        <f>[3]GWz!AK24</f>
        <v>0</v>
      </c>
      <c r="T16" s="31">
        <f>[3]GWz!AL24</f>
        <v>0</v>
      </c>
      <c r="U16" s="31">
        <f>[3]GWz!AM24</f>
        <v>0</v>
      </c>
    </row>
    <row r="17" spans="1:21" ht="28.05" customHeight="1" x14ac:dyDescent="0.25">
      <c r="A17" s="34"/>
      <c r="B17" s="39">
        <v>5</v>
      </c>
      <c r="C17" s="38" t="s">
        <v>28</v>
      </c>
      <c r="D17" s="30" t="s">
        <v>47</v>
      </c>
      <c r="E17" s="31">
        <f>[3]KO!I22</f>
        <v>590</v>
      </c>
      <c r="F17" s="31">
        <f>[3]KO!L22</f>
        <v>316</v>
      </c>
      <c r="G17" s="31">
        <f>[3]KO!N22</f>
        <v>833</v>
      </c>
      <c r="H17" s="31">
        <f>[3]KO!O22</f>
        <v>0</v>
      </c>
      <c r="I17" s="31">
        <f>[3]KO!S22</f>
        <v>179</v>
      </c>
      <c r="J17" s="31">
        <f>[3]KO!U22</f>
        <v>94</v>
      </c>
      <c r="K17" s="31">
        <f>[3]KO!W22</f>
        <v>118</v>
      </c>
      <c r="L17" s="31">
        <f>[3]KO!Y22</f>
        <v>63</v>
      </c>
      <c r="M17" s="31">
        <f>[3]KO!AA22</f>
        <v>190</v>
      </c>
      <c r="N17" s="31" t="str">
        <f>[3]KO!AC22</f>
        <v>0</v>
      </c>
      <c r="O17" s="31" t="str">
        <f>[3]KO!AD22</f>
        <v>0</v>
      </c>
      <c r="P17" s="31" t="str">
        <f>[3]KO!AF22</f>
        <v>0</v>
      </c>
      <c r="Q17" s="31">
        <f>[3]KO!AG22</f>
        <v>322</v>
      </c>
      <c r="R17" s="31">
        <f>[3]KO!AI22</f>
        <v>165</v>
      </c>
      <c r="S17" s="31" t="str">
        <f>[3]KO!AK22</f>
        <v>0</v>
      </c>
      <c r="T17" s="31">
        <f>[3]KO!AL22</f>
        <v>5</v>
      </c>
      <c r="U17" s="31">
        <f>[3]KO!AM22</f>
        <v>4</v>
      </c>
    </row>
    <row r="18" spans="1:21" ht="28.05" customHeight="1" x14ac:dyDescent="0.25">
      <c r="A18" s="34"/>
      <c r="B18" s="39"/>
      <c r="C18" s="38"/>
      <c r="D18" s="33" t="s">
        <v>48</v>
      </c>
      <c r="E18" s="31">
        <f>[3]KO!I24</f>
        <v>111</v>
      </c>
      <c r="F18" s="31">
        <f>[3]KO!L24</f>
        <v>73</v>
      </c>
      <c r="G18" s="31">
        <f>[3]KO!N24</f>
        <v>148</v>
      </c>
      <c r="H18" s="31">
        <f>[3]KO!O24</f>
        <v>0</v>
      </c>
      <c r="I18" s="31">
        <f>[3]KO!S24</f>
        <v>54</v>
      </c>
      <c r="J18" s="31">
        <f>[3]KO!U24</f>
        <v>43</v>
      </c>
      <c r="K18" s="31">
        <f>[3]KO!W24</f>
        <v>12</v>
      </c>
      <c r="L18" s="31">
        <f>[3]KO!Y24</f>
        <v>11</v>
      </c>
      <c r="M18" s="31">
        <f>[3]KO!AA24</f>
        <v>21</v>
      </c>
      <c r="N18" s="31" t="str">
        <f>[3]KO!AC24</f>
        <v>0</v>
      </c>
      <c r="O18" s="31" t="str">
        <f>[3]KO!AD24</f>
        <v>0</v>
      </c>
      <c r="P18" s="31" t="str">
        <f>[3]KO!AF24</f>
        <v>0</v>
      </c>
      <c r="Q18" s="31">
        <f>[3]KO!AG24</f>
        <v>24</v>
      </c>
      <c r="R18" s="31">
        <f>[3]KO!AI24</f>
        <v>17</v>
      </c>
      <c r="S18" s="31" t="str">
        <f>[3]KO!AK24</f>
        <v>0</v>
      </c>
      <c r="T18" s="31">
        <f>[3]KO!AL24</f>
        <v>13</v>
      </c>
      <c r="U18" s="31">
        <f>[3]KO!AM24</f>
        <v>11</v>
      </c>
    </row>
    <row r="19" spans="1:21" ht="28.05" customHeight="1" x14ac:dyDescent="0.25">
      <c r="A19" s="34"/>
      <c r="B19" s="39">
        <v>6</v>
      </c>
      <c r="C19" s="38" t="s">
        <v>29</v>
      </c>
      <c r="D19" s="30" t="s">
        <v>47</v>
      </c>
      <c r="E19" s="31">
        <f>[3]MI!I22</f>
        <v>899</v>
      </c>
      <c r="F19" s="31">
        <f>[3]MI!L22</f>
        <v>440</v>
      </c>
      <c r="G19" s="31">
        <f>[3]MI!N22</f>
        <v>1199</v>
      </c>
      <c r="H19" s="31">
        <f>[3]MI!O22</f>
        <v>0</v>
      </c>
      <c r="I19" s="31">
        <f>[3]MI!S22</f>
        <v>71</v>
      </c>
      <c r="J19" s="31">
        <f>[3]MI!U22</f>
        <v>39</v>
      </c>
      <c r="K19" s="31">
        <f>[3]MI!W22</f>
        <v>144</v>
      </c>
      <c r="L19" s="31">
        <f>[3]MI!Y22</f>
        <v>78</v>
      </c>
      <c r="M19" s="31">
        <f>[3]MI!AA22</f>
        <v>282</v>
      </c>
      <c r="N19" s="31" t="str">
        <f>[3]MI!AC22</f>
        <v>0</v>
      </c>
      <c r="O19" s="31" t="str">
        <f>[3]MI!AD22</f>
        <v>0</v>
      </c>
      <c r="P19" s="31" t="str">
        <f>[3]MI!AF22</f>
        <v>0</v>
      </c>
      <c r="Q19" s="31">
        <f>[3]MI!AG22</f>
        <v>52</v>
      </c>
      <c r="R19" s="31">
        <f>[3]MI!AI22</f>
        <v>31</v>
      </c>
      <c r="S19" s="31">
        <f>[3]MI!XM22</f>
        <v>0</v>
      </c>
      <c r="T19" s="31">
        <f>[3]MI!AL22</f>
        <v>3</v>
      </c>
      <c r="U19" s="31">
        <f>[3]MI!AM22</f>
        <v>2</v>
      </c>
    </row>
    <row r="20" spans="1:21" ht="28.05" customHeight="1" x14ac:dyDescent="0.25">
      <c r="A20" s="34"/>
      <c r="B20" s="39"/>
      <c r="C20" s="38"/>
      <c r="D20" s="33" t="s">
        <v>48</v>
      </c>
      <c r="E20" s="31">
        <f>[3]MI!I24</f>
        <v>189</v>
      </c>
      <c r="F20" s="31">
        <f>[3]MI!L24</f>
        <v>111</v>
      </c>
      <c r="G20" s="31">
        <f>[3]MI!N24</f>
        <v>234</v>
      </c>
      <c r="H20" s="31">
        <f>[3]MI!O24</f>
        <v>0</v>
      </c>
      <c r="I20" s="31">
        <f>[3]MI!S24</f>
        <v>26</v>
      </c>
      <c r="J20" s="31">
        <f>[3]MI!U24</f>
        <v>21</v>
      </c>
      <c r="K20" s="31">
        <f>[3]MI!W24</f>
        <v>6</v>
      </c>
      <c r="L20" s="31">
        <f>[3]MI!Y24</f>
        <v>5</v>
      </c>
      <c r="M20" s="31">
        <f>[3]MI!AA24</f>
        <v>8</v>
      </c>
      <c r="N20" s="31" t="str">
        <f>[3]MI!AC24</f>
        <v>0</v>
      </c>
      <c r="O20" s="31" t="str">
        <f>[3]MI!AD24</f>
        <v>0</v>
      </c>
      <c r="P20" s="31" t="str">
        <f>[3]MI!AF24</f>
        <v>0</v>
      </c>
      <c r="Q20" s="31">
        <f>[3]MI!AG24</f>
        <v>84</v>
      </c>
      <c r="R20" s="31">
        <f>[3]MI!AI24</f>
        <v>46</v>
      </c>
      <c r="S20" s="31" t="str">
        <f>[3]MI!AK24</f>
        <v>0</v>
      </c>
      <c r="T20" s="31">
        <f>[3]MI!AL24</f>
        <v>9</v>
      </c>
      <c r="U20" s="31">
        <f>[3]MI!AM24</f>
        <v>9</v>
      </c>
    </row>
    <row r="21" spans="1:21" ht="28.05" customHeight="1" x14ac:dyDescent="0.25">
      <c r="A21" s="34"/>
      <c r="B21" s="40">
        <v>7</v>
      </c>
      <c r="C21" s="38" t="s">
        <v>30</v>
      </c>
      <c r="D21" s="30" t="s">
        <v>47</v>
      </c>
      <c r="E21" s="31">
        <f>[3]NS!I22</f>
        <v>955</v>
      </c>
      <c r="F21" s="31">
        <f>[3]NS!L22</f>
        <v>509</v>
      </c>
      <c r="G21" s="31">
        <f>[3]NS!N22</f>
        <v>1370</v>
      </c>
      <c r="H21" s="31">
        <f>[3]NS!O22</f>
        <v>0</v>
      </c>
      <c r="I21" s="31">
        <f>[3]NS!S22</f>
        <v>95</v>
      </c>
      <c r="J21" s="31">
        <f>[3]NS!U22</f>
        <v>65</v>
      </c>
      <c r="K21" s="31">
        <f>[3]NS!W22</f>
        <v>661</v>
      </c>
      <c r="L21" s="31">
        <f>[3]NS!Y22</f>
        <v>378</v>
      </c>
      <c r="M21" s="31">
        <f>[3]NS!AA22</f>
        <v>668</v>
      </c>
      <c r="N21" s="31" t="str">
        <f>[3]NS!AC22</f>
        <v>0</v>
      </c>
      <c r="O21" s="31" t="str">
        <f>[3]NS!AD22</f>
        <v>0</v>
      </c>
      <c r="P21" s="31" t="str">
        <f>[3]NS!AF22</f>
        <v>0</v>
      </c>
      <c r="Q21" s="31">
        <f>[3]NS!AG22</f>
        <v>24</v>
      </c>
      <c r="R21" s="31">
        <f>[3]NS!AI22</f>
        <v>14</v>
      </c>
      <c r="S21" s="31" t="str">
        <f>[3]NS!AK22</f>
        <v>0</v>
      </c>
      <c r="T21" s="31">
        <f>[3]NS!AL22</f>
        <v>0</v>
      </c>
      <c r="U21" s="31">
        <f>[3]NS!AM22</f>
        <v>0</v>
      </c>
    </row>
    <row r="22" spans="1:21" ht="28.05" customHeight="1" x14ac:dyDescent="0.25">
      <c r="A22" s="34"/>
      <c r="B22" s="39"/>
      <c r="C22" s="38"/>
      <c r="D22" s="33" t="s">
        <v>48</v>
      </c>
      <c r="E22" s="31">
        <f>[3]NS!I24</f>
        <v>187</v>
      </c>
      <c r="F22" s="31">
        <f>[3]NS!L24</f>
        <v>114</v>
      </c>
      <c r="G22" s="31">
        <f>[3]NS!N24</f>
        <v>259</v>
      </c>
      <c r="H22" s="31">
        <f>[3]NS!O24</f>
        <v>0</v>
      </c>
      <c r="I22" s="31">
        <f>[3]NS!S24</f>
        <v>25</v>
      </c>
      <c r="J22" s="31">
        <f>[3]NS!U24</f>
        <v>17</v>
      </c>
      <c r="K22" s="31">
        <f>[3]NS!W24</f>
        <v>25</v>
      </c>
      <c r="L22" s="31">
        <f>[3]NS!Y24</f>
        <v>19</v>
      </c>
      <c r="M22" s="31">
        <f>[3]NS!AA24</f>
        <v>25</v>
      </c>
      <c r="N22" s="31" t="str">
        <f>[3]NS!AC24</f>
        <v>0</v>
      </c>
      <c r="O22" s="31" t="str">
        <f>[3]NS!AD24</f>
        <v>0</v>
      </c>
      <c r="P22" s="31" t="str">
        <f>[3]NS!AF24</f>
        <v>0</v>
      </c>
      <c r="Q22" s="31">
        <f>[3]NS!AG24</f>
        <v>35</v>
      </c>
      <c r="R22" s="31">
        <f>[3]NS!AI24</f>
        <v>21</v>
      </c>
      <c r="S22" s="31" t="str">
        <f>[3]NS!AK24</f>
        <v>0</v>
      </c>
      <c r="T22" s="31">
        <f>[3]NS!AL24</f>
        <v>0</v>
      </c>
      <c r="U22" s="31">
        <f>[3]NS!AM24</f>
        <v>0</v>
      </c>
    </row>
    <row r="23" spans="1:21" ht="28.05" customHeight="1" x14ac:dyDescent="0.25">
      <c r="A23" s="34"/>
      <c r="B23" s="37">
        <v>8</v>
      </c>
      <c r="C23" s="38" t="s">
        <v>31</v>
      </c>
      <c r="D23" s="30" t="s">
        <v>47</v>
      </c>
      <c r="E23" s="31">
        <f>[3]Sł!I22</f>
        <v>94</v>
      </c>
      <c r="F23" s="31">
        <f>[3]Sł!L22</f>
        <v>54</v>
      </c>
      <c r="G23" s="31">
        <f>[3]Sł!N22</f>
        <v>96</v>
      </c>
      <c r="H23" s="31">
        <f>[3]Sł!O22</f>
        <v>0</v>
      </c>
      <c r="I23" s="31">
        <f>[3]Sł!S22</f>
        <v>34</v>
      </c>
      <c r="J23" s="31">
        <f>[3]Sł!U22</f>
        <v>21</v>
      </c>
      <c r="K23" s="31">
        <f>[3]Sł!W22</f>
        <v>6</v>
      </c>
      <c r="L23" s="31">
        <f>[3]Sł!Y22</f>
        <v>1</v>
      </c>
      <c r="M23" s="31">
        <f>[3]Sł!AA22</f>
        <v>6</v>
      </c>
      <c r="N23" s="31" t="str">
        <f>[3]Sł!AC22</f>
        <v>0</v>
      </c>
      <c r="O23" s="31" t="str">
        <f>[3]Sł!AD22</f>
        <v>0</v>
      </c>
      <c r="P23" s="31" t="str">
        <f>[3]Sł!AF22</f>
        <v>0</v>
      </c>
      <c r="Q23" s="31">
        <f>[3]Sł!AG22</f>
        <v>135</v>
      </c>
      <c r="R23" s="31">
        <f>[3]Sł!AI22</f>
        <v>82</v>
      </c>
      <c r="S23" s="31" t="str">
        <f>[3]Sł!AK22</f>
        <v>0</v>
      </c>
      <c r="T23" s="31">
        <f>[3]Sł!AL22</f>
        <v>0</v>
      </c>
      <c r="U23" s="31">
        <f>[3]Sł!AM22</f>
        <v>0</v>
      </c>
    </row>
    <row r="24" spans="1:21" ht="28.05" customHeight="1" x14ac:dyDescent="0.25">
      <c r="A24" s="34"/>
      <c r="B24" s="37"/>
      <c r="C24" s="38"/>
      <c r="D24" s="33" t="s">
        <v>48</v>
      </c>
      <c r="E24" s="31">
        <f>[3]Sł!I24</f>
        <v>35</v>
      </c>
      <c r="F24" s="31">
        <f>[3]Sł!L24</f>
        <v>19</v>
      </c>
      <c r="G24" s="31">
        <f>[3]Sł!N24</f>
        <v>36</v>
      </c>
      <c r="H24" s="31">
        <f>[3]Sł!O24</f>
        <v>0</v>
      </c>
      <c r="I24" s="31">
        <f>[3]Sł!S24</f>
        <v>17</v>
      </c>
      <c r="J24" s="31">
        <f>[3]Sł!U24</f>
        <v>12</v>
      </c>
      <c r="K24" s="31">
        <f>[3]Sł!W24</f>
        <v>1</v>
      </c>
      <c r="L24" s="31">
        <f>[3]Sł!Y24</f>
        <v>1</v>
      </c>
      <c r="M24" s="31">
        <f>[3]Sł!AA24</f>
        <v>1</v>
      </c>
      <c r="N24" s="31" t="str">
        <f>[3]Sł!AC24</f>
        <v>0</v>
      </c>
      <c r="O24" s="31" t="str">
        <f>[3]Sł!AD24</f>
        <v>0</v>
      </c>
      <c r="P24" s="31" t="str">
        <f>[3]Sł!AF24</f>
        <v>0</v>
      </c>
      <c r="Q24" s="31">
        <f>[3]Sł!AG24</f>
        <v>81</v>
      </c>
      <c r="R24" s="31">
        <f>[3]Sł!AI24</f>
        <v>39</v>
      </c>
      <c r="S24" s="31" t="str">
        <f>[3]Sł!AK24</f>
        <v>0</v>
      </c>
      <c r="T24" s="31">
        <f>[3]Sł!AL24</f>
        <v>0</v>
      </c>
      <c r="U24" s="31">
        <f>[3]Sł!AM24</f>
        <v>0</v>
      </c>
    </row>
    <row r="25" spans="1:21" ht="28.05" customHeight="1" x14ac:dyDescent="0.25">
      <c r="A25" s="34"/>
      <c r="B25" s="39">
        <v>9</v>
      </c>
      <c r="C25" s="38" t="s">
        <v>32</v>
      </c>
      <c r="D25" s="30" t="s">
        <v>47</v>
      </c>
      <c r="E25" s="31">
        <f>[3]St!I22</f>
        <v>776</v>
      </c>
      <c r="F25" s="31">
        <f>[3]St!L22</f>
        <v>437</v>
      </c>
      <c r="G25" s="31">
        <f>[3]St!N22</f>
        <v>1080</v>
      </c>
      <c r="H25" s="31">
        <f>[3]St!O22</f>
        <v>0</v>
      </c>
      <c r="I25" s="31">
        <f>[3]St!S22</f>
        <v>267</v>
      </c>
      <c r="J25" s="31">
        <f>[3]St!U22</f>
        <v>152</v>
      </c>
      <c r="K25" s="31">
        <f>[3]St!W22</f>
        <v>52</v>
      </c>
      <c r="L25" s="31">
        <f>[3]St!Y22</f>
        <v>23</v>
      </c>
      <c r="M25" s="31">
        <f>[3]St!AA22</f>
        <v>52</v>
      </c>
      <c r="N25" s="31" t="str">
        <f>[3]St!AC22</f>
        <v>0</v>
      </c>
      <c r="O25" s="31" t="str">
        <f>[3]St!AD22</f>
        <v>0</v>
      </c>
      <c r="P25" s="31" t="str">
        <f>[3]St!AF22</f>
        <v>0</v>
      </c>
      <c r="Q25" s="31">
        <f>[3]St!AG22</f>
        <v>241</v>
      </c>
      <c r="R25" s="31">
        <f>[3]St!AI22</f>
        <v>148</v>
      </c>
      <c r="S25" s="31" t="str">
        <f>[3]St!AK22</f>
        <v>0</v>
      </c>
      <c r="T25" s="31">
        <f>[3]St!AL22</f>
        <v>2</v>
      </c>
      <c r="U25" s="31">
        <f>[3]St!AM22</f>
        <v>2</v>
      </c>
    </row>
    <row r="26" spans="1:21" ht="28.05" customHeight="1" x14ac:dyDescent="0.25">
      <c r="A26" s="34"/>
      <c r="B26" s="39"/>
      <c r="C26" s="38"/>
      <c r="D26" s="33" t="s">
        <v>48</v>
      </c>
      <c r="E26" s="31">
        <f>[3]St!I24</f>
        <v>205</v>
      </c>
      <c r="F26" s="31">
        <f>[3]St!L24</f>
        <v>142</v>
      </c>
      <c r="G26" s="31">
        <f>[3]St!N24</f>
        <v>259</v>
      </c>
      <c r="H26" s="31">
        <f>[3]St!O24</f>
        <v>0</v>
      </c>
      <c r="I26" s="31">
        <f>[3]St!S24</f>
        <v>63</v>
      </c>
      <c r="J26" s="31">
        <f>[3]St!U24</f>
        <v>55</v>
      </c>
      <c r="K26" s="31">
        <f>[3]St!W24</f>
        <v>10</v>
      </c>
      <c r="L26" s="31">
        <f>[3]St!Y24</f>
        <v>8</v>
      </c>
      <c r="M26" s="31">
        <f>[3]St!AA24</f>
        <v>10</v>
      </c>
      <c r="N26" s="31" t="str">
        <f>[3]St!AC24</f>
        <v>0</v>
      </c>
      <c r="O26" s="31" t="str">
        <f>[3]St!AD24</f>
        <v>0</v>
      </c>
      <c r="P26" s="31" t="str">
        <f>[3]St!AF24</f>
        <v>0</v>
      </c>
      <c r="Q26" s="31">
        <f>[3]St!AG24</f>
        <v>101</v>
      </c>
      <c r="R26" s="31">
        <f>[3]St!AI24</f>
        <v>75</v>
      </c>
      <c r="S26" s="31" t="str">
        <f>[3]St!AK24</f>
        <v>0</v>
      </c>
      <c r="T26" s="31">
        <f>[3]St!AL24</f>
        <v>13</v>
      </c>
      <c r="U26" s="31">
        <f>[3]St!AM24</f>
        <v>13</v>
      </c>
    </row>
    <row r="27" spans="1:21" ht="28.05" customHeight="1" x14ac:dyDescent="0.25">
      <c r="A27" s="34"/>
      <c r="B27" s="39">
        <v>10</v>
      </c>
      <c r="C27" s="38" t="s">
        <v>33</v>
      </c>
      <c r="D27" s="30" t="s">
        <v>47</v>
      </c>
      <c r="E27" s="31">
        <f>[3]Su!I22</f>
        <v>87</v>
      </c>
      <c r="F27" s="31">
        <f>[3]Su!L22</f>
        <v>40</v>
      </c>
      <c r="G27" s="31">
        <f>[3]Su!N22</f>
        <v>100</v>
      </c>
      <c r="H27" s="31">
        <f>[3]Su!O22</f>
        <v>0</v>
      </c>
      <c r="I27" s="31">
        <f>[3]Su!S22</f>
        <v>84</v>
      </c>
      <c r="J27" s="31">
        <f>[3]Su!U22</f>
        <v>50</v>
      </c>
      <c r="K27" s="31">
        <f>[3]Su!W22</f>
        <v>0</v>
      </c>
      <c r="L27" s="31">
        <f>[3]Su!Y22</f>
        <v>0</v>
      </c>
      <c r="M27" s="31">
        <f>[3]Su!AA22</f>
        <v>0</v>
      </c>
      <c r="N27" s="31" t="str">
        <f>[3]Su!AC22</f>
        <v>0</v>
      </c>
      <c r="O27" s="31" t="str">
        <f>[3]Su!AD22</f>
        <v>0</v>
      </c>
      <c r="P27" s="31" t="str">
        <f>[3]Su!AF22</f>
        <v>0</v>
      </c>
      <c r="Q27" s="31">
        <f>[3]Su!AG22</f>
        <v>0</v>
      </c>
      <c r="R27" s="31">
        <f>[3]Su!AI22</f>
        <v>0</v>
      </c>
      <c r="S27" s="31" t="str">
        <f>[3]Su!AK22</f>
        <v>0</v>
      </c>
      <c r="T27" s="31">
        <f>[3]Su!AL22</f>
        <v>0</v>
      </c>
      <c r="U27" s="31">
        <f>[3]Su!AM22</f>
        <v>0</v>
      </c>
    </row>
    <row r="28" spans="1:21" ht="28.05" customHeight="1" x14ac:dyDescent="0.25">
      <c r="A28" s="34"/>
      <c r="B28" s="39"/>
      <c r="C28" s="38"/>
      <c r="D28" s="33" t="s">
        <v>48</v>
      </c>
      <c r="E28" s="31">
        <f>[3]Su!I24</f>
        <v>7</v>
      </c>
      <c r="F28" s="31">
        <f>[3]Su!L24</f>
        <v>3</v>
      </c>
      <c r="G28" s="31">
        <f>[3]Su!N24</f>
        <v>7</v>
      </c>
      <c r="H28" s="31">
        <f>[3]Su!O24</f>
        <v>0</v>
      </c>
      <c r="I28" s="31">
        <f>[3]Su!S24</f>
        <v>13</v>
      </c>
      <c r="J28" s="31">
        <f>[3]Su!U24</f>
        <v>11</v>
      </c>
      <c r="K28" s="31">
        <f>[3]Su!W24</f>
        <v>0</v>
      </c>
      <c r="L28" s="31">
        <f>[3]Su!Y24</f>
        <v>0</v>
      </c>
      <c r="M28" s="31">
        <f>[3]Su!AA24</f>
        <v>0</v>
      </c>
      <c r="N28" s="31" t="str">
        <f>[3]Su!AC24</f>
        <v>0</v>
      </c>
      <c r="O28" s="31" t="str">
        <f>[3]Su!AD24</f>
        <v>0</v>
      </c>
      <c r="P28" s="31" t="str">
        <f>[3]Su!AF24</f>
        <v>0</v>
      </c>
      <c r="Q28" s="31">
        <f>[3]Su!AG24</f>
        <v>0</v>
      </c>
      <c r="R28" s="31">
        <f>[3]Su!AI24</f>
        <v>0</v>
      </c>
      <c r="S28" s="31" t="str">
        <f>[3]Su!AK24</f>
        <v>0</v>
      </c>
      <c r="T28" s="31">
        <f>[3]Su!AL24</f>
        <v>0</v>
      </c>
      <c r="U28" s="31">
        <f>[3]Su!AM24</f>
        <v>0</v>
      </c>
    </row>
    <row r="29" spans="1:21" ht="28.05" customHeight="1" x14ac:dyDescent="0.25">
      <c r="A29" s="34"/>
      <c r="B29" s="40">
        <v>11</v>
      </c>
      <c r="C29" s="38" t="s">
        <v>34</v>
      </c>
      <c r="D29" s="30" t="s">
        <v>47</v>
      </c>
      <c r="E29" s="31">
        <f>[3]Św!I22</f>
        <v>169</v>
      </c>
      <c r="F29" s="31">
        <f>[3]Św!L22</f>
        <v>84</v>
      </c>
      <c r="G29" s="31">
        <f>[3]Św!N22</f>
        <v>188</v>
      </c>
      <c r="H29" s="31">
        <f>[3]Św!O22</f>
        <v>0</v>
      </c>
      <c r="I29" s="31">
        <f>[3]Św!S22</f>
        <v>19</v>
      </c>
      <c r="J29" s="31">
        <f>[3]Św!U22</f>
        <v>15</v>
      </c>
      <c r="K29" s="31">
        <f>[3]Św!W22</f>
        <v>0</v>
      </c>
      <c r="L29" s="31">
        <f>[3]Św!Y22</f>
        <v>0</v>
      </c>
      <c r="M29" s="31">
        <f>[3]Św!AA22</f>
        <v>0</v>
      </c>
      <c r="N29" s="31" t="str">
        <f>[3]Św!AC22</f>
        <v>0</v>
      </c>
      <c r="O29" s="31" t="str">
        <f>[3]Św!AD22</f>
        <v>0</v>
      </c>
      <c r="P29" s="31" t="str">
        <f>[3]Św!AF22</f>
        <v>0</v>
      </c>
      <c r="Q29" s="31">
        <f>[3]Św!AG22</f>
        <v>19</v>
      </c>
      <c r="R29" s="31">
        <f>[3]Św!AI22</f>
        <v>4</v>
      </c>
      <c r="S29" s="31" t="str">
        <f>[3]Św!AK22</f>
        <v>0</v>
      </c>
      <c r="T29" s="31">
        <f>[3]Św!AL22</f>
        <v>0</v>
      </c>
      <c r="U29" s="31">
        <f>[3]Św!AM22</f>
        <v>0</v>
      </c>
    </row>
    <row r="30" spans="1:21" ht="28.05" customHeight="1" x14ac:dyDescent="0.25">
      <c r="A30" s="34"/>
      <c r="B30" s="40"/>
      <c r="C30" s="38"/>
      <c r="D30" s="33" t="s">
        <v>48</v>
      </c>
      <c r="E30" s="31">
        <f>[3]Św!I24</f>
        <v>28</v>
      </c>
      <c r="F30" s="31">
        <f>[3]Św!L24</f>
        <v>14</v>
      </c>
      <c r="G30" s="31">
        <f>[3]Św!N24</f>
        <v>34</v>
      </c>
      <c r="H30" s="31">
        <f>[3]Św!O24</f>
        <v>0</v>
      </c>
      <c r="I30" s="31">
        <f>[3]Św!S24</f>
        <v>19</v>
      </c>
      <c r="J30" s="31">
        <f>[3]Św!U24</f>
        <v>15</v>
      </c>
      <c r="K30" s="31">
        <f>[3]Św!W24</f>
        <v>0</v>
      </c>
      <c r="L30" s="31">
        <f>[3]Św!Y24</f>
        <v>0</v>
      </c>
      <c r="M30" s="31">
        <f>[3]Św!AA24</f>
        <v>0</v>
      </c>
      <c r="N30" s="31" t="str">
        <f>[3]Św!AC24</f>
        <v>0</v>
      </c>
      <c r="O30" s="31" t="str">
        <f>[3]Św!AD24</f>
        <v>0</v>
      </c>
      <c r="P30" s="31" t="str">
        <f>[3]Św!AF24</f>
        <v>0</v>
      </c>
      <c r="Q30" s="31">
        <f>[3]Św!AG24</f>
        <v>33</v>
      </c>
      <c r="R30" s="31">
        <f>[3]Św!AI24</f>
        <v>19</v>
      </c>
      <c r="S30" s="31" t="str">
        <f>[3]Św!AK24</f>
        <v>0</v>
      </c>
      <c r="T30" s="31">
        <f>[3]Św!AL24</f>
        <v>0</v>
      </c>
      <c r="U30" s="31">
        <f>[3]Św!AM24</f>
        <v>0</v>
      </c>
    </row>
    <row r="31" spans="1:21" ht="28.05" customHeight="1" x14ac:dyDescent="0.25">
      <c r="A31" s="34"/>
      <c r="B31" s="37">
        <v>12</v>
      </c>
      <c r="C31" s="38" t="s">
        <v>35</v>
      </c>
      <c r="D31" s="30" t="s">
        <v>47</v>
      </c>
      <c r="E31" s="31">
        <f>[3]Ws!I22</f>
        <v>112</v>
      </c>
      <c r="F31" s="31">
        <f>[3]Ws!L22</f>
        <v>64</v>
      </c>
      <c r="G31" s="31">
        <f>[3]Ws!N22</f>
        <v>195</v>
      </c>
      <c r="H31" s="31">
        <f>[3]Ws!O22</f>
        <v>0</v>
      </c>
      <c r="I31" s="31">
        <f>[3]Ws!S22</f>
        <v>20</v>
      </c>
      <c r="J31" s="31">
        <f>[3]Ws!U22</f>
        <v>14</v>
      </c>
      <c r="K31" s="31">
        <f>[3]Ws!W22</f>
        <v>0</v>
      </c>
      <c r="L31" s="31">
        <f>[3]Ws!Y22</f>
        <v>0</v>
      </c>
      <c r="M31" s="31">
        <f>[3]Ws!AA22</f>
        <v>0</v>
      </c>
      <c r="N31" s="31" t="str">
        <f>[3]Ws!AC22</f>
        <v>0</v>
      </c>
      <c r="O31" s="31" t="str">
        <f>[3]Ws!AD22</f>
        <v>0</v>
      </c>
      <c r="P31" s="31" t="str">
        <f>[3]Ws!AF22</f>
        <v>0</v>
      </c>
      <c r="Q31" s="31">
        <f>[3]Ws!AG22</f>
        <v>25</v>
      </c>
      <c r="R31" s="31">
        <f>[3]Ws!AI22</f>
        <v>17</v>
      </c>
      <c r="S31" s="31" t="str">
        <f>[3]Ws!AK22</f>
        <v>0</v>
      </c>
      <c r="T31" s="31">
        <f>[3]Ws!AL22</f>
        <v>0</v>
      </c>
      <c r="U31" s="31">
        <f>[3]Ws!AM22</f>
        <v>0</v>
      </c>
    </row>
    <row r="32" spans="1:21" ht="28.05" customHeight="1" x14ac:dyDescent="0.25">
      <c r="A32" s="34"/>
      <c r="B32" s="37"/>
      <c r="C32" s="38"/>
      <c r="D32" s="33" t="s">
        <v>48</v>
      </c>
      <c r="E32" s="31">
        <f>[3]Ws!I24</f>
        <v>14</v>
      </c>
      <c r="F32" s="31">
        <f>[3]Ws!L24</f>
        <v>10</v>
      </c>
      <c r="G32" s="31">
        <f>[3]Ws!N24</f>
        <v>23</v>
      </c>
      <c r="H32" s="31">
        <f>[3]Ws!O24</f>
        <v>0</v>
      </c>
      <c r="I32" s="31">
        <f>[3]Ws!S24</f>
        <v>6</v>
      </c>
      <c r="J32" s="31">
        <f>[3]Ws!U24</f>
        <v>5</v>
      </c>
      <c r="K32" s="31">
        <f>[3]Ws!W24</f>
        <v>1</v>
      </c>
      <c r="L32" s="31">
        <f>[3]Ws!Y24</f>
        <v>0</v>
      </c>
      <c r="M32" s="31">
        <f>[3]Ws!AA24</f>
        <v>3</v>
      </c>
      <c r="N32" s="31" t="str">
        <f>[3]Ws!AC24</f>
        <v>0</v>
      </c>
      <c r="O32" s="31" t="str">
        <f>[3]Ws!AD24</f>
        <v>0</v>
      </c>
      <c r="P32" s="31" t="str">
        <f>[3]Ws!AF24</f>
        <v>0</v>
      </c>
      <c r="Q32" s="31">
        <f>[3]Ws!AG24</f>
        <v>1</v>
      </c>
      <c r="R32" s="31">
        <f>[3]Ws!AI24</f>
        <v>1</v>
      </c>
      <c r="S32" s="31" t="str">
        <f>[3]Ws!AK24</f>
        <v>0</v>
      </c>
      <c r="T32" s="31">
        <f>[3]Ws!AL24</f>
        <v>0</v>
      </c>
      <c r="U32" s="31">
        <f>[3]Ws!AM24</f>
        <v>0</v>
      </c>
    </row>
    <row r="33" spans="1:21" ht="28.05" customHeight="1" x14ac:dyDescent="0.25">
      <c r="A33" s="34"/>
      <c r="B33" s="39">
        <v>13</v>
      </c>
      <c r="C33" s="38" t="s">
        <v>36</v>
      </c>
      <c r="D33" s="30" t="s">
        <v>47</v>
      </c>
      <c r="E33" s="31">
        <f>[3]ZGg!I22</f>
        <v>894</v>
      </c>
      <c r="F33" s="31">
        <f>[3]ZGg!L22</f>
        <v>500</v>
      </c>
      <c r="G33" s="31">
        <f>[3]ZGg!N22</f>
        <v>1840</v>
      </c>
      <c r="H33" s="31">
        <f>[3]ZGg!O22</f>
        <v>0</v>
      </c>
      <c r="I33" s="31">
        <f>[3]ZGg!S22</f>
        <v>347</v>
      </c>
      <c r="J33" s="31">
        <f>[3]ZGg!U22</f>
        <v>194</v>
      </c>
      <c r="K33" s="31">
        <f>[3]ZGg!W22</f>
        <v>0</v>
      </c>
      <c r="L33" s="31">
        <f>[3]ZGg!Y22</f>
        <v>0</v>
      </c>
      <c r="M33" s="31">
        <f>[3]ZGg!AA22</f>
        <v>0</v>
      </c>
      <c r="N33" s="31" t="str">
        <f>[3]ZGg!AC22</f>
        <v>0</v>
      </c>
      <c r="O33" s="31" t="str">
        <f>[3]ZGg!AD22</f>
        <v>0</v>
      </c>
      <c r="P33" s="31" t="str">
        <f>[3]ZGg!AF22</f>
        <v>0</v>
      </c>
      <c r="Q33" s="31">
        <f>[3]ZGg!AG22</f>
        <v>0</v>
      </c>
      <c r="R33" s="31">
        <f>[3]ZGg!AI22</f>
        <v>0</v>
      </c>
      <c r="S33" s="31" t="str">
        <f>[3]ZGg!AK22</f>
        <v>0</v>
      </c>
      <c r="T33" s="31">
        <f>[3]ZGg!AL22</f>
        <v>2</v>
      </c>
      <c r="U33" s="31">
        <f>[3]ZGg!AM22</f>
        <v>2</v>
      </c>
    </row>
    <row r="34" spans="1:21" ht="28.05" customHeight="1" x14ac:dyDescent="0.25">
      <c r="A34" s="34"/>
      <c r="B34" s="39"/>
      <c r="C34" s="38"/>
      <c r="D34" s="33" t="s">
        <v>48</v>
      </c>
      <c r="E34" s="31">
        <f>[3]ZGg!I24</f>
        <v>65</v>
      </c>
      <c r="F34" s="31">
        <f>[3]ZGg!L24</f>
        <v>46</v>
      </c>
      <c r="G34" s="31">
        <f>[3]ZGg!N24</f>
        <v>98</v>
      </c>
      <c r="H34" s="31">
        <f>[3]ZGg!O24</f>
        <v>0</v>
      </c>
      <c r="I34" s="31">
        <f>[3]ZGg!S24</f>
        <v>7</v>
      </c>
      <c r="J34" s="31">
        <f>[3]ZGg!U24</f>
        <v>6</v>
      </c>
      <c r="K34" s="31">
        <f>[3]ZGg!W24</f>
        <v>0</v>
      </c>
      <c r="L34" s="31">
        <f>[3]ZGg!Y24</f>
        <v>0</v>
      </c>
      <c r="M34" s="31">
        <f>[3]ZGg!AA24</f>
        <v>0</v>
      </c>
      <c r="N34" s="31" t="str">
        <f>[3]ZGg!AC24</f>
        <v>0</v>
      </c>
      <c r="O34" s="31" t="str">
        <f>[3]ZGg!AD24</f>
        <v>0</v>
      </c>
      <c r="P34" s="31" t="str">
        <f>[3]ZGg!AF24</f>
        <v>0</v>
      </c>
      <c r="Q34" s="31">
        <f>[3]ZGg!AG24</f>
        <v>0</v>
      </c>
      <c r="R34" s="31">
        <f>[3]ZGg!AI24</f>
        <v>0</v>
      </c>
      <c r="S34" s="31" t="str">
        <f>[3]ZGg!AK24</f>
        <v>0</v>
      </c>
      <c r="T34" s="31">
        <f>[3]ZGg!AL24</f>
        <v>14</v>
      </c>
      <c r="U34" s="31">
        <f>[3]ZGg!AM24</f>
        <v>12</v>
      </c>
    </row>
    <row r="35" spans="1:21" ht="28.05" customHeight="1" x14ac:dyDescent="0.25">
      <c r="A35" s="34"/>
      <c r="B35" s="39">
        <v>14</v>
      </c>
      <c r="C35" s="38" t="s">
        <v>37</v>
      </c>
      <c r="D35" s="30" t="s">
        <v>47</v>
      </c>
      <c r="E35" s="31">
        <f>[3]ZGz!I22</f>
        <v>288</v>
      </c>
      <c r="F35" s="31">
        <f>[3]ZGz!L22</f>
        <v>155</v>
      </c>
      <c r="G35" s="31">
        <f>[3]ZGz!N22</f>
        <v>562</v>
      </c>
      <c r="H35" s="31">
        <f>[3]ZGz!O22</f>
        <v>0</v>
      </c>
      <c r="I35" s="31">
        <f>[3]ZGz!S22</f>
        <v>89</v>
      </c>
      <c r="J35" s="31">
        <f>[3]ZGz!U22</f>
        <v>47</v>
      </c>
      <c r="K35" s="31">
        <f>[3]ZGz!W22</f>
        <v>0</v>
      </c>
      <c r="L35" s="31">
        <f>[3]ZGz!Y22</f>
        <v>0</v>
      </c>
      <c r="M35" s="31">
        <f>[3]ZGz!AA22</f>
        <v>0</v>
      </c>
      <c r="N35" s="31" t="str">
        <f>[3]ZGz!AC22</f>
        <v>0</v>
      </c>
      <c r="O35" s="31" t="str">
        <f>[3]ZGz!AD22</f>
        <v>0</v>
      </c>
      <c r="P35" s="31" t="str">
        <f>[3]ZGz!AF22</f>
        <v>0</v>
      </c>
      <c r="Q35" s="31">
        <f>[3]ZGz!AG22</f>
        <v>0</v>
      </c>
      <c r="R35" s="31">
        <f>[3]ZGz!AI22</f>
        <v>0</v>
      </c>
      <c r="S35" s="31" t="str">
        <f>[3]ZGz!AK22</f>
        <v>0</v>
      </c>
      <c r="T35" s="31">
        <f>[3]ZGz!AL22</f>
        <v>0</v>
      </c>
      <c r="U35" s="31">
        <f>[3]ZGz!AM22</f>
        <v>0</v>
      </c>
    </row>
    <row r="36" spans="1:21" ht="28.05" customHeight="1" x14ac:dyDescent="0.25">
      <c r="A36" s="34"/>
      <c r="B36" s="39"/>
      <c r="C36" s="38"/>
      <c r="D36" s="33" t="s">
        <v>48</v>
      </c>
      <c r="E36" s="31">
        <f>[3]ZGz!I24</f>
        <v>27</v>
      </c>
      <c r="F36" s="31">
        <f>[3]ZGz!L24</f>
        <v>18</v>
      </c>
      <c r="G36" s="31">
        <f>[3]ZGz!N24</f>
        <v>46</v>
      </c>
      <c r="H36" s="31">
        <f>[3]ZGz!O24</f>
        <v>0</v>
      </c>
      <c r="I36" s="31">
        <f>[3]ZGz!S24</f>
        <v>4</v>
      </c>
      <c r="J36" s="31">
        <f>[3]ZGz!U24</f>
        <v>3</v>
      </c>
      <c r="K36" s="31">
        <f>[3]ZGz!W24</f>
        <v>0</v>
      </c>
      <c r="L36" s="31">
        <f>[3]ZGz!Y24</f>
        <v>0</v>
      </c>
      <c r="M36" s="31">
        <f>[3]ZGz!AA24</f>
        <v>0</v>
      </c>
      <c r="N36" s="31" t="str">
        <f>[3]ZGz!AC24</f>
        <v>0</v>
      </c>
      <c r="O36" s="31" t="str">
        <f>[3]ZGz!AD24</f>
        <v>0</v>
      </c>
      <c r="P36" s="31" t="str">
        <f>[3]ZGz!AF24</f>
        <v>0</v>
      </c>
      <c r="Q36" s="31">
        <f>[3]ZGz!AG24</f>
        <v>0</v>
      </c>
      <c r="R36" s="31">
        <f>[3]ZGz!AI24</f>
        <v>0</v>
      </c>
      <c r="S36" s="31" t="str">
        <f>[3]ZGz!AK24</f>
        <v>0</v>
      </c>
      <c r="T36" s="31">
        <f>[3]ZGz!AL24</f>
        <v>2</v>
      </c>
      <c r="U36" s="31">
        <f>[3]ZGz!AM24</f>
        <v>2</v>
      </c>
    </row>
    <row r="37" spans="1:21" ht="28.05" customHeight="1" x14ac:dyDescent="0.25">
      <c r="A37" s="34"/>
      <c r="B37" s="40">
        <v>15</v>
      </c>
      <c r="C37" s="38" t="s">
        <v>38</v>
      </c>
      <c r="D37" s="30" t="s">
        <v>47</v>
      </c>
      <c r="E37" s="31">
        <f>[3]Żg!I22</f>
        <v>406</v>
      </c>
      <c r="F37" s="31">
        <f>[3]Żg!L22</f>
        <v>229</v>
      </c>
      <c r="G37" s="31">
        <f>[3]Żg!N22</f>
        <v>444</v>
      </c>
      <c r="H37" s="31">
        <f>[3]Żg!O22</f>
        <v>0</v>
      </c>
      <c r="I37" s="31">
        <f>[3]Żg!S22</f>
        <v>57</v>
      </c>
      <c r="J37" s="31">
        <f>[3]Żg!U22</f>
        <v>40</v>
      </c>
      <c r="K37" s="31">
        <f>[3]Żg!W22</f>
        <v>25</v>
      </c>
      <c r="L37" s="31">
        <f>[3]Żg!Y22</f>
        <v>17</v>
      </c>
      <c r="M37" s="31">
        <f>[3]Żg!AA22</f>
        <v>25</v>
      </c>
      <c r="N37" s="31" t="str">
        <f>[3]Żg!AC22</f>
        <v>0</v>
      </c>
      <c r="O37" s="31" t="str">
        <f>[3]Żg!AD22</f>
        <v>0</v>
      </c>
      <c r="P37" s="31" t="str">
        <f>[3]Żg!AF22</f>
        <v>0</v>
      </c>
      <c r="Q37" s="31">
        <f>[3]Żg!AG22</f>
        <v>121</v>
      </c>
      <c r="R37" s="31">
        <f>[3]Żg!AI22</f>
        <v>75</v>
      </c>
      <c r="S37" s="31" t="str">
        <f>[3]Żg!AK22</f>
        <v>0</v>
      </c>
      <c r="T37" s="31">
        <f>[3]Żg!AL22</f>
        <v>0</v>
      </c>
      <c r="U37" s="31">
        <f>[3]Żg!AM22</f>
        <v>0</v>
      </c>
    </row>
    <row r="38" spans="1:21" ht="28.05" customHeight="1" x14ac:dyDescent="0.25">
      <c r="A38" s="34"/>
      <c r="B38" s="40"/>
      <c r="C38" s="38"/>
      <c r="D38" s="33" t="s">
        <v>48</v>
      </c>
      <c r="E38" s="31">
        <f>[3]Żg!I24</f>
        <v>19</v>
      </c>
      <c r="F38" s="31">
        <f>[3]Żg!L24</f>
        <v>12</v>
      </c>
      <c r="G38" s="31">
        <f>[3]Żg!N24</f>
        <v>21</v>
      </c>
      <c r="H38" s="31">
        <f>[3]Żg!O24</f>
        <v>0</v>
      </c>
      <c r="I38" s="31">
        <f>[3]Żg!S24</f>
        <v>35</v>
      </c>
      <c r="J38" s="31">
        <f>[3]Żg!U24</f>
        <v>21</v>
      </c>
      <c r="K38" s="31">
        <f>[3]Żg!W24</f>
        <v>4</v>
      </c>
      <c r="L38" s="31">
        <f>[3]Żg!Y24</f>
        <v>4</v>
      </c>
      <c r="M38" s="31">
        <f>[3]Żg!AA24</f>
        <v>4</v>
      </c>
      <c r="N38" s="31" t="str">
        <f>[3]Żg!AC24</f>
        <v>0</v>
      </c>
      <c r="O38" s="31" t="str">
        <f>[3]Żg!AD24</f>
        <v>0</v>
      </c>
      <c r="P38" s="31" t="str">
        <f>[3]Żg!AF24</f>
        <v>0</v>
      </c>
      <c r="Q38" s="31">
        <f>[3]Żg!AG24</f>
        <v>8</v>
      </c>
      <c r="R38" s="31">
        <f>[3]Żg!AI24</f>
        <v>4</v>
      </c>
      <c r="S38" s="31" t="str">
        <f>[3]Żg!AK24</f>
        <v>0</v>
      </c>
      <c r="T38" s="31">
        <f>[3]Żg!AL24</f>
        <v>0</v>
      </c>
      <c r="U38" s="31">
        <f>[3]Żg!AM24</f>
        <v>0</v>
      </c>
    </row>
    <row r="39" spans="1:21" ht="28.05" customHeight="1" x14ac:dyDescent="0.25">
      <c r="A39" s="34"/>
      <c r="B39" s="37">
        <v>16</v>
      </c>
      <c r="C39" s="38" t="s">
        <v>39</v>
      </c>
      <c r="D39" s="30" t="s">
        <v>47</v>
      </c>
      <c r="E39" s="31">
        <f>[3]Żr!I22</f>
        <v>145</v>
      </c>
      <c r="F39" s="31">
        <f>[3]Żr!L22</f>
        <v>91</v>
      </c>
      <c r="G39" s="31">
        <f>[3]Żr!N22</f>
        <v>145</v>
      </c>
      <c r="H39" s="31">
        <f>[3]Żr!O22</f>
        <v>0</v>
      </c>
      <c r="I39" s="31">
        <f>[3]Żr!S22</f>
        <v>26</v>
      </c>
      <c r="J39" s="31">
        <f>[3]Żr!U22</f>
        <v>17</v>
      </c>
      <c r="K39" s="31">
        <f>[3]Żr!W22</f>
        <v>0</v>
      </c>
      <c r="L39" s="31">
        <f>[3]Żr!Y22</f>
        <v>0</v>
      </c>
      <c r="M39" s="31">
        <f>[3]Żr!AA22</f>
        <v>0</v>
      </c>
      <c r="N39" s="31" t="str">
        <f>[3]Żr!AC22</f>
        <v>0</v>
      </c>
      <c r="O39" s="31" t="str">
        <f>[3]Żr!AD22</f>
        <v>0</v>
      </c>
      <c r="P39" s="31" t="str">
        <f>[3]Żr!AF22</f>
        <v>0</v>
      </c>
      <c r="Q39" s="31">
        <f>[3]Żr!AG22</f>
        <v>24</v>
      </c>
      <c r="R39" s="31">
        <f>[3]Żr!AI22</f>
        <v>13</v>
      </c>
      <c r="S39" s="31" t="str">
        <f>[3]Żr!AK22</f>
        <v>0</v>
      </c>
      <c r="T39" s="31">
        <f>[3]Żr!AL22</f>
        <v>7</v>
      </c>
      <c r="U39" s="31">
        <f>[3]Żr!AM22</f>
        <v>7</v>
      </c>
    </row>
    <row r="40" spans="1:21" ht="28.05" customHeight="1" x14ac:dyDescent="0.25">
      <c r="A40" s="21"/>
      <c r="B40" s="37"/>
      <c r="C40" s="38"/>
      <c r="D40" s="33" t="s">
        <v>48</v>
      </c>
      <c r="E40" s="31">
        <f>[3]Żr!I24</f>
        <v>136</v>
      </c>
      <c r="F40" s="31">
        <f>[3]Żr!L24</f>
        <v>94</v>
      </c>
      <c r="G40" s="31">
        <f>[3]Żr!N24</f>
        <v>138</v>
      </c>
      <c r="H40" s="31">
        <f>[3]Żr!O24</f>
        <v>0</v>
      </c>
      <c r="I40" s="31">
        <f>[3]Żr!S24</f>
        <v>38</v>
      </c>
      <c r="J40" s="31">
        <f>[3]Żr!U24</f>
        <v>28</v>
      </c>
      <c r="K40" s="31">
        <f>[3]Żr!W24</f>
        <v>0</v>
      </c>
      <c r="L40" s="31">
        <f>[3]Żr!Y24</f>
        <v>0</v>
      </c>
      <c r="M40" s="31">
        <f>[3]Żr!AA24</f>
        <v>0</v>
      </c>
      <c r="N40" s="31" t="str">
        <f>[3]Żr!AC24</f>
        <v>0</v>
      </c>
      <c r="O40" s="31" t="str">
        <f>[3]Żr!AD24</f>
        <v>0</v>
      </c>
      <c r="P40" s="31" t="str">
        <f>[3]Żr!AF24</f>
        <v>0</v>
      </c>
      <c r="Q40" s="31">
        <f>[3]Żr!AG24</f>
        <v>40</v>
      </c>
      <c r="R40" s="31">
        <f>[3]Żr!AI24</f>
        <v>29</v>
      </c>
      <c r="S40" s="31" t="str">
        <f>[3]Żr!AK24</f>
        <v>0</v>
      </c>
      <c r="T40" s="31">
        <f>[3]Żr!AL24</f>
        <v>31</v>
      </c>
      <c r="U40" s="31">
        <f>[3]Żr!AM24</f>
        <v>29</v>
      </c>
    </row>
    <row r="42" spans="1:21" x14ac:dyDescent="0.25"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x14ac:dyDescent="0.25"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</sheetData>
  <mergeCells count="54">
    <mergeCell ref="B39:B40"/>
    <mergeCell ref="C39:C4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N5:O5"/>
    <mergeCell ref="P5:P6"/>
    <mergeCell ref="Q5:R5"/>
    <mergeCell ref="S5:S6"/>
    <mergeCell ref="T5:U5"/>
    <mergeCell ref="B7:C8"/>
    <mergeCell ref="E5:F5"/>
    <mergeCell ref="G5:G6"/>
    <mergeCell ref="H5:H6"/>
    <mergeCell ref="I5:J5"/>
    <mergeCell ref="K5:L5"/>
    <mergeCell ref="M5:M6"/>
    <mergeCell ref="T1:U1"/>
    <mergeCell ref="B2:U2"/>
    <mergeCell ref="B4:B6"/>
    <mergeCell ref="C4:D6"/>
    <mergeCell ref="E4:G4"/>
    <mergeCell ref="I4:J4"/>
    <mergeCell ref="K4:M4"/>
    <mergeCell ref="N4:O4"/>
    <mergeCell ref="P4:R4"/>
    <mergeCell ref="S4:U4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opLeftCell="B1" zoomScale="70" zoomScaleNormal="70" workbookViewId="0">
      <selection activeCell="U8" sqref="U8"/>
    </sheetView>
  </sheetViews>
  <sheetFormatPr defaultRowHeight="13.15" x14ac:dyDescent="0.25"/>
  <cols>
    <col min="1" max="1" width="2.6640625" style="23" customWidth="1"/>
    <col min="2" max="2" width="5.6640625" style="23" customWidth="1"/>
    <col min="3" max="3" width="25.33203125" style="23" customWidth="1"/>
    <col min="4" max="4" width="21.6640625" style="23" customWidth="1"/>
    <col min="5" max="21" width="9.6640625" style="23" customWidth="1"/>
    <col min="22" max="256" width="8.88671875" style="23"/>
    <col min="257" max="257" width="8" style="23" customWidth="1"/>
    <col min="258" max="258" width="3.33203125" style="23" customWidth="1"/>
    <col min="259" max="259" width="25.33203125" style="23" customWidth="1"/>
    <col min="260" max="260" width="16.6640625" style="23" customWidth="1"/>
    <col min="261" max="512" width="8.88671875" style="23"/>
    <col min="513" max="513" width="8" style="23" customWidth="1"/>
    <col min="514" max="514" width="3.33203125" style="23" customWidth="1"/>
    <col min="515" max="515" width="25.33203125" style="23" customWidth="1"/>
    <col min="516" max="516" width="16.6640625" style="23" customWidth="1"/>
    <col min="517" max="768" width="8.88671875" style="23"/>
    <col min="769" max="769" width="8" style="23" customWidth="1"/>
    <col min="770" max="770" width="3.33203125" style="23" customWidth="1"/>
    <col min="771" max="771" width="25.33203125" style="23" customWidth="1"/>
    <col min="772" max="772" width="16.6640625" style="23" customWidth="1"/>
    <col min="773" max="1024" width="8.88671875" style="23"/>
    <col min="1025" max="1025" width="8" style="23" customWidth="1"/>
    <col min="1026" max="1026" width="3.33203125" style="23" customWidth="1"/>
    <col min="1027" max="1027" width="25.33203125" style="23" customWidth="1"/>
    <col min="1028" max="1028" width="16.6640625" style="23" customWidth="1"/>
    <col min="1029" max="1280" width="8.88671875" style="23"/>
    <col min="1281" max="1281" width="8" style="23" customWidth="1"/>
    <col min="1282" max="1282" width="3.33203125" style="23" customWidth="1"/>
    <col min="1283" max="1283" width="25.33203125" style="23" customWidth="1"/>
    <col min="1284" max="1284" width="16.6640625" style="23" customWidth="1"/>
    <col min="1285" max="1536" width="8.88671875" style="23"/>
    <col min="1537" max="1537" width="8" style="23" customWidth="1"/>
    <col min="1538" max="1538" width="3.33203125" style="23" customWidth="1"/>
    <col min="1539" max="1539" width="25.33203125" style="23" customWidth="1"/>
    <col min="1540" max="1540" width="16.6640625" style="23" customWidth="1"/>
    <col min="1541" max="1792" width="8.88671875" style="23"/>
    <col min="1793" max="1793" width="8" style="23" customWidth="1"/>
    <col min="1794" max="1794" width="3.33203125" style="23" customWidth="1"/>
    <col min="1795" max="1795" width="25.33203125" style="23" customWidth="1"/>
    <col min="1796" max="1796" width="16.6640625" style="23" customWidth="1"/>
    <col min="1797" max="2048" width="8.88671875" style="23"/>
    <col min="2049" max="2049" width="8" style="23" customWidth="1"/>
    <col min="2050" max="2050" width="3.33203125" style="23" customWidth="1"/>
    <col min="2051" max="2051" width="25.33203125" style="23" customWidth="1"/>
    <col min="2052" max="2052" width="16.6640625" style="23" customWidth="1"/>
    <col min="2053" max="2304" width="8.88671875" style="23"/>
    <col min="2305" max="2305" width="8" style="23" customWidth="1"/>
    <col min="2306" max="2306" width="3.33203125" style="23" customWidth="1"/>
    <col min="2307" max="2307" width="25.33203125" style="23" customWidth="1"/>
    <col min="2308" max="2308" width="16.6640625" style="23" customWidth="1"/>
    <col min="2309" max="2560" width="8.88671875" style="23"/>
    <col min="2561" max="2561" width="8" style="23" customWidth="1"/>
    <col min="2562" max="2562" width="3.33203125" style="23" customWidth="1"/>
    <col min="2563" max="2563" width="25.33203125" style="23" customWidth="1"/>
    <col min="2564" max="2564" width="16.6640625" style="23" customWidth="1"/>
    <col min="2565" max="2816" width="8.88671875" style="23"/>
    <col min="2817" max="2817" width="8" style="23" customWidth="1"/>
    <col min="2818" max="2818" width="3.33203125" style="23" customWidth="1"/>
    <col min="2819" max="2819" width="25.33203125" style="23" customWidth="1"/>
    <col min="2820" max="2820" width="16.6640625" style="23" customWidth="1"/>
    <col min="2821" max="3072" width="8.88671875" style="23"/>
    <col min="3073" max="3073" width="8" style="23" customWidth="1"/>
    <col min="3074" max="3074" width="3.33203125" style="23" customWidth="1"/>
    <col min="3075" max="3075" width="25.33203125" style="23" customWidth="1"/>
    <col min="3076" max="3076" width="16.6640625" style="23" customWidth="1"/>
    <col min="3077" max="3328" width="8.88671875" style="23"/>
    <col min="3329" max="3329" width="8" style="23" customWidth="1"/>
    <col min="3330" max="3330" width="3.33203125" style="23" customWidth="1"/>
    <col min="3331" max="3331" width="25.33203125" style="23" customWidth="1"/>
    <col min="3332" max="3332" width="16.6640625" style="23" customWidth="1"/>
    <col min="3333" max="3584" width="8.88671875" style="23"/>
    <col min="3585" max="3585" width="8" style="23" customWidth="1"/>
    <col min="3586" max="3586" width="3.33203125" style="23" customWidth="1"/>
    <col min="3587" max="3587" width="25.33203125" style="23" customWidth="1"/>
    <col min="3588" max="3588" width="16.6640625" style="23" customWidth="1"/>
    <col min="3589" max="3840" width="8.88671875" style="23"/>
    <col min="3841" max="3841" width="8" style="23" customWidth="1"/>
    <col min="3842" max="3842" width="3.33203125" style="23" customWidth="1"/>
    <col min="3843" max="3843" width="25.33203125" style="23" customWidth="1"/>
    <col min="3844" max="3844" width="16.6640625" style="23" customWidth="1"/>
    <col min="3845" max="4096" width="8.88671875" style="23"/>
    <col min="4097" max="4097" width="8" style="23" customWidth="1"/>
    <col min="4098" max="4098" width="3.33203125" style="23" customWidth="1"/>
    <col min="4099" max="4099" width="25.33203125" style="23" customWidth="1"/>
    <col min="4100" max="4100" width="16.6640625" style="23" customWidth="1"/>
    <col min="4101" max="4352" width="8.88671875" style="23"/>
    <col min="4353" max="4353" width="8" style="23" customWidth="1"/>
    <col min="4354" max="4354" width="3.33203125" style="23" customWidth="1"/>
    <col min="4355" max="4355" width="25.33203125" style="23" customWidth="1"/>
    <col min="4356" max="4356" width="16.6640625" style="23" customWidth="1"/>
    <col min="4357" max="4608" width="8.88671875" style="23"/>
    <col min="4609" max="4609" width="8" style="23" customWidth="1"/>
    <col min="4610" max="4610" width="3.33203125" style="23" customWidth="1"/>
    <col min="4611" max="4611" width="25.33203125" style="23" customWidth="1"/>
    <col min="4612" max="4612" width="16.6640625" style="23" customWidth="1"/>
    <col min="4613" max="4864" width="8.88671875" style="23"/>
    <col min="4865" max="4865" width="8" style="23" customWidth="1"/>
    <col min="4866" max="4866" width="3.33203125" style="23" customWidth="1"/>
    <col min="4867" max="4867" width="25.33203125" style="23" customWidth="1"/>
    <col min="4868" max="4868" width="16.6640625" style="23" customWidth="1"/>
    <col min="4869" max="5120" width="8.88671875" style="23"/>
    <col min="5121" max="5121" width="8" style="23" customWidth="1"/>
    <col min="5122" max="5122" width="3.33203125" style="23" customWidth="1"/>
    <col min="5123" max="5123" width="25.33203125" style="23" customWidth="1"/>
    <col min="5124" max="5124" width="16.6640625" style="23" customWidth="1"/>
    <col min="5125" max="5376" width="8.88671875" style="23"/>
    <col min="5377" max="5377" width="8" style="23" customWidth="1"/>
    <col min="5378" max="5378" width="3.33203125" style="23" customWidth="1"/>
    <col min="5379" max="5379" width="25.33203125" style="23" customWidth="1"/>
    <col min="5380" max="5380" width="16.6640625" style="23" customWidth="1"/>
    <col min="5381" max="5632" width="8.88671875" style="23"/>
    <col min="5633" max="5633" width="8" style="23" customWidth="1"/>
    <col min="5634" max="5634" width="3.33203125" style="23" customWidth="1"/>
    <col min="5635" max="5635" width="25.33203125" style="23" customWidth="1"/>
    <col min="5636" max="5636" width="16.6640625" style="23" customWidth="1"/>
    <col min="5637" max="5888" width="8.88671875" style="23"/>
    <col min="5889" max="5889" width="8" style="23" customWidth="1"/>
    <col min="5890" max="5890" width="3.33203125" style="23" customWidth="1"/>
    <col min="5891" max="5891" width="25.33203125" style="23" customWidth="1"/>
    <col min="5892" max="5892" width="16.6640625" style="23" customWidth="1"/>
    <col min="5893" max="6144" width="8.88671875" style="23"/>
    <col min="6145" max="6145" width="8" style="23" customWidth="1"/>
    <col min="6146" max="6146" width="3.33203125" style="23" customWidth="1"/>
    <col min="6147" max="6147" width="25.33203125" style="23" customWidth="1"/>
    <col min="6148" max="6148" width="16.6640625" style="23" customWidth="1"/>
    <col min="6149" max="6400" width="8.88671875" style="23"/>
    <col min="6401" max="6401" width="8" style="23" customWidth="1"/>
    <col min="6402" max="6402" width="3.33203125" style="23" customWidth="1"/>
    <col min="6403" max="6403" width="25.33203125" style="23" customWidth="1"/>
    <col min="6404" max="6404" width="16.6640625" style="23" customWidth="1"/>
    <col min="6405" max="6656" width="8.88671875" style="23"/>
    <col min="6657" max="6657" width="8" style="23" customWidth="1"/>
    <col min="6658" max="6658" width="3.33203125" style="23" customWidth="1"/>
    <col min="6659" max="6659" width="25.33203125" style="23" customWidth="1"/>
    <col min="6660" max="6660" width="16.6640625" style="23" customWidth="1"/>
    <col min="6661" max="6912" width="8.88671875" style="23"/>
    <col min="6913" max="6913" width="8" style="23" customWidth="1"/>
    <col min="6914" max="6914" width="3.33203125" style="23" customWidth="1"/>
    <col min="6915" max="6915" width="25.33203125" style="23" customWidth="1"/>
    <col min="6916" max="6916" width="16.6640625" style="23" customWidth="1"/>
    <col min="6917" max="7168" width="8.88671875" style="23"/>
    <col min="7169" max="7169" width="8" style="23" customWidth="1"/>
    <col min="7170" max="7170" width="3.33203125" style="23" customWidth="1"/>
    <col min="7171" max="7171" width="25.33203125" style="23" customWidth="1"/>
    <col min="7172" max="7172" width="16.6640625" style="23" customWidth="1"/>
    <col min="7173" max="7424" width="8.88671875" style="23"/>
    <col min="7425" max="7425" width="8" style="23" customWidth="1"/>
    <col min="7426" max="7426" width="3.33203125" style="23" customWidth="1"/>
    <col min="7427" max="7427" width="25.33203125" style="23" customWidth="1"/>
    <col min="7428" max="7428" width="16.6640625" style="23" customWidth="1"/>
    <col min="7429" max="7680" width="8.88671875" style="23"/>
    <col min="7681" max="7681" width="8" style="23" customWidth="1"/>
    <col min="7682" max="7682" width="3.33203125" style="23" customWidth="1"/>
    <col min="7683" max="7683" width="25.33203125" style="23" customWidth="1"/>
    <col min="7684" max="7684" width="16.6640625" style="23" customWidth="1"/>
    <col min="7685" max="7936" width="8.88671875" style="23"/>
    <col min="7937" max="7937" width="8" style="23" customWidth="1"/>
    <col min="7938" max="7938" width="3.33203125" style="23" customWidth="1"/>
    <col min="7939" max="7939" width="25.33203125" style="23" customWidth="1"/>
    <col min="7940" max="7940" width="16.6640625" style="23" customWidth="1"/>
    <col min="7941" max="8192" width="8.88671875" style="23"/>
    <col min="8193" max="8193" width="8" style="23" customWidth="1"/>
    <col min="8194" max="8194" width="3.33203125" style="23" customWidth="1"/>
    <col min="8195" max="8195" width="25.33203125" style="23" customWidth="1"/>
    <col min="8196" max="8196" width="16.6640625" style="23" customWidth="1"/>
    <col min="8197" max="8448" width="8.88671875" style="23"/>
    <col min="8449" max="8449" width="8" style="23" customWidth="1"/>
    <col min="8450" max="8450" width="3.33203125" style="23" customWidth="1"/>
    <col min="8451" max="8451" width="25.33203125" style="23" customWidth="1"/>
    <col min="8452" max="8452" width="16.6640625" style="23" customWidth="1"/>
    <col min="8453" max="8704" width="8.88671875" style="23"/>
    <col min="8705" max="8705" width="8" style="23" customWidth="1"/>
    <col min="8706" max="8706" width="3.33203125" style="23" customWidth="1"/>
    <col min="8707" max="8707" width="25.33203125" style="23" customWidth="1"/>
    <col min="8708" max="8708" width="16.6640625" style="23" customWidth="1"/>
    <col min="8709" max="8960" width="8.88671875" style="23"/>
    <col min="8961" max="8961" width="8" style="23" customWidth="1"/>
    <col min="8962" max="8962" width="3.33203125" style="23" customWidth="1"/>
    <col min="8963" max="8963" width="25.33203125" style="23" customWidth="1"/>
    <col min="8964" max="8964" width="16.6640625" style="23" customWidth="1"/>
    <col min="8965" max="9216" width="8.88671875" style="23"/>
    <col min="9217" max="9217" width="8" style="23" customWidth="1"/>
    <col min="9218" max="9218" width="3.33203125" style="23" customWidth="1"/>
    <col min="9219" max="9219" width="25.33203125" style="23" customWidth="1"/>
    <col min="9220" max="9220" width="16.6640625" style="23" customWidth="1"/>
    <col min="9221" max="9472" width="8.88671875" style="23"/>
    <col min="9473" max="9473" width="8" style="23" customWidth="1"/>
    <col min="9474" max="9474" width="3.33203125" style="23" customWidth="1"/>
    <col min="9475" max="9475" width="25.33203125" style="23" customWidth="1"/>
    <col min="9476" max="9476" width="16.6640625" style="23" customWidth="1"/>
    <col min="9477" max="9728" width="8.88671875" style="23"/>
    <col min="9729" max="9729" width="8" style="23" customWidth="1"/>
    <col min="9730" max="9730" width="3.33203125" style="23" customWidth="1"/>
    <col min="9731" max="9731" width="25.33203125" style="23" customWidth="1"/>
    <col min="9732" max="9732" width="16.6640625" style="23" customWidth="1"/>
    <col min="9733" max="9984" width="8.88671875" style="23"/>
    <col min="9985" max="9985" width="8" style="23" customWidth="1"/>
    <col min="9986" max="9986" width="3.33203125" style="23" customWidth="1"/>
    <col min="9987" max="9987" width="25.33203125" style="23" customWidth="1"/>
    <col min="9988" max="9988" width="16.6640625" style="23" customWidth="1"/>
    <col min="9989" max="10240" width="8.88671875" style="23"/>
    <col min="10241" max="10241" width="8" style="23" customWidth="1"/>
    <col min="10242" max="10242" width="3.33203125" style="23" customWidth="1"/>
    <col min="10243" max="10243" width="25.33203125" style="23" customWidth="1"/>
    <col min="10244" max="10244" width="16.6640625" style="23" customWidth="1"/>
    <col min="10245" max="10496" width="8.88671875" style="23"/>
    <col min="10497" max="10497" width="8" style="23" customWidth="1"/>
    <col min="10498" max="10498" width="3.33203125" style="23" customWidth="1"/>
    <col min="10499" max="10499" width="25.33203125" style="23" customWidth="1"/>
    <col min="10500" max="10500" width="16.6640625" style="23" customWidth="1"/>
    <col min="10501" max="10752" width="8.88671875" style="23"/>
    <col min="10753" max="10753" width="8" style="23" customWidth="1"/>
    <col min="10754" max="10754" width="3.33203125" style="23" customWidth="1"/>
    <col min="10755" max="10755" width="25.33203125" style="23" customWidth="1"/>
    <col min="10756" max="10756" width="16.6640625" style="23" customWidth="1"/>
    <col min="10757" max="11008" width="8.88671875" style="23"/>
    <col min="11009" max="11009" width="8" style="23" customWidth="1"/>
    <col min="11010" max="11010" width="3.33203125" style="23" customWidth="1"/>
    <col min="11011" max="11011" width="25.33203125" style="23" customWidth="1"/>
    <col min="11012" max="11012" width="16.6640625" style="23" customWidth="1"/>
    <col min="11013" max="11264" width="8.88671875" style="23"/>
    <col min="11265" max="11265" width="8" style="23" customWidth="1"/>
    <col min="11266" max="11266" width="3.33203125" style="23" customWidth="1"/>
    <col min="11267" max="11267" width="25.33203125" style="23" customWidth="1"/>
    <col min="11268" max="11268" width="16.6640625" style="23" customWidth="1"/>
    <col min="11269" max="11520" width="8.88671875" style="23"/>
    <col min="11521" max="11521" width="8" style="23" customWidth="1"/>
    <col min="11522" max="11522" width="3.33203125" style="23" customWidth="1"/>
    <col min="11523" max="11523" width="25.33203125" style="23" customWidth="1"/>
    <col min="11524" max="11524" width="16.6640625" style="23" customWidth="1"/>
    <col min="11525" max="11776" width="8.88671875" style="23"/>
    <col min="11777" max="11777" width="8" style="23" customWidth="1"/>
    <col min="11778" max="11778" width="3.33203125" style="23" customWidth="1"/>
    <col min="11779" max="11779" width="25.33203125" style="23" customWidth="1"/>
    <col min="11780" max="11780" width="16.6640625" style="23" customWidth="1"/>
    <col min="11781" max="12032" width="8.88671875" style="23"/>
    <col min="12033" max="12033" width="8" style="23" customWidth="1"/>
    <col min="12034" max="12034" width="3.33203125" style="23" customWidth="1"/>
    <col min="12035" max="12035" width="25.33203125" style="23" customWidth="1"/>
    <col min="12036" max="12036" width="16.6640625" style="23" customWidth="1"/>
    <col min="12037" max="12288" width="8.88671875" style="23"/>
    <col min="12289" max="12289" width="8" style="23" customWidth="1"/>
    <col min="12290" max="12290" width="3.33203125" style="23" customWidth="1"/>
    <col min="12291" max="12291" width="25.33203125" style="23" customWidth="1"/>
    <col min="12292" max="12292" width="16.6640625" style="23" customWidth="1"/>
    <col min="12293" max="12544" width="8.88671875" style="23"/>
    <col min="12545" max="12545" width="8" style="23" customWidth="1"/>
    <col min="12546" max="12546" width="3.33203125" style="23" customWidth="1"/>
    <col min="12547" max="12547" width="25.33203125" style="23" customWidth="1"/>
    <col min="12548" max="12548" width="16.6640625" style="23" customWidth="1"/>
    <col min="12549" max="12800" width="8.88671875" style="23"/>
    <col min="12801" max="12801" width="8" style="23" customWidth="1"/>
    <col min="12802" max="12802" width="3.33203125" style="23" customWidth="1"/>
    <col min="12803" max="12803" width="25.33203125" style="23" customWidth="1"/>
    <col min="12804" max="12804" width="16.6640625" style="23" customWidth="1"/>
    <col min="12805" max="13056" width="8.88671875" style="23"/>
    <col min="13057" max="13057" width="8" style="23" customWidth="1"/>
    <col min="13058" max="13058" width="3.33203125" style="23" customWidth="1"/>
    <col min="13059" max="13059" width="25.33203125" style="23" customWidth="1"/>
    <col min="13060" max="13060" width="16.6640625" style="23" customWidth="1"/>
    <col min="13061" max="13312" width="8.88671875" style="23"/>
    <col min="13313" max="13313" width="8" style="23" customWidth="1"/>
    <col min="13314" max="13314" width="3.33203125" style="23" customWidth="1"/>
    <col min="13315" max="13315" width="25.33203125" style="23" customWidth="1"/>
    <col min="13316" max="13316" width="16.6640625" style="23" customWidth="1"/>
    <col min="13317" max="13568" width="8.88671875" style="23"/>
    <col min="13569" max="13569" width="8" style="23" customWidth="1"/>
    <col min="13570" max="13570" width="3.33203125" style="23" customWidth="1"/>
    <col min="13571" max="13571" width="25.33203125" style="23" customWidth="1"/>
    <col min="13572" max="13572" width="16.6640625" style="23" customWidth="1"/>
    <col min="13573" max="13824" width="8.88671875" style="23"/>
    <col min="13825" max="13825" width="8" style="23" customWidth="1"/>
    <col min="13826" max="13826" width="3.33203125" style="23" customWidth="1"/>
    <col min="13827" max="13827" width="25.33203125" style="23" customWidth="1"/>
    <col min="13828" max="13828" width="16.6640625" style="23" customWidth="1"/>
    <col min="13829" max="14080" width="8.88671875" style="23"/>
    <col min="14081" max="14081" width="8" style="23" customWidth="1"/>
    <col min="14082" max="14082" width="3.33203125" style="23" customWidth="1"/>
    <col min="14083" max="14083" width="25.33203125" style="23" customWidth="1"/>
    <col min="14084" max="14084" width="16.6640625" style="23" customWidth="1"/>
    <col min="14085" max="14336" width="8.88671875" style="23"/>
    <col min="14337" max="14337" width="8" style="23" customWidth="1"/>
    <col min="14338" max="14338" width="3.33203125" style="23" customWidth="1"/>
    <col min="14339" max="14339" width="25.33203125" style="23" customWidth="1"/>
    <col min="14340" max="14340" width="16.6640625" style="23" customWidth="1"/>
    <col min="14341" max="14592" width="8.88671875" style="23"/>
    <col min="14593" max="14593" width="8" style="23" customWidth="1"/>
    <col min="14594" max="14594" width="3.33203125" style="23" customWidth="1"/>
    <col min="14595" max="14595" width="25.33203125" style="23" customWidth="1"/>
    <col min="14596" max="14596" width="16.6640625" style="23" customWidth="1"/>
    <col min="14597" max="14848" width="8.88671875" style="23"/>
    <col min="14849" max="14849" width="8" style="23" customWidth="1"/>
    <col min="14850" max="14850" width="3.33203125" style="23" customWidth="1"/>
    <col min="14851" max="14851" width="25.33203125" style="23" customWidth="1"/>
    <col min="14852" max="14852" width="16.6640625" style="23" customWidth="1"/>
    <col min="14853" max="15104" width="8.88671875" style="23"/>
    <col min="15105" max="15105" width="8" style="23" customWidth="1"/>
    <col min="15106" max="15106" width="3.33203125" style="23" customWidth="1"/>
    <col min="15107" max="15107" width="25.33203125" style="23" customWidth="1"/>
    <col min="15108" max="15108" width="16.6640625" style="23" customWidth="1"/>
    <col min="15109" max="15360" width="8.88671875" style="23"/>
    <col min="15361" max="15361" width="8" style="23" customWidth="1"/>
    <col min="15362" max="15362" width="3.33203125" style="23" customWidth="1"/>
    <col min="15363" max="15363" width="25.33203125" style="23" customWidth="1"/>
    <col min="15364" max="15364" width="16.6640625" style="23" customWidth="1"/>
    <col min="15365" max="15616" width="8.88671875" style="23"/>
    <col min="15617" max="15617" width="8" style="23" customWidth="1"/>
    <col min="15618" max="15618" width="3.33203125" style="23" customWidth="1"/>
    <col min="15619" max="15619" width="25.33203125" style="23" customWidth="1"/>
    <col min="15620" max="15620" width="16.6640625" style="23" customWidth="1"/>
    <col min="15621" max="15872" width="8.88671875" style="23"/>
    <col min="15873" max="15873" width="8" style="23" customWidth="1"/>
    <col min="15874" max="15874" width="3.33203125" style="23" customWidth="1"/>
    <col min="15875" max="15875" width="25.33203125" style="23" customWidth="1"/>
    <col min="15876" max="15876" width="16.6640625" style="23" customWidth="1"/>
    <col min="15877" max="16128" width="8.88671875" style="23"/>
    <col min="16129" max="16129" width="8" style="23" customWidth="1"/>
    <col min="16130" max="16130" width="3.33203125" style="23" customWidth="1"/>
    <col min="16131" max="16131" width="25.33203125" style="23" customWidth="1"/>
    <col min="16132" max="16132" width="16.6640625" style="23" customWidth="1"/>
    <col min="16133" max="16384" width="8.88671875" style="23"/>
  </cols>
  <sheetData>
    <row r="1" spans="1:21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52" t="s">
        <v>49</v>
      </c>
      <c r="U1" s="52"/>
    </row>
    <row r="2" spans="1:21" ht="26.3" customHeight="1" x14ac:dyDescent="0.25">
      <c r="A2" s="21"/>
      <c r="B2" s="53" t="s">
        <v>50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5"/>
      <c r="T2" s="55"/>
      <c r="U2" s="56"/>
    </row>
    <row r="3" spans="1:21" x14ac:dyDescent="0.25">
      <c r="A3" s="21"/>
      <c r="B3" s="24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47.3" customHeight="1" x14ac:dyDescent="0.25">
      <c r="A4" s="21"/>
      <c r="B4" s="42" t="s">
        <v>2</v>
      </c>
      <c r="C4" s="42" t="s">
        <v>3</v>
      </c>
      <c r="D4" s="42"/>
      <c r="E4" s="42" t="s">
        <v>4</v>
      </c>
      <c r="F4" s="42"/>
      <c r="G4" s="42"/>
      <c r="H4" s="42" t="s">
        <v>5</v>
      </c>
      <c r="I4" s="42"/>
      <c r="J4" s="42"/>
      <c r="K4" s="42" t="s">
        <v>6</v>
      </c>
      <c r="L4" s="42"/>
      <c r="M4" s="42"/>
      <c r="N4" s="42" t="s">
        <v>7</v>
      </c>
      <c r="O4" s="43"/>
      <c r="P4" s="42" t="s">
        <v>8</v>
      </c>
      <c r="Q4" s="42"/>
      <c r="R4" s="42"/>
      <c r="S4" s="42" t="s">
        <v>9</v>
      </c>
      <c r="T4" s="42"/>
      <c r="U4" s="42"/>
    </row>
    <row r="5" spans="1:21" ht="69.849999999999994" customHeight="1" x14ac:dyDescent="0.25">
      <c r="A5" s="21"/>
      <c r="B5" s="42"/>
      <c r="C5" s="42"/>
      <c r="D5" s="42"/>
      <c r="E5" s="42" t="s">
        <v>10</v>
      </c>
      <c r="F5" s="42"/>
      <c r="G5" s="42" t="s">
        <v>11</v>
      </c>
      <c r="H5" s="42" t="s">
        <v>12</v>
      </c>
      <c r="I5" s="42" t="s">
        <v>13</v>
      </c>
      <c r="J5" s="42"/>
      <c r="K5" s="42" t="s">
        <v>14</v>
      </c>
      <c r="L5" s="42"/>
      <c r="M5" s="42" t="s">
        <v>15</v>
      </c>
      <c r="N5" s="42" t="s">
        <v>16</v>
      </c>
      <c r="O5" s="43"/>
      <c r="P5" s="42" t="s">
        <v>12</v>
      </c>
      <c r="Q5" s="42" t="s">
        <v>17</v>
      </c>
      <c r="R5" s="42"/>
      <c r="S5" s="42" t="s">
        <v>12</v>
      </c>
      <c r="T5" s="42" t="s">
        <v>18</v>
      </c>
      <c r="U5" s="42"/>
    </row>
    <row r="6" spans="1:21" ht="18" customHeight="1" x14ac:dyDescent="0.25">
      <c r="A6" s="21"/>
      <c r="B6" s="42"/>
      <c r="C6" s="42"/>
      <c r="D6" s="42"/>
      <c r="E6" s="7" t="s">
        <v>19</v>
      </c>
      <c r="F6" s="7" t="s">
        <v>20</v>
      </c>
      <c r="G6" s="42"/>
      <c r="H6" s="42"/>
      <c r="I6" s="7" t="s">
        <v>19</v>
      </c>
      <c r="J6" s="7" t="s">
        <v>20</v>
      </c>
      <c r="K6" s="7" t="s">
        <v>19</v>
      </c>
      <c r="L6" s="7" t="s">
        <v>20</v>
      </c>
      <c r="M6" s="42"/>
      <c r="N6" s="7" t="s">
        <v>19</v>
      </c>
      <c r="O6" s="7" t="s">
        <v>20</v>
      </c>
      <c r="P6" s="42"/>
      <c r="Q6" s="7" t="s">
        <v>19</v>
      </c>
      <c r="R6" s="7" t="s">
        <v>20</v>
      </c>
      <c r="S6" s="42"/>
      <c r="T6" s="7" t="s">
        <v>19</v>
      </c>
      <c r="U6" s="7" t="s">
        <v>20</v>
      </c>
    </row>
    <row r="7" spans="1:21" ht="18" customHeight="1" x14ac:dyDescent="0.25">
      <c r="A7" s="21"/>
      <c r="B7" s="42" t="s">
        <v>21</v>
      </c>
      <c r="C7" s="44"/>
      <c r="D7" s="30" t="s">
        <v>51</v>
      </c>
      <c r="E7" s="57">
        <f t="shared" ref="E7:U9" si="0">E10+E13+E16+E19+E22+E25+E28+E31+E34+E37+E40+E43+E46+E49+E52+E55</f>
        <v>1526</v>
      </c>
      <c r="F7" s="57">
        <f t="shared" si="0"/>
        <v>992</v>
      </c>
      <c r="G7" s="57">
        <f t="shared" si="0"/>
        <v>1965</v>
      </c>
      <c r="H7" s="57">
        <f t="shared" si="0"/>
        <v>0</v>
      </c>
      <c r="I7" s="57">
        <f t="shared" si="0"/>
        <v>508</v>
      </c>
      <c r="J7" s="57">
        <f t="shared" si="0"/>
        <v>389</v>
      </c>
      <c r="K7" s="57">
        <f t="shared" si="0"/>
        <v>127</v>
      </c>
      <c r="L7" s="57">
        <f t="shared" si="0"/>
        <v>89</v>
      </c>
      <c r="M7" s="57">
        <f t="shared" si="0"/>
        <v>151</v>
      </c>
      <c r="N7" s="57">
        <f t="shared" si="0"/>
        <v>0</v>
      </c>
      <c r="O7" s="57">
        <f t="shared" si="0"/>
        <v>0</v>
      </c>
      <c r="P7" s="57">
        <f t="shared" si="0"/>
        <v>0</v>
      </c>
      <c r="Q7" s="57">
        <f t="shared" si="0"/>
        <v>547</v>
      </c>
      <c r="R7" s="57">
        <f t="shared" si="0"/>
        <v>332</v>
      </c>
      <c r="S7" s="57">
        <f t="shared" si="0"/>
        <v>0</v>
      </c>
      <c r="T7" s="57">
        <f t="shared" si="0"/>
        <v>118</v>
      </c>
      <c r="U7" s="57">
        <f t="shared" si="0"/>
        <v>100</v>
      </c>
    </row>
    <row r="8" spans="1:21" ht="18" customHeight="1" x14ac:dyDescent="0.25">
      <c r="A8" s="21"/>
      <c r="B8" s="42"/>
      <c r="C8" s="44"/>
      <c r="D8" s="30" t="s">
        <v>52</v>
      </c>
      <c r="E8" s="57">
        <f t="shared" si="0"/>
        <v>3064</v>
      </c>
      <c r="F8" s="57">
        <f t="shared" si="0"/>
        <v>1730</v>
      </c>
      <c r="G8" s="57">
        <f t="shared" si="0"/>
        <v>4119</v>
      </c>
      <c r="H8" s="57">
        <f t="shared" si="0"/>
        <v>0</v>
      </c>
      <c r="I8" s="57">
        <f t="shared" si="0"/>
        <v>820</v>
      </c>
      <c r="J8" s="57">
        <f>J11+J14+J17+J20+J23+J26+J29+J32+J35+J38+J41+J44+J47+J50+J53+J56</f>
        <v>519</v>
      </c>
      <c r="K8" s="57">
        <f t="shared" si="0"/>
        <v>516</v>
      </c>
      <c r="L8" s="57">
        <f>L11+L14+L17+L20+L23+L26+L29+L32+L35+L38+L41+L44+L47+L50+L53+L56</f>
        <v>297</v>
      </c>
      <c r="M8" s="57">
        <f t="shared" si="0"/>
        <v>622</v>
      </c>
      <c r="N8" s="57">
        <f t="shared" si="0"/>
        <v>0</v>
      </c>
      <c r="O8" s="57">
        <f t="shared" si="0"/>
        <v>0</v>
      </c>
      <c r="P8" s="57">
        <f t="shared" si="0"/>
        <v>0</v>
      </c>
      <c r="Q8" s="57">
        <f t="shared" si="0"/>
        <v>791</v>
      </c>
      <c r="R8" s="57">
        <f t="shared" si="0"/>
        <v>464</v>
      </c>
      <c r="S8" s="57">
        <f t="shared" si="0"/>
        <v>0</v>
      </c>
      <c r="T8" s="57">
        <f t="shared" si="0"/>
        <v>32</v>
      </c>
      <c r="U8" s="57">
        <f t="shared" si="0"/>
        <v>27</v>
      </c>
    </row>
    <row r="9" spans="1:21" ht="18" customHeight="1" x14ac:dyDescent="0.25">
      <c r="A9" s="28"/>
      <c r="B9" s="44"/>
      <c r="C9" s="44"/>
      <c r="D9" s="33" t="s">
        <v>53</v>
      </c>
      <c r="E9" s="57">
        <f>E12+E15+E18+E21+E24+E27+E30+E33+E36+E39+E42+E45+E48+E51+E54+E57</f>
        <v>557</v>
      </c>
      <c r="F9" s="57">
        <f>F12+F15+F18+F21+F24+F27+F30+F33+F36+F39+F42+F45+F48+F51+F54+F57</f>
        <v>271</v>
      </c>
      <c r="G9" s="57">
        <f t="shared" si="0"/>
        <v>747</v>
      </c>
      <c r="H9" s="57">
        <f t="shared" si="0"/>
        <v>0</v>
      </c>
      <c r="I9" s="57">
        <f t="shared" si="0"/>
        <v>136</v>
      </c>
      <c r="J9" s="57">
        <f>J12+J15+J18+J21+J24+J27+J30+J33+J36+J39+J42+J45+J48+J51+J54+J57</f>
        <v>71</v>
      </c>
      <c r="K9" s="57">
        <f t="shared" si="0"/>
        <v>61</v>
      </c>
      <c r="L9" s="57">
        <f>L12+L15+L18+L21+L24+L27+L30+L33+L36+L39+L42+L45+L48+L51+L54+L57</f>
        <v>26</v>
      </c>
      <c r="M9" s="57">
        <f t="shared" si="0"/>
        <v>72</v>
      </c>
      <c r="N9" s="57">
        <f t="shared" si="0"/>
        <v>0</v>
      </c>
      <c r="O9" s="57">
        <f t="shared" si="0"/>
        <v>0</v>
      </c>
      <c r="P9" s="57">
        <f t="shared" si="0"/>
        <v>0</v>
      </c>
      <c r="Q9" s="57">
        <f t="shared" si="0"/>
        <v>182</v>
      </c>
      <c r="R9" s="57">
        <f t="shared" si="0"/>
        <v>95</v>
      </c>
      <c r="S9" s="57">
        <f t="shared" si="0"/>
        <v>0</v>
      </c>
      <c r="T9" s="57">
        <f t="shared" si="0"/>
        <v>18</v>
      </c>
      <c r="U9" s="57">
        <f t="shared" si="0"/>
        <v>10</v>
      </c>
    </row>
    <row r="10" spans="1:21" ht="18" customHeight="1" x14ac:dyDescent="0.25">
      <c r="A10" s="28"/>
      <c r="B10" s="39">
        <v>1</v>
      </c>
      <c r="C10" s="41" t="s">
        <v>24</v>
      </c>
      <c r="D10" s="30" t="s">
        <v>51</v>
      </c>
      <c r="E10" s="31">
        <f>[4]CIZgw!I25</f>
        <v>1</v>
      </c>
      <c r="F10" s="31">
        <f>[4]CIZgw!L25</f>
        <v>0</v>
      </c>
      <c r="G10" s="31">
        <f>[4]CIZgw!N25</f>
        <v>2</v>
      </c>
      <c r="H10" s="31" t="str">
        <f>[4]CIZgw!P25</f>
        <v>0</v>
      </c>
      <c r="I10" s="31">
        <f>[4]CIZgw!S25</f>
        <v>7</v>
      </c>
      <c r="J10" s="31">
        <f>[4]CIZgw!U25</f>
        <v>5</v>
      </c>
      <c r="K10" s="31">
        <f>[4]CIZgw!W25</f>
        <v>1</v>
      </c>
      <c r="L10" s="31">
        <f>[4]CIZgw!Y25</f>
        <v>0</v>
      </c>
      <c r="M10" s="31">
        <f>[4]CIZgw!AA25</f>
        <v>1</v>
      </c>
      <c r="N10" s="31" t="str">
        <f>[4]CIZgw!AC25</f>
        <v>0</v>
      </c>
      <c r="O10" s="31" t="str">
        <f>[4]CIZgw!AD25</f>
        <v>0</v>
      </c>
      <c r="P10" s="31" t="str">
        <f>[4]CIZgw!AF25</f>
        <v>0</v>
      </c>
      <c r="Q10" s="31">
        <f>[4]CIZgw!AG25</f>
        <v>0</v>
      </c>
      <c r="R10" s="31">
        <f>[4]CIZgw!AI25</f>
        <v>0</v>
      </c>
      <c r="S10" s="31" t="str">
        <f>[4]CIZgw!AK25</f>
        <v>0</v>
      </c>
      <c r="T10" s="31">
        <f>[4]CIZgw!AL25</f>
        <v>0</v>
      </c>
      <c r="U10" s="31">
        <f>[4]CIZgw!AM25</f>
        <v>0</v>
      </c>
    </row>
    <row r="11" spans="1:21" ht="18" customHeight="1" x14ac:dyDescent="0.25">
      <c r="A11" s="28"/>
      <c r="B11" s="39"/>
      <c r="C11" s="41"/>
      <c r="D11" s="30" t="s">
        <v>52</v>
      </c>
      <c r="E11" s="31">
        <f>[4]CIZgw!I26</f>
        <v>1</v>
      </c>
      <c r="F11" s="31">
        <f>[4]CIZgw!L26</f>
        <v>1</v>
      </c>
      <c r="G11" s="31">
        <f>[4]CIZgw!N26</f>
        <v>1</v>
      </c>
      <c r="H11" s="31" t="str">
        <f>[4]CIZgw!P26</f>
        <v>0</v>
      </c>
      <c r="I11" s="31">
        <f>[4]CIZgw!S26</f>
        <v>1</v>
      </c>
      <c r="J11" s="31">
        <f>[4]CIZgw!U26</f>
        <v>1</v>
      </c>
      <c r="K11" s="31">
        <f>[4]CIZgw!W26</f>
        <v>0</v>
      </c>
      <c r="L11" s="31">
        <f>[4]CIZgw!Y26</f>
        <v>0</v>
      </c>
      <c r="M11" s="31">
        <f>[4]CIZgw!AA26</f>
        <v>0</v>
      </c>
      <c r="N11" s="31" t="str">
        <f>[4]CIZgw!AC26</f>
        <v>0</v>
      </c>
      <c r="O11" s="31" t="str">
        <f>[4]CIZgw!AD26</f>
        <v>0</v>
      </c>
      <c r="P11" s="31" t="str">
        <f>[4]CIZgw!AF26</f>
        <v>0</v>
      </c>
      <c r="Q11" s="31">
        <f>[4]CIZgw!AG26</f>
        <v>0</v>
      </c>
      <c r="R11" s="31">
        <f>[4]CIZgw!AI26</f>
        <v>0</v>
      </c>
      <c r="S11" s="31" t="str">
        <f>[4]CIZgw!AK26</f>
        <v>0</v>
      </c>
      <c r="T11" s="31">
        <f>[4]CIZgw!AL26</f>
        <v>0</v>
      </c>
      <c r="U11" s="31">
        <f>[4]CIZgw!AM26</f>
        <v>0</v>
      </c>
    </row>
    <row r="12" spans="1:21" ht="18" customHeight="1" x14ac:dyDescent="0.25">
      <c r="A12" s="28"/>
      <c r="B12" s="39"/>
      <c r="C12" s="41"/>
      <c r="D12" s="33" t="s">
        <v>53</v>
      </c>
      <c r="E12" s="31">
        <f>[4]CIZgw!I27</f>
        <v>1</v>
      </c>
      <c r="F12" s="31">
        <f>[4]CIZgw!L27</f>
        <v>1</v>
      </c>
      <c r="G12" s="31">
        <f>[4]CIZgw!N27</f>
        <v>1</v>
      </c>
      <c r="H12" s="31" t="str">
        <f>[4]CIZgw!P27</f>
        <v>0</v>
      </c>
      <c r="I12" s="31">
        <f>[4]CIZgw!S27</f>
        <v>2</v>
      </c>
      <c r="J12" s="31">
        <f>[4]CIZgw!U27</f>
        <v>2</v>
      </c>
      <c r="K12" s="31">
        <f>[4]CIZgw!W27</f>
        <v>0</v>
      </c>
      <c r="L12" s="31">
        <f>[4]CIZgw!Y27</f>
        <v>0</v>
      </c>
      <c r="M12" s="31">
        <f>[4]CIZgw!AA27</f>
        <v>0</v>
      </c>
      <c r="N12" s="31" t="str">
        <f>[4]CIZgw!AC27</f>
        <v>0</v>
      </c>
      <c r="O12" s="31" t="str">
        <f>[4]CIZgw!AD27</f>
        <v>0</v>
      </c>
      <c r="P12" s="31" t="str">
        <f>[4]CIZgw!AF27</f>
        <v>0</v>
      </c>
      <c r="Q12" s="31">
        <f>[4]CIZgw!AG27</f>
        <v>0</v>
      </c>
      <c r="R12" s="31">
        <f>[4]CIZgw!AI27</f>
        <v>0</v>
      </c>
      <c r="S12" s="31" t="str">
        <f>[4]CIZgw!AK27</f>
        <v>0</v>
      </c>
      <c r="T12" s="31">
        <f>[4]CIZgw!AL27</f>
        <v>0</v>
      </c>
      <c r="U12" s="31">
        <f>[4]CIZgw!AM27</f>
        <v>0</v>
      </c>
    </row>
    <row r="13" spans="1:21" ht="18" customHeight="1" x14ac:dyDescent="0.25">
      <c r="A13" s="28"/>
      <c r="B13" s="39">
        <v>2</v>
      </c>
      <c r="C13" s="41" t="s">
        <v>25</v>
      </c>
      <c r="D13" s="30" t="s">
        <v>51</v>
      </c>
      <c r="E13" s="31">
        <f>[4]CIZzg!I25</f>
        <v>7</v>
      </c>
      <c r="F13" s="31">
        <f>[4]CIZzg!L25</f>
        <v>6</v>
      </c>
      <c r="G13" s="31">
        <f>[4]CIZzg!N25</f>
        <v>15</v>
      </c>
      <c r="H13" s="31" t="str">
        <f>[4]CIZzg!P25</f>
        <v>0</v>
      </c>
      <c r="I13" s="31">
        <f>[4]CIZzg!S25</f>
        <v>59</v>
      </c>
      <c r="J13" s="31">
        <f>[4]CIZzg!U25</f>
        <v>43</v>
      </c>
      <c r="K13" s="31">
        <f>[4]CIZzg!W25</f>
        <v>1</v>
      </c>
      <c r="L13" s="31">
        <f>[4]CIZzg!Y25</f>
        <v>1</v>
      </c>
      <c r="M13" s="31">
        <f>[4]CIZzg!AA25</f>
        <v>1</v>
      </c>
      <c r="N13" s="31" t="str">
        <f>[4]CIZzg!AC25</f>
        <v>0</v>
      </c>
      <c r="O13" s="31" t="str">
        <f>[4]CIZzg!AD25</f>
        <v>0</v>
      </c>
      <c r="P13" s="31" t="str">
        <f>[4]CIZzg!AF25</f>
        <v>0</v>
      </c>
      <c r="Q13" s="31" t="str">
        <f>[4]CIZzg!AF25</f>
        <v>0</v>
      </c>
      <c r="R13" s="31">
        <f>[4]CIZzg!AG25</f>
        <v>0</v>
      </c>
      <c r="S13" s="31" t="str">
        <f>[4]CIZzg!AF25</f>
        <v>0</v>
      </c>
      <c r="T13" s="31">
        <f>[4]CIZzg!AL26</f>
        <v>0</v>
      </c>
      <c r="U13" s="31">
        <f>[4]CIZzg!AM25</f>
        <v>0</v>
      </c>
    </row>
    <row r="14" spans="1:21" ht="18" customHeight="1" x14ac:dyDescent="0.25">
      <c r="A14" s="28"/>
      <c r="B14" s="39"/>
      <c r="C14" s="41"/>
      <c r="D14" s="30" t="s">
        <v>52</v>
      </c>
      <c r="E14" s="31">
        <f>[4]CIZzg!I26</f>
        <v>10</v>
      </c>
      <c r="F14" s="31">
        <f>[4]CIZzg!L26</f>
        <v>6</v>
      </c>
      <c r="G14" s="31">
        <f>[4]CIZzg!N26</f>
        <v>16</v>
      </c>
      <c r="H14" s="31" t="str">
        <f>[4]CIZzg!P26</f>
        <v>0</v>
      </c>
      <c r="I14" s="31">
        <f>[4]CIZzg!S26</f>
        <v>27</v>
      </c>
      <c r="J14" s="31">
        <f>[4]CIZzg!U26</f>
        <v>22</v>
      </c>
      <c r="K14" s="31">
        <f>[4]CIZzg!W26</f>
        <v>1</v>
      </c>
      <c r="L14" s="31">
        <f>[4]CIZzg!Y26</f>
        <v>1</v>
      </c>
      <c r="M14" s="31">
        <f>[4]CIZzg!AA26</f>
        <v>1</v>
      </c>
      <c r="N14" s="31" t="str">
        <f>[4]CIZzg!AC26</f>
        <v>0</v>
      </c>
      <c r="O14" s="31" t="str">
        <f>[4]CIZzg!AD26</f>
        <v>0</v>
      </c>
      <c r="P14" s="31" t="str">
        <f>[4]CIZzg!AF26</f>
        <v>0</v>
      </c>
      <c r="Q14" s="31" t="str">
        <f>[4]CIZzg!AF26</f>
        <v>0</v>
      </c>
      <c r="R14" s="31">
        <f>[4]CIZzg!AG26</f>
        <v>0</v>
      </c>
      <c r="S14" s="31" t="str">
        <f>[4]CIZzg!AF26</f>
        <v>0</v>
      </c>
      <c r="T14" s="31">
        <f>[4]CIZzg!AL27</f>
        <v>0</v>
      </c>
      <c r="U14" s="31">
        <f>[4]CIZzg!AM26</f>
        <v>0</v>
      </c>
    </row>
    <row r="15" spans="1:21" ht="18" customHeight="1" x14ac:dyDescent="0.25">
      <c r="A15" s="28"/>
      <c r="B15" s="39"/>
      <c r="C15" s="41"/>
      <c r="D15" s="33" t="s">
        <v>53</v>
      </c>
      <c r="E15" s="31">
        <f>[4]CIZzg!I27</f>
        <v>4</v>
      </c>
      <c r="F15" s="31">
        <f>[4]CIZzg!L27</f>
        <v>2</v>
      </c>
      <c r="G15" s="31">
        <f>[4]CIZzg!N27</f>
        <v>6</v>
      </c>
      <c r="H15" s="31" t="str">
        <f>[4]CIZzg!P27</f>
        <v>0</v>
      </c>
      <c r="I15" s="31">
        <f>[4]CIZzg!S27</f>
        <v>5</v>
      </c>
      <c r="J15" s="31">
        <f>[4]CIZzg!U27</f>
        <v>3</v>
      </c>
      <c r="K15" s="31">
        <f>[4]CIZzg!W27</f>
        <v>0</v>
      </c>
      <c r="L15" s="31">
        <f>[4]CIZzg!Y27</f>
        <v>0</v>
      </c>
      <c r="M15" s="31">
        <f>[4]CIZzg!AA27</f>
        <v>0</v>
      </c>
      <c r="N15" s="31" t="str">
        <f>[4]CIZzg!AC27</f>
        <v>0</v>
      </c>
      <c r="O15" s="31" t="str">
        <f>[4]CIZzg!AD27</f>
        <v>0</v>
      </c>
      <c r="P15" s="31" t="str">
        <f>[4]CIZzg!AF27</f>
        <v>0</v>
      </c>
      <c r="Q15" s="31" t="str">
        <f>[4]CIZzg!AF27</f>
        <v>0</v>
      </c>
      <c r="R15" s="31">
        <f>[4]CIZzg!AG27</f>
        <v>0</v>
      </c>
      <c r="S15" s="31" t="str">
        <f>[4]CIZzg!AF27</f>
        <v>0</v>
      </c>
      <c r="T15" s="31">
        <f>[4]CIZzg!AL28</f>
        <v>0</v>
      </c>
      <c r="U15" s="31">
        <f>[4]CIZzg!AM27</f>
        <v>0</v>
      </c>
    </row>
    <row r="16" spans="1:21" ht="18" customHeight="1" x14ac:dyDescent="0.25">
      <c r="A16" s="28"/>
      <c r="B16" s="40">
        <v>3</v>
      </c>
      <c r="C16" s="38" t="s">
        <v>26</v>
      </c>
      <c r="D16" s="30" t="s">
        <v>51</v>
      </c>
      <c r="E16" s="31">
        <f>[4]GWg!I25</f>
        <v>92</v>
      </c>
      <c r="F16" s="31">
        <f>[4]GWg!L25</f>
        <v>56</v>
      </c>
      <c r="G16" s="31">
        <f>[4]GWg!N25</f>
        <v>119</v>
      </c>
      <c r="H16" s="31" t="str">
        <f>[4]GWz!P25</f>
        <v>0</v>
      </c>
      <c r="I16" s="31">
        <f>[4]GWg!S25</f>
        <v>18</v>
      </c>
      <c r="J16" s="31">
        <f>[4]GWg!U25</f>
        <v>13</v>
      </c>
      <c r="K16" s="31">
        <f>[4]GWg!W25</f>
        <v>33</v>
      </c>
      <c r="L16" s="31">
        <f>[4]GWg!Y25</f>
        <v>14</v>
      </c>
      <c r="M16" s="31">
        <f>[4]GWg!AA25</f>
        <v>42</v>
      </c>
      <c r="N16" s="31" t="str">
        <f>[4]GWg!AC25</f>
        <v>0</v>
      </c>
      <c r="O16" s="31" t="str">
        <f>[4]GWg!AC25</f>
        <v>0</v>
      </c>
      <c r="P16" s="31" t="str">
        <f>[4]GWg!AD25</f>
        <v>0</v>
      </c>
      <c r="Q16" s="31" t="str">
        <f>[4]GWg!AF25</f>
        <v>0</v>
      </c>
      <c r="R16" s="31">
        <f>[4]GWg!AI25</f>
        <v>0</v>
      </c>
      <c r="S16" s="31" t="str">
        <f>[4]GWg!AK25</f>
        <v>0</v>
      </c>
      <c r="T16" s="31">
        <f>[4]GWg!AL25</f>
        <v>20</v>
      </c>
      <c r="U16" s="31">
        <f>[4]GWg!AM25</f>
        <v>9</v>
      </c>
    </row>
    <row r="17" spans="1:21" ht="18" customHeight="1" x14ac:dyDescent="0.25">
      <c r="A17" s="28"/>
      <c r="B17" s="40"/>
      <c r="C17" s="38"/>
      <c r="D17" s="30" t="s">
        <v>52</v>
      </c>
      <c r="E17" s="31">
        <f>[4]GWg!I26</f>
        <v>0</v>
      </c>
      <c r="F17" s="31">
        <f>[4]GWg!L26</f>
        <v>0</v>
      </c>
      <c r="G17" s="31">
        <f>[4]GWg!N26</f>
        <v>0</v>
      </c>
      <c r="H17" s="31" t="str">
        <f>[4]GWz!P26</f>
        <v>0</v>
      </c>
      <c r="I17" s="31">
        <f>[4]GWg!S26</f>
        <v>0</v>
      </c>
      <c r="J17" s="31">
        <f>[4]GWg!U26</f>
        <v>0</v>
      </c>
      <c r="K17" s="31">
        <f>[4]GWg!W26</f>
        <v>0</v>
      </c>
      <c r="L17" s="31">
        <f>[4]GWg!Y26</f>
        <v>0</v>
      </c>
      <c r="M17" s="31">
        <f>[4]GWg!AA26</f>
        <v>0</v>
      </c>
      <c r="N17" s="31">
        <f>[4]GWg!AA26</f>
        <v>0</v>
      </c>
      <c r="O17" s="31" t="str">
        <f>[4]GWg!AC26</f>
        <v>0</v>
      </c>
      <c r="P17" s="31" t="str">
        <f>[4]GWg!AD26</f>
        <v>0</v>
      </c>
      <c r="Q17" s="31" t="str">
        <f>[4]GWg!AF26</f>
        <v>0</v>
      </c>
      <c r="R17" s="31">
        <f>[4]GWg!AI26</f>
        <v>0</v>
      </c>
      <c r="S17" s="31" t="str">
        <f>[4]GWg!AK26</f>
        <v>0</v>
      </c>
      <c r="T17" s="31">
        <f>[4]GWg!AL26</f>
        <v>0</v>
      </c>
      <c r="U17" s="31">
        <f>[4]GWg!AM26</f>
        <v>0</v>
      </c>
    </row>
    <row r="18" spans="1:21" ht="18" customHeight="1" x14ac:dyDescent="0.25">
      <c r="A18" s="28"/>
      <c r="B18" s="39"/>
      <c r="C18" s="38"/>
      <c r="D18" s="33" t="s">
        <v>53</v>
      </c>
      <c r="E18" s="31">
        <f>[4]GWg!I27</f>
        <v>96</v>
      </c>
      <c r="F18" s="31">
        <f>[4]GWg!L27</f>
        <v>39</v>
      </c>
      <c r="G18" s="31">
        <f>[4]GWg!N27</f>
        <v>126</v>
      </c>
      <c r="H18" s="31" t="str">
        <f>[4]GWz!P27</f>
        <v>0</v>
      </c>
      <c r="I18" s="31">
        <f>[4]GWg!S27</f>
        <v>19</v>
      </c>
      <c r="J18" s="31">
        <f>[4]GWg!U27</f>
        <v>8</v>
      </c>
      <c r="K18" s="31">
        <f>[4]GWg!W27</f>
        <v>18</v>
      </c>
      <c r="L18" s="31">
        <f>[4]GWg!Y27</f>
        <v>6</v>
      </c>
      <c r="M18" s="31">
        <f>[4]GWg!AA27</f>
        <v>20</v>
      </c>
      <c r="N18" s="31" t="str">
        <f>[4]GWg!AC27</f>
        <v>0</v>
      </c>
      <c r="O18" s="31" t="str">
        <f>[4]GWg!AC27</f>
        <v>0</v>
      </c>
      <c r="P18" s="31" t="str">
        <f>[4]GWg!AD27</f>
        <v>0</v>
      </c>
      <c r="Q18" s="31" t="str">
        <f>[4]GWg!AF27</f>
        <v>0</v>
      </c>
      <c r="R18" s="31">
        <f>[4]GWg!AI27</f>
        <v>0</v>
      </c>
      <c r="S18" s="31" t="str">
        <f>[4]GWg!AK27</f>
        <v>0</v>
      </c>
      <c r="T18" s="31">
        <f>[4]GWg!AL27</f>
        <v>6</v>
      </c>
      <c r="U18" s="31">
        <f>[4]GWg!AM27</f>
        <v>1</v>
      </c>
    </row>
    <row r="19" spans="1:21" ht="18" customHeight="1" x14ac:dyDescent="0.25">
      <c r="A19" s="34"/>
      <c r="B19" s="37">
        <v>4</v>
      </c>
      <c r="C19" s="38" t="s">
        <v>27</v>
      </c>
      <c r="D19" s="30" t="s">
        <v>51</v>
      </c>
      <c r="E19" s="31">
        <f>[4]GWz!I25</f>
        <v>51</v>
      </c>
      <c r="F19" s="31">
        <f>[4]GWz!L25</f>
        <v>29</v>
      </c>
      <c r="G19" s="31">
        <f>[4]GWz!N25</f>
        <v>54</v>
      </c>
      <c r="H19" s="31" t="str">
        <f>[4]GWz!P25</f>
        <v>0</v>
      </c>
      <c r="I19" s="31">
        <f>[4]GWz!S25</f>
        <v>2</v>
      </c>
      <c r="J19" s="31">
        <f>[4]GWz!U25</f>
        <v>2</v>
      </c>
      <c r="K19" s="31">
        <f>[4]GWz!W25</f>
        <v>7</v>
      </c>
      <c r="L19" s="31">
        <f>[4]GWz!Y25</f>
        <v>4</v>
      </c>
      <c r="M19" s="31">
        <f>[4]GWz!AA25</f>
        <v>7</v>
      </c>
      <c r="N19" s="31" t="str">
        <f>[4]GWz!AC25</f>
        <v>0</v>
      </c>
      <c r="O19" s="31" t="str">
        <f>[4]GWz!AD25</f>
        <v>0</v>
      </c>
      <c r="P19" s="31" t="str">
        <f>[4]GWz!AF25</f>
        <v>0</v>
      </c>
      <c r="Q19" s="31">
        <f>[4]GWz!AG25</f>
        <v>0</v>
      </c>
      <c r="R19" s="31">
        <f>[4]GWz!AI25</f>
        <v>0</v>
      </c>
      <c r="S19" s="31" t="str">
        <f>[4]GWz!AK25</f>
        <v>0</v>
      </c>
      <c r="T19" s="31">
        <f>[4]GWz!AL25</f>
        <v>0</v>
      </c>
      <c r="U19" s="31">
        <f>[4]GWz!AM25</f>
        <v>0</v>
      </c>
    </row>
    <row r="20" spans="1:21" ht="18" customHeight="1" x14ac:dyDescent="0.25">
      <c r="A20" s="34"/>
      <c r="B20" s="37"/>
      <c r="C20" s="38"/>
      <c r="D20" s="30" t="s">
        <v>52</v>
      </c>
      <c r="E20" s="31">
        <f>[4]GWz!I26</f>
        <v>110</v>
      </c>
      <c r="F20" s="31">
        <f>[4]GWz!L26</f>
        <v>52</v>
      </c>
      <c r="G20" s="31">
        <f>[4]GWz!N26</f>
        <v>135</v>
      </c>
      <c r="H20" s="31" t="str">
        <f>[4]GWz!P26</f>
        <v>0</v>
      </c>
      <c r="I20" s="31">
        <f>[4]GWz!S26</f>
        <v>9</v>
      </c>
      <c r="J20" s="31">
        <f>[4]GWz!U26</f>
        <v>5</v>
      </c>
      <c r="K20" s="31">
        <f>[4]GWz!W26</f>
        <v>41</v>
      </c>
      <c r="L20" s="31">
        <f>[4]GWz!Y26</f>
        <v>11</v>
      </c>
      <c r="M20" s="31">
        <f>[4]GWz!AA26</f>
        <v>43</v>
      </c>
      <c r="N20" s="31" t="str">
        <f>[4]GWz!AC26</f>
        <v>0</v>
      </c>
      <c r="O20" s="31" t="str">
        <f>[4]GWz!AD26</f>
        <v>0</v>
      </c>
      <c r="P20" s="31" t="str">
        <f>[4]GWz!AF26</f>
        <v>0</v>
      </c>
      <c r="Q20" s="31">
        <f>[4]GWz!AG26</f>
        <v>0</v>
      </c>
      <c r="R20" s="31">
        <f>[4]GWz!AI26</f>
        <v>0</v>
      </c>
      <c r="S20" s="31" t="str">
        <f>[4]GWz!AK26</f>
        <v>0</v>
      </c>
      <c r="T20" s="31">
        <f>[4]GWz!AL26</f>
        <v>0</v>
      </c>
      <c r="U20" s="31">
        <f>[4]GWz!AM26</f>
        <v>0</v>
      </c>
    </row>
    <row r="21" spans="1:21" ht="18" customHeight="1" x14ac:dyDescent="0.25">
      <c r="A21" s="34"/>
      <c r="B21" s="37"/>
      <c r="C21" s="38"/>
      <c r="D21" s="33" t="s">
        <v>53</v>
      </c>
      <c r="E21" s="31">
        <f>[4]GWz!I27</f>
        <v>14</v>
      </c>
      <c r="F21" s="31">
        <f>[4]GWz!L27</f>
        <v>3</v>
      </c>
      <c r="G21" s="31">
        <f>[4]GWz!N27</f>
        <v>17</v>
      </c>
      <c r="H21" s="31" t="str">
        <f>[4]GWz!P27</f>
        <v>0</v>
      </c>
      <c r="I21" s="31">
        <f>[4]GWz!S27</f>
        <v>2</v>
      </c>
      <c r="J21" s="31">
        <f>[4]GWz!U27</f>
        <v>1</v>
      </c>
      <c r="K21" s="31">
        <f>[4]GWz!W27</f>
        <v>2</v>
      </c>
      <c r="L21" s="31">
        <f>[4]GWz!Y27</f>
        <v>0</v>
      </c>
      <c r="M21" s="31">
        <f>[4]GWz!AA27</f>
        <v>2</v>
      </c>
      <c r="N21" s="31" t="str">
        <f>[4]GWz!AC27</f>
        <v>0</v>
      </c>
      <c r="O21" s="31" t="str">
        <f>[4]GWz!AD27</f>
        <v>0</v>
      </c>
      <c r="P21" s="31" t="str">
        <f>[4]GWz!AF27</f>
        <v>0</v>
      </c>
      <c r="Q21" s="31">
        <f>[4]GWz!AG27</f>
        <v>0</v>
      </c>
      <c r="R21" s="31">
        <f>[4]GWz!AI27</f>
        <v>0</v>
      </c>
      <c r="S21" s="31" t="str">
        <f>[4]GWz!AK27</f>
        <v>0</v>
      </c>
      <c r="T21" s="31">
        <f>[4]GWz!AL27</f>
        <v>0</v>
      </c>
      <c r="U21" s="31">
        <f>[4]GWz!AM27</f>
        <v>0</v>
      </c>
    </row>
    <row r="22" spans="1:21" ht="18" customHeight="1" x14ac:dyDescent="0.25">
      <c r="A22" s="34"/>
      <c r="B22" s="39">
        <v>5</v>
      </c>
      <c r="C22" s="38" t="s">
        <v>28</v>
      </c>
      <c r="D22" s="30" t="s">
        <v>51</v>
      </c>
      <c r="E22" s="31">
        <f>[4]KO!I25</f>
        <v>147</v>
      </c>
      <c r="F22" s="31">
        <f>[4]KO!L25</f>
        <v>98</v>
      </c>
      <c r="G22" s="31">
        <f>[4]KO!N25</f>
        <v>199</v>
      </c>
      <c r="H22" s="31" t="str">
        <f>[4]KO!P25</f>
        <v>0</v>
      </c>
      <c r="I22" s="31">
        <f>[4]KO!S25</f>
        <v>72</v>
      </c>
      <c r="J22" s="31">
        <f>[4]KO!U25</f>
        <v>55</v>
      </c>
      <c r="K22" s="31">
        <f>[4]KO!W25</f>
        <v>17</v>
      </c>
      <c r="L22" s="31">
        <f>[4]KO!Y25</f>
        <v>15</v>
      </c>
      <c r="M22" s="31">
        <f>[4]KO!AA25</f>
        <v>26</v>
      </c>
      <c r="N22" s="31" t="str">
        <f>[4]KO!AC25</f>
        <v>0</v>
      </c>
      <c r="O22" s="31" t="str">
        <f>[4]KO!AD25</f>
        <v>0</v>
      </c>
      <c r="P22" s="31" t="str">
        <f>[4]KO!AF25</f>
        <v>0</v>
      </c>
      <c r="Q22" s="31">
        <f>[4]KO!AG25</f>
        <v>58</v>
      </c>
      <c r="R22" s="31">
        <f>[4]KO!AI25</f>
        <v>36</v>
      </c>
      <c r="S22" s="31" t="str">
        <f>[4]KO!AK25</f>
        <v>0</v>
      </c>
      <c r="T22" s="31">
        <f>[4]KO!AL25</f>
        <v>16</v>
      </c>
      <c r="U22" s="31">
        <f>[4]KO!AM25</f>
        <v>14</v>
      </c>
    </row>
    <row r="23" spans="1:21" ht="18" customHeight="1" x14ac:dyDescent="0.25">
      <c r="A23" s="34"/>
      <c r="B23" s="39"/>
      <c r="C23" s="38"/>
      <c r="D23" s="30" t="s">
        <v>52</v>
      </c>
      <c r="E23" s="31">
        <f>[4]KO!I26</f>
        <v>392</v>
      </c>
      <c r="F23" s="31">
        <f>[4]KO!L26</f>
        <v>238</v>
      </c>
      <c r="G23" s="31">
        <f>[4]KO!N26</f>
        <v>524</v>
      </c>
      <c r="H23" s="31" t="str">
        <f>[4]KO!P26</f>
        <v>0</v>
      </c>
      <c r="I23" s="31">
        <f>[4]KO!S26</f>
        <v>127</v>
      </c>
      <c r="J23" s="31">
        <f>[4]KO!U26</f>
        <v>70</v>
      </c>
      <c r="K23" s="31">
        <f>[4]KO!W26</f>
        <v>52</v>
      </c>
      <c r="L23" s="31">
        <f>[4]KO!Y26</f>
        <v>34</v>
      </c>
      <c r="M23" s="31">
        <f>[4]KO!AA26</f>
        <v>77</v>
      </c>
      <c r="N23" s="31" t="str">
        <f>[4]KO!AC26</f>
        <v>0</v>
      </c>
      <c r="O23" s="31" t="str">
        <f>[4]KO!AD26</f>
        <v>0</v>
      </c>
      <c r="P23" s="31" t="str">
        <f>[4]KO!AF26</f>
        <v>0</v>
      </c>
      <c r="Q23" s="31">
        <f>[4]KO!AG26</f>
        <v>162</v>
      </c>
      <c r="R23" s="31">
        <f>[4]KO!AI26</f>
        <v>84</v>
      </c>
      <c r="S23" s="31" t="str">
        <f>[4]KO!AK26</f>
        <v>0</v>
      </c>
      <c r="T23" s="31">
        <f>[4]KO!AL26</f>
        <v>9</v>
      </c>
      <c r="U23" s="31">
        <f>[4]KO!AM26</f>
        <v>7</v>
      </c>
    </row>
    <row r="24" spans="1:21" ht="18" customHeight="1" x14ac:dyDescent="0.25">
      <c r="A24" s="34"/>
      <c r="B24" s="39"/>
      <c r="C24" s="38"/>
      <c r="D24" s="33" t="s">
        <v>53</v>
      </c>
      <c r="E24" s="31">
        <f>[4]KO!I27</f>
        <v>59</v>
      </c>
      <c r="F24" s="31">
        <f>[4]KO!L27</f>
        <v>25</v>
      </c>
      <c r="G24" s="31">
        <f>[4]KO!N27</f>
        <v>83</v>
      </c>
      <c r="H24" s="31" t="str">
        <f>[4]KO!P27</f>
        <v>0</v>
      </c>
      <c r="I24" s="31">
        <f>[4]KO!S27</f>
        <v>15</v>
      </c>
      <c r="J24" s="31">
        <f>[4]KO!U27</f>
        <v>9</v>
      </c>
      <c r="K24" s="31">
        <f>[4]KO!W27</f>
        <v>7</v>
      </c>
      <c r="L24" s="31">
        <f>[4]KO!Y27</f>
        <v>4</v>
      </c>
      <c r="M24" s="31">
        <f>[4]KO!AA27</f>
        <v>12</v>
      </c>
      <c r="N24" s="31" t="str">
        <f>[4]KO!AC27</f>
        <v>0</v>
      </c>
      <c r="O24" s="31" t="str">
        <f>[4]KO!AD27</f>
        <v>0</v>
      </c>
      <c r="P24" s="31" t="str">
        <f>[4]KO!AF27</f>
        <v>0</v>
      </c>
      <c r="Q24" s="31">
        <f>[4]KO!AG27</f>
        <v>38</v>
      </c>
      <c r="R24" s="31">
        <f>[4]KO!AI27</f>
        <v>19</v>
      </c>
      <c r="S24" s="31" t="str">
        <f>[4]KO!AK27</f>
        <v>0</v>
      </c>
      <c r="T24" s="31">
        <f>[4]KO!AL27</f>
        <v>1</v>
      </c>
      <c r="U24" s="31">
        <f>[4]KO!AM27</f>
        <v>0</v>
      </c>
    </row>
    <row r="25" spans="1:21" ht="18" customHeight="1" x14ac:dyDescent="0.25">
      <c r="A25" s="34"/>
      <c r="B25" s="39">
        <v>6</v>
      </c>
      <c r="C25" s="38" t="s">
        <v>29</v>
      </c>
      <c r="D25" s="30" t="s">
        <v>51</v>
      </c>
      <c r="E25" s="31">
        <f>[4]MI!I25</f>
        <v>225</v>
      </c>
      <c r="F25" s="31">
        <f>[4]MI!L25</f>
        <v>133</v>
      </c>
      <c r="G25" s="31">
        <f>[4]MI!N25</f>
        <v>280</v>
      </c>
      <c r="H25" s="31" t="str">
        <f>[4]MI!P25</f>
        <v>0</v>
      </c>
      <c r="I25" s="31">
        <f>[4]MI!S25</f>
        <v>30</v>
      </c>
      <c r="J25" s="31">
        <f>[4]MI!U25</f>
        <v>24</v>
      </c>
      <c r="K25" s="31">
        <f>[4]MI!W25</f>
        <v>8</v>
      </c>
      <c r="L25" s="31">
        <f>[4]MI!Y25</f>
        <v>7</v>
      </c>
      <c r="M25" s="31">
        <f>[4]MI!AA25</f>
        <v>11</v>
      </c>
      <c r="N25" s="31" t="str">
        <f>[4]MI!AC25</f>
        <v>0</v>
      </c>
      <c r="O25" s="31" t="str">
        <f>[4]MI!AD25</f>
        <v>0</v>
      </c>
      <c r="P25" s="31" t="str">
        <f>[4]MI!AF25</f>
        <v>0</v>
      </c>
      <c r="Q25" s="31">
        <f>[4]MI!AG25</f>
        <v>95</v>
      </c>
      <c r="R25" s="31">
        <f>[4]MI!AI25</f>
        <v>51</v>
      </c>
      <c r="S25" s="31" t="str">
        <f>[4]MI!AK25</f>
        <v>0</v>
      </c>
      <c r="T25" s="31">
        <f>[4]MI!AL25</f>
        <v>11</v>
      </c>
      <c r="U25" s="31">
        <f>[4]MI!AM25</f>
        <v>11</v>
      </c>
    </row>
    <row r="26" spans="1:21" ht="18" customHeight="1" x14ac:dyDescent="0.25">
      <c r="A26" s="34"/>
      <c r="B26" s="39"/>
      <c r="C26" s="38"/>
      <c r="D26" s="30" t="s">
        <v>52</v>
      </c>
      <c r="E26" s="31">
        <f>[4]MI!I26</f>
        <v>588</v>
      </c>
      <c r="F26" s="31">
        <f>[4]MI!L26</f>
        <v>310</v>
      </c>
      <c r="G26" s="31">
        <f>[4]MI!N26</f>
        <v>775</v>
      </c>
      <c r="H26" s="31" t="str">
        <f>[4]MI!P26</f>
        <v>0</v>
      </c>
      <c r="I26" s="31">
        <f>[4]MI!S26</f>
        <v>58</v>
      </c>
      <c r="J26" s="31">
        <f>[4]MI!U26</f>
        <v>41</v>
      </c>
      <c r="K26" s="31">
        <f>[4]MI!W26</f>
        <v>81</v>
      </c>
      <c r="L26" s="31">
        <f>[4]MI!Y26</f>
        <v>46</v>
      </c>
      <c r="M26" s="31">
        <f>[4]MI!AA26</f>
        <v>156</v>
      </c>
      <c r="N26" s="31" t="str">
        <f>[4]MI!AC26</f>
        <v>0</v>
      </c>
      <c r="O26" s="31" t="str">
        <f>[4]MI!AD26</f>
        <v>0</v>
      </c>
      <c r="P26" s="31" t="str">
        <f>[4]MI!AF26</f>
        <v>0</v>
      </c>
      <c r="Q26" s="31">
        <f>[4]MI!AG26</f>
        <v>81</v>
      </c>
      <c r="R26" s="31">
        <f>[4]MI!AI26</f>
        <v>43</v>
      </c>
      <c r="S26" s="31" t="str">
        <f>[4]MI!AK26</f>
        <v>0</v>
      </c>
      <c r="T26" s="31">
        <f>[4]MI!AL26</f>
        <v>3</v>
      </c>
      <c r="U26" s="31">
        <f>[4]MI!AM26</f>
        <v>2</v>
      </c>
    </row>
    <row r="27" spans="1:21" ht="18" customHeight="1" x14ac:dyDescent="0.25">
      <c r="A27" s="34"/>
      <c r="B27" s="39"/>
      <c r="C27" s="38"/>
      <c r="D27" s="33" t="s">
        <v>53</v>
      </c>
      <c r="E27" s="31">
        <f>[4]MI!I27</f>
        <v>55</v>
      </c>
      <c r="F27" s="31">
        <f>[4]MI!L27</f>
        <v>32</v>
      </c>
      <c r="G27" s="31">
        <f>[4]MI!N27</f>
        <v>67</v>
      </c>
      <c r="H27" s="31" t="str">
        <f>[4]MI!P27</f>
        <v>0</v>
      </c>
      <c r="I27" s="31">
        <f>[4]MI!S27</f>
        <v>5</v>
      </c>
      <c r="J27" s="31">
        <f>[4]MI!U27</f>
        <v>4</v>
      </c>
      <c r="K27" s="31">
        <f>[4]MI!W27</f>
        <v>3</v>
      </c>
      <c r="L27" s="31">
        <f>[4]MI!Y27</f>
        <v>1</v>
      </c>
      <c r="M27" s="31">
        <f>[4]MI!AA27</f>
        <v>5</v>
      </c>
      <c r="N27" s="31" t="str">
        <f>[4]MI!AC27</f>
        <v>0</v>
      </c>
      <c r="O27" s="31" t="str">
        <f>[4]MI!AD27</f>
        <v>0</v>
      </c>
      <c r="P27" s="31" t="str">
        <f>[4]MI!AF27</f>
        <v>0</v>
      </c>
      <c r="Q27" s="31">
        <f>[4]MI!AG27</f>
        <v>25</v>
      </c>
      <c r="R27" s="31">
        <f>[4]MI!AI27</f>
        <v>13</v>
      </c>
      <c r="S27" s="31" t="str">
        <f>[4]MI!AK27</f>
        <v>0</v>
      </c>
      <c r="T27" s="31">
        <f>[4]MI!AL27</f>
        <v>2</v>
      </c>
      <c r="U27" s="31">
        <f>[4]MI!AM27</f>
        <v>1</v>
      </c>
    </row>
    <row r="28" spans="1:21" ht="18" customHeight="1" x14ac:dyDescent="0.25">
      <c r="A28" s="34"/>
      <c r="B28" s="40">
        <v>7</v>
      </c>
      <c r="C28" s="38" t="s">
        <v>30</v>
      </c>
      <c r="D28" s="30" t="s">
        <v>51</v>
      </c>
      <c r="E28" s="31">
        <f>[4]NS!I25</f>
        <v>260</v>
      </c>
      <c r="F28" s="31">
        <f>[4]NS!L25</f>
        <v>161</v>
      </c>
      <c r="G28" s="31">
        <f>[4]NS!N25</f>
        <v>360</v>
      </c>
      <c r="H28" s="31" t="str">
        <f>[4]NS!P25</f>
        <v>0</v>
      </c>
      <c r="I28" s="31">
        <f>[4]NS!S25</f>
        <v>32</v>
      </c>
      <c r="J28" s="31">
        <f>[4]NS!U25</f>
        <v>24</v>
      </c>
      <c r="K28" s="31">
        <f>[4]NS!W25</f>
        <v>39</v>
      </c>
      <c r="L28" s="31">
        <f>[4]NS!Y25</f>
        <v>32</v>
      </c>
      <c r="M28" s="31">
        <f>[4]NS!AA25</f>
        <v>39</v>
      </c>
      <c r="N28" s="31" t="str">
        <f>[4]NS!AC25</f>
        <v>0</v>
      </c>
      <c r="O28" s="31" t="str">
        <f>[4]NS!AD25</f>
        <v>0</v>
      </c>
      <c r="P28" s="31" t="str">
        <f>[4]NS!AF25</f>
        <v>0</v>
      </c>
      <c r="Q28" s="31">
        <f>[4]NS!AG25</f>
        <v>43</v>
      </c>
      <c r="R28" s="31">
        <f>[4]NS!AI25</f>
        <v>25</v>
      </c>
      <c r="S28" s="31" t="str">
        <f>[4]NS!AK25</f>
        <v>0</v>
      </c>
      <c r="T28" s="31">
        <f>[4]NS!AL25</f>
        <v>0</v>
      </c>
      <c r="U28" s="31">
        <f>[4]NS!AM25</f>
        <v>0</v>
      </c>
    </row>
    <row r="29" spans="1:21" ht="18" customHeight="1" x14ac:dyDescent="0.25">
      <c r="A29" s="34"/>
      <c r="B29" s="40"/>
      <c r="C29" s="38"/>
      <c r="D29" s="30" t="s">
        <v>52</v>
      </c>
      <c r="E29" s="31">
        <f>[4]NS!I26</f>
        <v>435</v>
      </c>
      <c r="F29" s="31">
        <f>[4]NS!L26</f>
        <v>257</v>
      </c>
      <c r="G29" s="31">
        <f>[4]NS!N26</f>
        <v>615</v>
      </c>
      <c r="H29" s="31" t="str">
        <f>[4]NS!P26</f>
        <v>0</v>
      </c>
      <c r="I29" s="31">
        <f>[4]NS!S26</f>
        <v>48</v>
      </c>
      <c r="J29" s="31">
        <f>[4]NS!U26</f>
        <v>35</v>
      </c>
      <c r="K29" s="31">
        <f>[4]NS!W26</f>
        <v>269</v>
      </c>
      <c r="L29" s="31">
        <f>[4]NS!Y26</f>
        <v>162</v>
      </c>
      <c r="M29" s="31">
        <f>[4]NS!AA26</f>
        <v>272</v>
      </c>
      <c r="N29" s="31" t="str">
        <f>[4]NS!AC26</f>
        <v>0</v>
      </c>
      <c r="O29" s="31" t="str">
        <f>[4]NS!AD26</f>
        <v>0</v>
      </c>
      <c r="P29" s="31" t="str">
        <f>[4]NS!AF26</f>
        <v>0</v>
      </c>
      <c r="Q29" s="31">
        <f>[4]NS!AG26</f>
        <v>32</v>
      </c>
      <c r="R29" s="31">
        <f>[4]NS!AI26</f>
        <v>16</v>
      </c>
      <c r="S29" s="31" t="str">
        <f>[4]NS!AK26</f>
        <v>0</v>
      </c>
      <c r="T29" s="31">
        <f>[4]NS!AL26</f>
        <v>0</v>
      </c>
      <c r="U29" s="31">
        <f>[4]NS!AM26</f>
        <v>0</v>
      </c>
    </row>
    <row r="30" spans="1:21" ht="18" customHeight="1" x14ac:dyDescent="0.25">
      <c r="A30" s="34"/>
      <c r="B30" s="39"/>
      <c r="C30" s="38"/>
      <c r="D30" s="33" t="s">
        <v>53</v>
      </c>
      <c r="E30" s="31">
        <f>[4]NS!I27</f>
        <v>96</v>
      </c>
      <c r="F30" s="31">
        <f>[4]NS!L27</f>
        <v>45</v>
      </c>
      <c r="G30" s="31">
        <f>[4]NS!N27</f>
        <v>133</v>
      </c>
      <c r="H30" s="31" t="str">
        <f>[4]NS!P27</f>
        <v>0</v>
      </c>
      <c r="I30" s="31">
        <f>[4]NS!S27</f>
        <v>11</v>
      </c>
      <c r="J30" s="31">
        <f>[4]NS!U27</f>
        <v>5</v>
      </c>
      <c r="K30" s="31">
        <f>[4]NS!W27</f>
        <v>24</v>
      </c>
      <c r="L30" s="31">
        <f>[4]NS!Y27</f>
        <v>10</v>
      </c>
      <c r="M30" s="31">
        <f>[4]NS!AA27</f>
        <v>24</v>
      </c>
      <c r="N30" s="31" t="str">
        <f>[4]NS!AC27</f>
        <v>0</v>
      </c>
      <c r="O30" s="31" t="str">
        <f>[4]NS!AD27</f>
        <v>0</v>
      </c>
      <c r="P30" s="31" t="str">
        <f>[4]NS!AF27</f>
        <v>0</v>
      </c>
      <c r="Q30" s="31">
        <f>[4]NS!AG27</f>
        <v>12</v>
      </c>
      <c r="R30" s="31">
        <f>[4]NS!AI27</f>
        <v>6</v>
      </c>
      <c r="S30" s="31" t="str">
        <f>[4]NS!AK27</f>
        <v>0</v>
      </c>
      <c r="T30" s="31">
        <f>[4]NS!AL27</f>
        <v>0</v>
      </c>
      <c r="U30" s="31">
        <f>[4]NS!AM27</f>
        <v>0</v>
      </c>
    </row>
    <row r="31" spans="1:21" ht="18" customHeight="1" x14ac:dyDescent="0.25">
      <c r="A31" s="34"/>
      <c r="B31" s="37">
        <v>8</v>
      </c>
      <c r="C31" s="38" t="s">
        <v>31</v>
      </c>
      <c r="D31" s="30" t="s">
        <v>51</v>
      </c>
      <c r="E31" s="31">
        <f>[4]Sł!I25</f>
        <v>47</v>
      </c>
      <c r="F31" s="31">
        <f>[4]Sł!L25</f>
        <v>26</v>
      </c>
      <c r="G31" s="31">
        <f>[4]Sł!N25</f>
        <v>48</v>
      </c>
      <c r="H31" s="31" t="str">
        <f>[4]Sł!P25</f>
        <v>0</v>
      </c>
      <c r="I31" s="31">
        <f>[4]Sł!S25</f>
        <v>21</v>
      </c>
      <c r="J31" s="31">
        <f>[4]Sł!U25</f>
        <v>16</v>
      </c>
      <c r="K31" s="31">
        <f>[4]Sł!W25</f>
        <v>1</v>
      </c>
      <c r="L31" s="31">
        <f>[4]Sł!Y25</f>
        <v>1</v>
      </c>
      <c r="M31" s="31">
        <f>[4]Sł!AA25</f>
        <v>1</v>
      </c>
      <c r="N31" s="31" t="str">
        <f>[4]Sł!AC25</f>
        <v>0</v>
      </c>
      <c r="O31" s="31" t="str">
        <f>[4]Sł!AD25</f>
        <v>0</v>
      </c>
      <c r="P31" s="31" t="str">
        <f>[4]Sł!AF25</f>
        <v>0</v>
      </c>
      <c r="Q31" s="31">
        <f>[4]Sł!AG25</f>
        <v>103</v>
      </c>
      <c r="R31" s="31">
        <f>[4]Sł!AI25</f>
        <v>50</v>
      </c>
      <c r="S31" s="31" t="str">
        <f>[4]Sł!AK25</f>
        <v>0</v>
      </c>
      <c r="T31" s="31">
        <f>[4]Sł!AL25</f>
        <v>0</v>
      </c>
      <c r="U31" s="31">
        <f>[4]Sł!AM25</f>
        <v>0</v>
      </c>
    </row>
    <row r="32" spans="1:21" ht="18" customHeight="1" x14ac:dyDescent="0.25">
      <c r="A32" s="34"/>
      <c r="B32" s="37"/>
      <c r="C32" s="38"/>
      <c r="D32" s="30" t="s">
        <v>52</v>
      </c>
      <c r="E32" s="31">
        <f>[4]Sł!I26</f>
        <v>79</v>
      </c>
      <c r="F32" s="31">
        <f>[4]Sł!L26</f>
        <v>41</v>
      </c>
      <c r="G32" s="31">
        <f>[4]Sł!N26</f>
        <v>81</v>
      </c>
      <c r="H32" s="31" t="str">
        <f>[4]Sł!P26</f>
        <v>0</v>
      </c>
      <c r="I32" s="31">
        <f>[4]Sł!S26</f>
        <v>35</v>
      </c>
      <c r="J32" s="31">
        <f>[4]Sł!U26</f>
        <v>23</v>
      </c>
      <c r="K32" s="31">
        <f>[4]Sł!W26</f>
        <v>4</v>
      </c>
      <c r="L32" s="31">
        <f>[4]Sł!Y26</f>
        <v>2</v>
      </c>
      <c r="M32" s="31">
        <f>[4]Sł!AA26</f>
        <v>4</v>
      </c>
      <c r="N32" s="31" t="str">
        <f>[4]Sł!AC26</f>
        <v>0</v>
      </c>
      <c r="O32" s="31" t="str">
        <f>[4]Sł!AD26</f>
        <v>0</v>
      </c>
      <c r="P32" s="31" t="str">
        <f>[4]Sł!AF26</f>
        <v>0</v>
      </c>
      <c r="Q32" s="31">
        <f>[4]Sł!AG26</f>
        <v>124</v>
      </c>
      <c r="R32" s="31">
        <f>[4]Sł!AI26</f>
        <v>70</v>
      </c>
      <c r="S32" s="31" t="str">
        <f>[4]Sł!AK26</f>
        <v>0</v>
      </c>
      <c r="T32" s="31">
        <f>[4]Sł!AL26</f>
        <v>0</v>
      </c>
      <c r="U32" s="31">
        <f>[4]Sł!AM26</f>
        <v>0</v>
      </c>
    </row>
    <row r="33" spans="1:21" ht="18" customHeight="1" x14ac:dyDescent="0.25">
      <c r="A33" s="34"/>
      <c r="B33" s="37"/>
      <c r="C33" s="38"/>
      <c r="D33" s="33" t="s">
        <v>53</v>
      </c>
      <c r="E33" s="31">
        <f>[4]Sł!I27</f>
        <v>15</v>
      </c>
      <c r="F33" s="31">
        <f>[4]Sł!L27</f>
        <v>7</v>
      </c>
      <c r="G33" s="31">
        <f>[4]Sł!N27</f>
        <v>15</v>
      </c>
      <c r="H33" s="31" t="str">
        <f>[4]Sł!P27</f>
        <v>0</v>
      </c>
      <c r="I33" s="31">
        <f>[4]Sł!S27</f>
        <v>7</v>
      </c>
      <c r="J33" s="31">
        <f>[4]Sł!U27</f>
        <v>4</v>
      </c>
      <c r="K33" s="31">
        <f>[4]Sł!W27</f>
        <v>0</v>
      </c>
      <c r="L33" s="31">
        <f>[4]Sł!Y27</f>
        <v>0</v>
      </c>
      <c r="M33" s="31">
        <f>[4]Sł!AA27</f>
        <v>0</v>
      </c>
      <c r="N33" s="31" t="str">
        <f>[4]Sł!AC27</f>
        <v>0</v>
      </c>
      <c r="O33" s="31" t="str">
        <f>[4]Sł!AD27</f>
        <v>0</v>
      </c>
      <c r="P33" s="31" t="str">
        <f>[4]Sł!AF27</f>
        <v>0</v>
      </c>
      <c r="Q33" s="31">
        <f>[4]Sł!AG27</f>
        <v>40</v>
      </c>
      <c r="R33" s="31">
        <f>[4]Sł!AI27</f>
        <v>21</v>
      </c>
      <c r="S33" s="31" t="str">
        <f>[4]Sł!AK27</f>
        <v>0</v>
      </c>
      <c r="T33" s="31">
        <f>[4]Sł!AL27</f>
        <v>0</v>
      </c>
      <c r="U33" s="31">
        <f>[4]Sł!AM27</f>
        <v>0</v>
      </c>
    </row>
    <row r="34" spans="1:21" ht="18" customHeight="1" x14ac:dyDescent="0.25">
      <c r="A34" s="34"/>
      <c r="B34" s="39">
        <v>9</v>
      </c>
      <c r="C34" s="38" t="s">
        <v>32</v>
      </c>
      <c r="D34" s="30" t="s">
        <v>51</v>
      </c>
      <c r="E34" s="31">
        <f>[4]St!I25</f>
        <v>291</v>
      </c>
      <c r="F34" s="31">
        <f>[4]St!L25</f>
        <v>208</v>
      </c>
      <c r="G34" s="31">
        <f>[4]St!N25</f>
        <v>370</v>
      </c>
      <c r="H34" s="31" t="str">
        <f>[4]St!P25</f>
        <v>0</v>
      </c>
      <c r="I34" s="31">
        <f>[4]St!S25</f>
        <v>97</v>
      </c>
      <c r="J34" s="31">
        <f>[4]St!U25</f>
        <v>83</v>
      </c>
      <c r="K34" s="31">
        <f>[4]St!W25</f>
        <v>13</v>
      </c>
      <c r="L34" s="31">
        <f>[4]St!Y25</f>
        <v>10</v>
      </c>
      <c r="M34" s="31">
        <f>[4]St!AA25</f>
        <v>13</v>
      </c>
      <c r="N34" s="31" t="str">
        <f>[4]St!AC25</f>
        <v>0</v>
      </c>
      <c r="O34" s="31" t="str">
        <f>[4]St!AD25</f>
        <v>0</v>
      </c>
      <c r="P34" s="31" t="str">
        <f>[4]St!AF25</f>
        <v>0</v>
      </c>
      <c r="Q34" s="31">
        <f>[4]St!AG25</f>
        <v>132</v>
      </c>
      <c r="R34" s="31">
        <f>[4]St!AI25</f>
        <v>99</v>
      </c>
      <c r="S34" s="31" t="str">
        <f>[4]St!AK25</f>
        <v>0</v>
      </c>
      <c r="T34" s="31">
        <f>[4]St!AL25</f>
        <v>17</v>
      </c>
      <c r="U34" s="31">
        <f>[4]St!AM25</f>
        <v>16</v>
      </c>
    </row>
    <row r="35" spans="1:21" ht="18" customHeight="1" x14ac:dyDescent="0.25">
      <c r="A35" s="34"/>
      <c r="B35" s="39"/>
      <c r="C35" s="38"/>
      <c r="D35" s="30" t="s">
        <v>52</v>
      </c>
      <c r="E35" s="31">
        <f>[4]St!I26</f>
        <v>611</v>
      </c>
      <c r="F35" s="31">
        <f>[4]St!L26</f>
        <v>362</v>
      </c>
      <c r="G35" s="31">
        <f>[4]St!N26</f>
        <v>826</v>
      </c>
      <c r="H35" s="31" t="str">
        <f>[4]St!P26</f>
        <v>0</v>
      </c>
      <c r="I35" s="31">
        <f>[4]St!S26</f>
        <v>212</v>
      </c>
      <c r="J35" s="31">
        <f>[4]St!U26</f>
        <v>134</v>
      </c>
      <c r="K35" s="31">
        <f>[4]St!W26</f>
        <v>34</v>
      </c>
      <c r="L35" s="31">
        <f>[4]St!Y26</f>
        <v>16</v>
      </c>
      <c r="M35" s="31">
        <f>[4]St!AA26</f>
        <v>34</v>
      </c>
      <c r="N35" s="31" t="str">
        <f>[4]St!AC26</f>
        <v>0</v>
      </c>
      <c r="O35" s="31" t="str">
        <f>[4]St!AD26</f>
        <v>0</v>
      </c>
      <c r="P35" s="31" t="str">
        <f>[4]St!AF26</f>
        <v>0</v>
      </c>
      <c r="Q35" s="31">
        <f>[4]St!AG26</f>
        <v>220</v>
      </c>
      <c r="R35" s="31">
        <f>[4]St!AI26</f>
        <v>146</v>
      </c>
      <c r="S35" s="31" t="str">
        <f>[4]St!AK26</f>
        <v>0</v>
      </c>
      <c r="T35" s="31">
        <f>[4]St!AL26</f>
        <v>10</v>
      </c>
      <c r="U35" s="31">
        <f>[4]St!AM26</f>
        <v>9</v>
      </c>
    </row>
    <row r="36" spans="1:21" ht="18" customHeight="1" x14ac:dyDescent="0.25">
      <c r="A36" s="34"/>
      <c r="B36" s="39"/>
      <c r="C36" s="38"/>
      <c r="D36" s="33" t="s">
        <v>53</v>
      </c>
      <c r="E36" s="31">
        <f>[4]St!I27</f>
        <v>66</v>
      </c>
      <c r="F36" s="31">
        <f>[4]St!L27</f>
        <v>30</v>
      </c>
      <c r="G36" s="31">
        <f>[4]St!N27</f>
        <v>87</v>
      </c>
      <c r="H36" s="31" t="str">
        <f>[4]St!P27</f>
        <v>0</v>
      </c>
      <c r="I36" s="31">
        <f>[4]St!S27</f>
        <v>23</v>
      </c>
      <c r="J36" s="31">
        <f>[4]St!U27</f>
        <v>10</v>
      </c>
      <c r="K36" s="31">
        <f>[4]St!W27</f>
        <v>2</v>
      </c>
      <c r="L36" s="31">
        <f>[4]St!Y27</f>
        <v>1</v>
      </c>
      <c r="M36" s="31">
        <f>[4]St!AA27</f>
        <v>2</v>
      </c>
      <c r="N36" s="31" t="str">
        <f>[4]St!AC27</f>
        <v>0</v>
      </c>
      <c r="O36" s="31" t="str">
        <f>[4]St!AD27</f>
        <v>0</v>
      </c>
      <c r="P36" s="31" t="str">
        <f>[4]St!AF27</f>
        <v>0</v>
      </c>
      <c r="Q36" s="31">
        <f>[4]St!AG27</f>
        <v>28</v>
      </c>
      <c r="R36" s="31">
        <f>[4]St!AI27</f>
        <v>13</v>
      </c>
      <c r="S36" s="31" t="str">
        <f>[4]St!AK27</f>
        <v>0</v>
      </c>
      <c r="T36" s="31">
        <f>[4]St!AL27</f>
        <v>3</v>
      </c>
      <c r="U36" s="31">
        <f>[4]St!AM27</f>
        <v>3</v>
      </c>
    </row>
    <row r="37" spans="1:21" ht="18" customHeight="1" x14ac:dyDescent="0.25">
      <c r="A37" s="34"/>
      <c r="B37" s="39">
        <v>10</v>
      </c>
      <c r="C37" s="38" t="s">
        <v>33</v>
      </c>
      <c r="D37" s="30" t="s">
        <v>51</v>
      </c>
      <c r="E37" s="31">
        <f>[4]Su!I25</f>
        <v>10</v>
      </c>
      <c r="F37" s="31">
        <f>[4]Su!L25</f>
        <v>6</v>
      </c>
      <c r="G37" s="31">
        <f>[4]Su!N25</f>
        <v>10</v>
      </c>
      <c r="H37" s="31" t="str">
        <f>[4]Su!P25</f>
        <v>0</v>
      </c>
      <c r="I37" s="31">
        <f>[4]Su!S25</f>
        <v>16</v>
      </c>
      <c r="J37" s="31">
        <f>[4]Su!U25</f>
        <v>12</v>
      </c>
      <c r="K37" s="31">
        <f>[4]Su!W25</f>
        <v>0</v>
      </c>
      <c r="L37" s="31">
        <f>[4]Su!Y25</f>
        <v>0</v>
      </c>
      <c r="M37" s="31">
        <f>[4]Su!AA25</f>
        <v>0</v>
      </c>
      <c r="N37" s="31" t="str">
        <f>[4]Su!AC25</f>
        <v>0</v>
      </c>
      <c r="O37" s="31" t="str">
        <f>[4]Su!AD25</f>
        <v>0</v>
      </c>
      <c r="P37" s="31" t="str">
        <f>[4]Su!AF25</f>
        <v>0</v>
      </c>
      <c r="Q37" s="31">
        <f>[4]Su!AG25</f>
        <v>0</v>
      </c>
      <c r="R37" s="31">
        <f>[4]Su!AI25</f>
        <v>0</v>
      </c>
      <c r="S37" s="31" t="str">
        <f>[4]Su!AK25</f>
        <v>0</v>
      </c>
      <c r="T37" s="31">
        <f>[4]Su!AL25</f>
        <v>0</v>
      </c>
      <c r="U37" s="31">
        <f>[4]Su!AM25</f>
        <v>0</v>
      </c>
    </row>
    <row r="38" spans="1:21" ht="18" customHeight="1" x14ac:dyDescent="0.25">
      <c r="A38" s="34"/>
      <c r="B38" s="39"/>
      <c r="C38" s="38"/>
      <c r="D38" s="30" t="s">
        <v>52</v>
      </c>
      <c r="E38" s="31">
        <f>[4]Su!I26</f>
        <v>59</v>
      </c>
      <c r="F38" s="31">
        <f>[4]Su!L26</f>
        <v>26</v>
      </c>
      <c r="G38" s="31">
        <f>[4]Su!N26</f>
        <v>67</v>
      </c>
      <c r="H38" s="31" t="str">
        <f>[4]Su!P26</f>
        <v>0</v>
      </c>
      <c r="I38" s="31">
        <f>[4]Su!S26</f>
        <v>66</v>
      </c>
      <c r="J38" s="31">
        <f>[4]Su!U26</f>
        <v>42</v>
      </c>
      <c r="K38" s="31">
        <f>[4]Su!W26</f>
        <v>0</v>
      </c>
      <c r="L38" s="31">
        <f>[4]Su!Y26</f>
        <v>0</v>
      </c>
      <c r="M38" s="31">
        <f>[4]Su!AA26</f>
        <v>0</v>
      </c>
      <c r="N38" s="31" t="str">
        <f>[4]Su!AC26</f>
        <v>0</v>
      </c>
      <c r="O38" s="31" t="str">
        <f>[4]Su!AD26</f>
        <v>0</v>
      </c>
      <c r="P38" s="31" t="str">
        <f>[4]Su!AF26</f>
        <v>0</v>
      </c>
      <c r="Q38" s="31">
        <f>[4]Su!AG26</f>
        <v>0</v>
      </c>
      <c r="R38" s="31">
        <f>[4]Su!AI26</f>
        <v>0</v>
      </c>
      <c r="S38" s="31" t="str">
        <f>[4]Su!AK26</f>
        <v>0</v>
      </c>
      <c r="T38" s="31">
        <f>[4]Su!AL26</f>
        <v>0</v>
      </c>
      <c r="U38" s="31">
        <f>[4]Su!AM26</f>
        <v>0</v>
      </c>
    </row>
    <row r="39" spans="1:21" ht="18" customHeight="1" x14ac:dyDescent="0.25">
      <c r="A39" s="34"/>
      <c r="B39" s="39"/>
      <c r="C39" s="38"/>
      <c r="D39" s="33" t="s">
        <v>53</v>
      </c>
      <c r="E39" s="31">
        <f>[4]Su!I27</f>
        <v>10</v>
      </c>
      <c r="F39" s="31">
        <f>[4]Su!L27</f>
        <v>5</v>
      </c>
      <c r="G39" s="31">
        <f>[4]Su!N27</f>
        <v>10</v>
      </c>
      <c r="H39" s="31" t="str">
        <f>[4]Su!P27</f>
        <v>0</v>
      </c>
      <c r="I39" s="31">
        <f>[4]Su!S27</f>
        <v>3</v>
      </c>
      <c r="J39" s="31">
        <f>[4]Su!U27</f>
        <v>1</v>
      </c>
      <c r="K39" s="31">
        <f>[4]Su!W27</f>
        <v>0</v>
      </c>
      <c r="L39" s="31">
        <f>[4]Su!Y27</f>
        <v>0</v>
      </c>
      <c r="M39" s="31">
        <f>[4]Su!AA27</f>
        <v>0</v>
      </c>
      <c r="N39" s="31" t="str">
        <f>[4]Su!AC27</f>
        <v>0</v>
      </c>
      <c r="O39" s="31" t="str">
        <f>[4]Su!AD27</f>
        <v>0</v>
      </c>
      <c r="P39" s="31" t="str">
        <f>[4]Su!AF27</f>
        <v>0</v>
      </c>
      <c r="Q39" s="31">
        <f>[4]Su!AG27</f>
        <v>0</v>
      </c>
      <c r="R39" s="31">
        <f>[4]Su!AI27</f>
        <v>0</v>
      </c>
      <c r="S39" s="31" t="str">
        <f>[4]Su!AK27</f>
        <v>0</v>
      </c>
      <c r="T39" s="31">
        <f>[4]Su!AL27</f>
        <v>0</v>
      </c>
      <c r="U39" s="31">
        <f>[4]Su!AM27</f>
        <v>0</v>
      </c>
    </row>
    <row r="40" spans="1:21" ht="18" customHeight="1" x14ac:dyDescent="0.25">
      <c r="A40" s="34"/>
      <c r="B40" s="40">
        <v>11</v>
      </c>
      <c r="C40" s="38" t="s">
        <v>34</v>
      </c>
      <c r="D40" s="30" t="s">
        <v>51</v>
      </c>
      <c r="E40" s="31">
        <f>[4]Św!I25</f>
        <v>35</v>
      </c>
      <c r="F40" s="31">
        <f>[4]Św!L25</f>
        <v>18</v>
      </c>
      <c r="G40" s="31">
        <f>[4]Św!N25</f>
        <v>43</v>
      </c>
      <c r="H40" s="31" t="str">
        <f>[4]Św!P25</f>
        <v>0</v>
      </c>
      <c r="I40" s="31">
        <f>[4]Św!S25</f>
        <v>25</v>
      </c>
      <c r="J40" s="31">
        <f>[4]Św!U25</f>
        <v>17</v>
      </c>
      <c r="K40" s="31">
        <f>[4]Św!W25</f>
        <v>0</v>
      </c>
      <c r="L40" s="31">
        <f>[4]Św!Y25</f>
        <v>0</v>
      </c>
      <c r="M40" s="31">
        <f>[4]Św!AA25</f>
        <v>0</v>
      </c>
      <c r="N40" s="31" t="str">
        <f>[4]Św!AC25</f>
        <v>0</v>
      </c>
      <c r="O40" s="31" t="str">
        <f>[4]Św!AD25</f>
        <v>0</v>
      </c>
      <c r="P40" s="31" t="str">
        <f>[4]Św!AF25</f>
        <v>0</v>
      </c>
      <c r="Q40" s="31">
        <f>[4]Św!AG25</f>
        <v>42</v>
      </c>
      <c r="R40" s="31">
        <f>[4]Św!AI25</f>
        <v>23</v>
      </c>
      <c r="S40" s="31" t="str">
        <f>[4]Św!AK25</f>
        <v>0</v>
      </c>
      <c r="T40" s="31">
        <f>[4]Św!AL25</f>
        <v>0</v>
      </c>
      <c r="U40" s="31">
        <f>[4]Św!AM25</f>
        <v>0</v>
      </c>
    </row>
    <row r="41" spans="1:21" ht="18" customHeight="1" x14ac:dyDescent="0.25">
      <c r="A41" s="34"/>
      <c r="B41" s="40"/>
      <c r="C41" s="38"/>
      <c r="D41" s="30" t="s">
        <v>52</v>
      </c>
      <c r="E41" s="31">
        <f>[4]Św!I26</f>
        <v>129</v>
      </c>
      <c r="F41" s="31">
        <f>[4]Św!L26</f>
        <v>60</v>
      </c>
      <c r="G41" s="31">
        <f>[4]Św!N26</f>
        <v>148</v>
      </c>
      <c r="H41" s="31" t="str">
        <f>[4]Św!P26</f>
        <v>0</v>
      </c>
      <c r="I41" s="31">
        <f>[4]Św!S26</f>
        <v>36</v>
      </c>
      <c r="J41" s="31">
        <f>[4]Św!U26</f>
        <v>27</v>
      </c>
      <c r="K41" s="31">
        <f>[4]Św!W26</f>
        <v>0</v>
      </c>
      <c r="L41" s="31">
        <f>[4]Św!Y26</f>
        <v>0</v>
      </c>
      <c r="M41" s="31">
        <f>[4]Św!AA26</f>
        <v>0</v>
      </c>
      <c r="N41" s="31" t="str">
        <f>[4]Św!AC26</f>
        <v>0</v>
      </c>
      <c r="O41" s="31" t="str">
        <f>[4]Św!AD26</f>
        <v>0</v>
      </c>
      <c r="P41" s="31" t="str">
        <f>[4]Św!AF26</f>
        <v>0</v>
      </c>
      <c r="Q41" s="31">
        <f>[4]Św!AG26</f>
        <v>46</v>
      </c>
      <c r="R41" s="31">
        <f>[4]Św!AI26</f>
        <v>20</v>
      </c>
      <c r="S41" s="31" t="str">
        <f>[4]Św!AK26</f>
        <v>0</v>
      </c>
      <c r="T41" s="31">
        <f>[4]Św!AL26</f>
        <v>0</v>
      </c>
      <c r="U41" s="31">
        <f>[4]Św!AM26</f>
        <v>0</v>
      </c>
    </row>
    <row r="42" spans="1:21" ht="18" customHeight="1" x14ac:dyDescent="0.25">
      <c r="A42" s="34"/>
      <c r="B42" s="40"/>
      <c r="C42" s="38"/>
      <c r="D42" s="33" t="s">
        <v>53</v>
      </c>
      <c r="E42" s="31">
        <f>[4]Św!I27</f>
        <v>16</v>
      </c>
      <c r="F42" s="31">
        <f>[4]Św!L27</f>
        <v>4</v>
      </c>
      <c r="G42" s="31">
        <f>[4]Św!N27</f>
        <v>19</v>
      </c>
      <c r="H42" s="31" t="str">
        <f>[4]Św!P27</f>
        <v>0</v>
      </c>
      <c r="I42" s="31">
        <f>[4]Św!S27</f>
        <v>8</v>
      </c>
      <c r="J42" s="31">
        <f>[4]Św!U27</f>
        <v>3</v>
      </c>
      <c r="K42" s="31">
        <f>[4]Św!W27</f>
        <v>0</v>
      </c>
      <c r="L42" s="31">
        <f>[4]Św!Y27</f>
        <v>0</v>
      </c>
      <c r="M42" s="31">
        <f>[4]Św!AA27</f>
        <v>0</v>
      </c>
      <c r="N42" s="31" t="str">
        <f>[4]Św!AC27</f>
        <v>0</v>
      </c>
      <c r="O42" s="31" t="str">
        <f>[4]Św!AD27</f>
        <v>0</v>
      </c>
      <c r="P42" s="31" t="str">
        <f>[4]Św!AF27</f>
        <v>0</v>
      </c>
      <c r="Q42" s="31">
        <f>[4]Św!AG27</f>
        <v>18</v>
      </c>
      <c r="R42" s="31">
        <f>[4]Św!AI27</f>
        <v>8</v>
      </c>
      <c r="S42" s="31" t="str">
        <f>[4]Św!AK27</f>
        <v>0</v>
      </c>
      <c r="T42" s="31">
        <f>[4]Św!AL27</f>
        <v>0</v>
      </c>
      <c r="U42" s="31">
        <f>[4]Św!AM27</f>
        <v>0</v>
      </c>
    </row>
    <row r="43" spans="1:21" ht="18" customHeight="1" x14ac:dyDescent="0.25">
      <c r="A43" s="34"/>
      <c r="B43" s="37">
        <v>12</v>
      </c>
      <c r="C43" s="38" t="s">
        <v>35</v>
      </c>
      <c r="D43" s="30" t="s">
        <v>51</v>
      </c>
      <c r="E43" s="31">
        <f>[4]Ws!I25</f>
        <v>23</v>
      </c>
      <c r="F43" s="31">
        <f>[4]Ws!L25</f>
        <v>16</v>
      </c>
      <c r="G43" s="31">
        <f>[4]Ws!N25</f>
        <v>41</v>
      </c>
      <c r="H43" s="31" t="str">
        <f>[4]Ws!P25</f>
        <v>0</v>
      </c>
      <c r="I43" s="31">
        <f>[4]Ws!S25</f>
        <v>8</v>
      </c>
      <c r="J43" s="31">
        <f>[4]Ws!U25</f>
        <v>6</v>
      </c>
      <c r="K43" s="31">
        <f>[4]Ws!W25</f>
        <v>1</v>
      </c>
      <c r="L43" s="31">
        <f>[4]Ws!Y25</f>
        <v>0</v>
      </c>
      <c r="M43" s="31">
        <f>[4]Ws!AA25</f>
        <v>3</v>
      </c>
      <c r="N43" s="31" t="str">
        <f>[4]Św!AC25</f>
        <v>0</v>
      </c>
      <c r="O43" s="31" t="str">
        <f>[4]Ws!AD25</f>
        <v>0</v>
      </c>
      <c r="P43" s="31" t="str">
        <f>[4]Ws!AF25</f>
        <v>0</v>
      </c>
      <c r="Q43" s="31">
        <f>[4]Ws!AG25</f>
        <v>1</v>
      </c>
      <c r="R43" s="31">
        <f>[4]Ws!AI25</f>
        <v>1</v>
      </c>
      <c r="S43" s="31" t="str">
        <f>[4]Ws!AK25</f>
        <v>0</v>
      </c>
      <c r="T43" s="31">
        <f>[4]Ws!AL25</f>
        <v>0</v>
      </c>
      <c r="U43" s="31">
        <f>[4]Ws!AM25</f>
        <v>0</v>
      </c>
    </row>
    <row r="44" spans="1:21" ht="18" customHeight="1" x14ac:dyDescent="0.25">
      <c r="A44" s="34"/>
      <c r="B44" s="37"/>
      <c r="C44" s="38"/>
      <c r="D44" s="30" t="s">
        <v>52</v>
      </c>
      <c r="E44" s="31">
        <f>[4]Ws!I26</f>
        <v>70</v>
      </c>
      <c r="F44" s="31">
        <f>[4]Ws!L26</f>
        <v>38</v>
      </c>
      <c r="G44" s="31">
        <f>[4]Ws!N26</f>
        <v>119</v>
      </c>
      <c r="H44" s="31" t="str">
        <f>[4]Ws!P26</f>
        <v>0</v>
      </c>
      <c r="I44" s="31">
        <f>[4]Ws!S26</f>
        <v>13</v>
      </c>
      <c r="J44" s="31">
        <f>[4]Ws!U26</f>
        <v>8</v>
      </c>
      <c r="K44" s="31">
        <f>[4]Ws!W26</f>
        <v>0</v>
      </c>
      <c r="L44" s="31">
        <f>[4]Ws!Y26</f>
        <v>0</v>
      </c>
      <c r="M44" s="31">
        <f>[4]Ws!AA26</f>
        <v>0</v>
      </c>
      <c r="N44" s="31" t="str">
        <f>[4]Św!AC26</f>
        <v>0</v>
      </c>
      <c r="O44" s="31" t="str">
        <f>[4]Ws!AD26</f>
        <v>0</v>
      </c>
      <c r="P44" s="31" t="str">
        <f>[4]Ws!AF26</f>
        <v>0</v>
      </c>
      <c r="Q44" s="31">
        <f>[4]Ws!AG26</f>
        <v>12</v>
      </c>
      <c r="R44" s="31">
        <f>[4]Ws!AI26</f>
        <v>9</v>
      </c>
      <c r="S44" s="31" t="str">
        <f>[4]Ws!AK26</f>
        <v>0</v>
      </c>
      <c r="T44" s="31">
        <f>[4]Ws!AL26</f>
        <v>0</v>
      </c>
      <c r="U44" s="31">
        <f>[4]Ws!AM26</f>
        <v>0</v>
      </c>
    </row>
    <row r="45" spans="1:21" ht="18" customHeight="1" x14ac:dyDescent="0.25">
      <c r="A45" s="34"/>
      <c r="B45" s="37"/>
      <c r="C45" s="38"/>
      <c r="D45" s="33" t="s">
        <v>53</v>
      </c>
      <c r="E45" s="31">
        <f>[4]Ws!I27</f>
        <v>7</v>
      </c>
      <c r="F45" s="31">
        <f>[4]Ws!L27</f>
        <v>5</v>
      </c>
      <c r="G45" s="31">
        <f>[4]Ws!N27</f>
        <v>11</v>
      </c>
      <c r="H45" s="31" t="str">
        <f>[4]Ws!P27</f>
        <v>0</v>
      </c>
      <c r="I45" s="31">
        <f>[4]Ws!S27</f>
        <v>4</v>
      </c>
      <c r="J45" s="31">
        <f>[4]Ws!U27</f>
        <v>4</v>
      </c>
      <c r="K45" s="31">
        <f>[4]Ws!W27</f>
        <v>1</v>
      </c>
      <c r="L45" s="31">
        <f>[4]Ws!Y27</f>
        <v>0</v>
      </c>
      <c r="M45" s="31">
        <f>[4]Ws!AA27</f>
        <v>3</v>
      </c>
      <c r="N45" s="31" t="str">
        <f>[4]Św!AC27</f>
        <v>0</v>
      </c>
      <c r="O45" s="31" t="str">
        <f>[4]Ws!AD27</f>
        <v>0</v>
      </c>
      <c r="P45" s="31" t="str">
        <f>[4]Ws!AF27</f>
        <v>0</v>
      </c>
      <c r="Q45" s="31">
        <f>[4]Ws!AG27</f>
        <v>3</v>
      </c>
      <c r="R45" s="31">
        <f>[4]Ws!AI27</f>
        <v>3</v>
      </c>
      <c r="S45" s="31" t="str">
        <f>[4]Ws!AK27</f>
        <v>0</v>
      </c>
      <c r="T45" s="31">
        <f>[4]Ws!AL27</f>
        <v>0</v>
      </c>
      <c r="U45" s="31">
        <f>[4]Ws!AM27</f>
        <v>0</v>
      </c>
    </row>
    <row r="46" spans="1:21" ht="18" customHeight="1" x14ac:dyDescent="0.25">
      <c r="A46" s="34"/>
      <c r="B46" s="39">
        <v>13</v>
      </c>
      <c r="C46" s="38" t="s">
        <v>36</v>
      </c>
      <c r="D46" s="30" t="s">
        <v>51</v>
      </c>
      <c r="E46" s="31">
        <f>[4]ZGg!I25</f>
        <v>92</v>
      </c>
      <c r="F46" s="31">
        <f>[4]ZGg!L25</f>
        <v>68</v>
      </c>
      <c r="G46" s="31">
        <f>[4]ZGg!N25</f>
        <v>146</v>
      </c>
      <c r="H46" s="31" t="str">
        <f>[4]ZGg!P25</f>
        <v>0</v>
      </c>
      <c r="I46" s="31">
        <f>[4]ZGg!S25</f>
        <v>21</v>
      </c>
      <c r="J46" s="31">
        <f>[4]ZGg!U25</f>
        <v>19</v>
      </c>
      <c r="K46" s="31">
        <f>[4]ZGg!W25</f>
        <v>0</v>
      </c>
      <c r="L46" s="31">
        <f>[4]ZGg!Y25</f>
        <v>0</v>
      </c>
      <c r="M46" s="31">
        <f>[4]ZGg!AA25</f>
        <v>0</v>
      </c>
      <c r="N46" s="31" t="str">
        <f>[4]ZGg!AC25</f>
        <v>0</v>
      </c>
      <c r="O46" s="31" t="str">
        <f>[4]ZGg!AD25</f>
        <v>0</v>
      </c>
      <c r="P46" s="31" t="str">
        <f>[4]ZGg!AF25</f>
        <v>0</v>
      </c>
      <c r="Q46" s="31">
        <f>[4]ZGg!AG25</f>
        <v>0</v>
      </c>
      <c r="R46" s="31">
        <f>[4]ZGg!AI25</f>
        <v>0</v>
      </c>
      <c r="S46" s="31" t="str">
        <f>[4]ZGg!AK25</f>
        <v>0</v>
      </c>
      <c r="T46" s="31">
        <f>[4]ZGg!AL25</f>
        <v>16</v>
      </c>
      <c r="U46" s="31">
        <f>[4]ZGg!AM25</f>
        <v>14</v>
      </c>
    </row>
    <row r="47" spans="1:21" ht="18" customHeight="1" x14ac:dyDescent="0.25">
      <c r="A47" s="34"/>
      <c r="B47" s="39"/>
      <c r="C47" s="38"/>
      <c r="D47" s="30" t="s">
        <v>52</v>
      </c>
      <c r="E47" s="31">
        <f>[4]ZGg!I26</f>
        <v>0</v>
      </c>
      <c r="F47" s="31">
        <f>[4]ZGg!L26</f>
        <v>0</v>
      </c>
      <c r="G47" s="31">
        <f>[4]ZGg!N26</f>
        <v>0</v>
      </c>
      <c r="H47" s="31" t="str">
        <f>[4]ZGg!P26</f>
        <v>0</v>
      </c>
      <c r="I47" s="31">
        <f>[4]ZGg!S26</f>
        <v>0</v>
      </c>
      <c r="J47" s="31">
        <f>[4]ZGg!U26</f>
        <v>0</v>
      </c>
      <c r="K47" s="31">
        <f>[4]ZGg!W26</f>
        <v>0</v>
      </c>
      <c r="L47" s="31">
        <f>[4]ZGg!Y26</f>
        <v>0</v>
      </c>
      <c r="M47" s="31">
        <f>[4]ZGg!AA26</f>
        <v>0</v>
      </c>
      <c r="N47" s="31" t="str">
        <f>[4]ZGg!AC26</f>
        <v>0</v>
      </c>
      <c r="O47" s="31" t="str">
        <f>[4]ZGg!AD26</f>
        <v>0</v>
      </c>
      <c r="P47" s="31" t="str">
        <f>[4]ZGg!AF26</f>
        <v>0</v>
      </c>
      <c r="Q47" s="31">
        <f>[4]ZGg!AG26</f>
        <v>0</v>
      </c>
      <c r="R47" s="31">
        <f>[4]ZGg!AI26</f>
        <v>0</v>
      </c>
      <c r="S47" s="31" t="str">
        <f>[4]ZGg!AK26</f>
        <v>0</v>
      </c>
      <c r="T47" s="31">
        <f>[4]ZGg!AL26</f>
        <v>0</v>
      </c>
      <c r="U47" s="31">
        <f>[4]ZGg!AM26</f>
        <v>0</v>
      </c>
    </row>
    <row r="48" spans="1:21" ht="18" customHeight="1" x14ac:dyDescent="0.25">
      <c r="A48" s="34"/>
      <c r="B48" s="39"/>
      <c r="C48" s="38"/>
      <c r="D48" s="33" t="s">
        <v>53</v>
      </c>
      <c r="E48" s="31">
        <f>[4]ZGg!I27</f>
        <v>47</v>
      </c>
      <c r="F48" s="31">
        <f>[4]ZGg!L27</f>
        <v>34</v>
      </c>
      <c r="G48" s="31">
        <f>[4]ZGg!N27</f>
        <v>84</v>
      </c>
      <c r="H48" s="31" t="str">
        <f>[4]ZGg!P27</f>
        <v>0</v>
      </c>
      <c r="I48" s="31">
        <f>[4]ZGg!S27</f>
        <v>13</v>
      </c>
      <c r="J48" s="31">
        <f>[4]ZGg!U27</f>
        <v>8</v>
      </c>
      <c r="K48" s="31">
        <f>[4]ZGg!W27</f>
        <v>0</v>
      </c>
      <c r="L48" s="31">
        <f>[4]ZGg!Y27</f>
        <v>0</v>
      </c>
      <c r="M48" s="31">
        <f>[4]ZGg!AA27</f>
        <v>0</v>
      </c>
      <c r="N48" s="31" t="str">
        <f>[4]ZGg!AC27</f>
        <v>0</v>
      </c>
      <c r="O48" s="31" t="str">
        <f>[4]ZGg!AD27</f>
        <v>0</v>
      </c>
      <c r="P48" s="31" t="str">
        <f>[4]ZGg!AF27</f>
        <v>0</v>
      </c>
      <c r="Q48" s="31">
        <f>[4]ZGg!AG27</f>
        <v>0</v>
      </c>
      <c r="R48" s="31">
        <f>[4]ZGg!AI27</f>
        <v>0</v>
      </c>
      <c r="S48" s="31" t="str">
        <f>[4]ZGg!AK27</f>
        <v>0</v>
      </c>
      <c r="T48" s="31">
        <f>[4]ZGg!AL27</f>
        <v>2</v>
      </c>
      <c r="U48" s="31">
        <f>[4]ZGg!AM27</f>
        <v>1</v>
      </c>
    </row>
    <row r="49" spans="1:21" ht="18" customHeight="1" x14ac:dyDescent="0.25">
      <c r="A49" s="34"/>
      <c r="B49" s="39">
        <v>14</v>
      </c>
      <c r="C49" s="38" t="s">
        <v>37</v>
      </c>
      <c r="D49" s="30" t="s">
        <v>51</v>
      </c>
      <c r="E49" s="31">
        <f>[4]ZGz!I25</f>
        <v>41</v>
      </c>
      <c r="F49" s="31">
        <f>[4]ZGz!L25</f>
        <v>26</v>
      </c>
      <c r="G49" s="31">
        <f>[4]ZGz!N25</f>
        <v>69</v>
      </c>
      <c r="H49" s="31" t="str">
        <f>[4]ZGz!P25</f>
        <v>0</v>
      </c>
      <c r="I49" s="31">
        <f>[4]ZGz!S25</f>
        <v>4</v>
      </c>
      <c r="J49" s="31">
        <f>[4]ZGz!U25</f>
        <v>3</v>
      </c>
      <c r="K49" s="31">
        <f>[4]ZGz!W25</f>
        <v>0</v>
      </c>
      <c r="L49" s="31">
        <f>[4]ZGz!Y25</f>
        <v>0</v>
      </c>
      <c r="M49" s="31">
        <f>[4]ZGz!AA25</f>
        <v>0</v>
      </c>
      <c r="N49" s="31" t="str">
        <f>[4]ZGz!AC25</f>
        <v>0</v>
      </c>
      <c r="O49" s="31" t="str">
        <f>[4]ZGz!AD25</f>
        <v>0</v>
      </c>
      <c r="P49" s="31" t="str">
        <f>[4]ZGz!AF25</f>
        <v>0</v>
      </c>
      <c r="Q49" s="31">
        <f>[4]ZGz!AG25</f>
        <v>0</v>
      </c>
      <c r="R49" s="31">
        <f>[4]ZGz!AI25</f>
        <v>0</v>
      </c>
      <c r="S49" s="31" t="str">
        <f>[4]ZGz!AK25</f>
        <v>0</v>
      </c>
      <c r="T49" s="31">
        <f>[4]ZGz!AL25</f>
        <v>3</v>
      </c>
      <c r="U49" s="31">
        <f>[4]ZGz!AM25</f>
        <v>3</v>
      </c>
    </row>
    <row r="50" spans="1:21" ht="18" customHeight="1" x14ac:dyDescent="0.25">
      <c r="A50" s="34"/>
      <c r="B50" s="39"/>
      <c r="C50" s="38"/>
      <c r="D50" s="30" t="s">
        <v>52</v>
      </c>
      <c r="E50" s="31">
        <f>[4]ZGz!I26</f>
        <v>222</v>
      </c>
      <c r="F50" s="31">
        <f>[4]ZGz!L26</f>
        <v>115</v>
      </c>
      <c r="G50" s="31">
        <f>[4]ZGz!N26</f>
        <v>425</v>
      </c>
      <c r="H50" s="31" t="str">
        <f>[4]ZGz!P26</f>
        <v>0</v>
      </c>
      <c r="I50" s="31">
        <f>[4]ZGz!S26</f>
        <v>78</v>
      </c>
      <c r="J50" s="31">
        <f>[4]ZGz!U26</f>
        <v>40</v>
      </c>
      <c r="K50" s="31">
        <f>[4]ZGz!W26</f>
        <v>0</v>
      </c>
      <c r="L50" s="31">
        <f>[4]ZGz!Y26</f>
        <v>0</v>
      </c>
      <c r="M50" s="31">
        <f>[4]ZGz!AA26</f>
        <v>0</v>
      </c>
      <c r="N50" s="31" t="str">
        <f>[4]ZGz!AC26</f>
        <v>0</v>
      </c>
      <c r="O50" s="31" t="str">
        <f>[4]ZGz!AD26</f>
        <v>0</v>
      </c>
      <c r="P50" s="31" t="str">
        <f>[4]ZGz!AF26</f>
        <v>0</v>
      </c>
      <c r="Q50" s="31">
        <f>[4]ZGz!AG26</f>
        <v>0</v>
      </c>
      <c r="R50" s="31">
        <f>[4]ZGz!AI26</f>
        <v>0</v>
      </c>
      <c r="S50" s="31" t="str">
        <f>[4]ZGz!AK26</f>
        <v>0</v>
      </c>
      <c r="T50" s="31">
        <f>[4]ZGz!AL26</f>
        <v>2</v>
      </c>
      <c r="U50" s="31">
        <f>[4]ZGz!AM26</f>
        <v>2</v>
      </c>
    </row>
    <row r="51" spans="1:21" ht="18" customHeight="1" x14ac:dyDescent="0.25">
      <c r="A51" s="34"/>
      <c r="B51" s="39"/>
      <c r="C51" s="38"/>
      <c r="D51" s="33" t="s">
        <v>53</v>
      </c>
      <c r="E51" s="31">
        <f>[4]ZGz!I27</f>
        <v>19</v>
      </c>
      <c r="F51" s="31">
        <f>[4]ZGz!L27</f>
        <v>10</v>
      </c>
      <c r="G51" s="31">
        <f>[4]ZGz!N27</f>
        <v>33</v>
      </c>
      <c r="H51" s="31" t="str">
        <f>[4]ZGz!P27</f>
        <v>0</v>
      </c>
      <c r="I51" s="31">
        <f>[4]ZGz!S27</f>
        <v>3</v>
      </c>
      <c r="J51" s="31">
        <f>[4]ZGz!U27</f>
        <v>1</v>
      </c>
      <c r="K51" s="31">
        <f>[4]ZGz!W27</f>
        <v>0</v>
      </c>
      <c r="L51" s="31">
        <f>[4]ZGz!Y27</f>
        <v>0</v>
      </c>
      <c r="M51" s="31">
        <f>[4]ZGz!AA27</f>
        <v>0</v>
      </c>
      <c r="N51" s="31" t="str">
        <f>[4]ZGz!AC27</f>
        <v>0</v>
      </c>
      <c r="O51" s="31" t="str">
        <f>[4]ZGz!AD27</f>
        <v>0</v>
      </c>
      <c r="P51" s="31" t="str">
        <f>[4]ZGz!AF27</f>
        <v>0</v>
      </c>
      <c r="Q51" s="31">
        <f>[4]ZGz!AG27</f>
        <v>0</v>
      </c>
      <c r="R51" s="31">
        <f>[4]ZGz!AI27</f>
        <v>0</v>
      </c>
      <c r="S51" s="31" t="str">
        <f>[4]ZGz!AK27</f>
        <v>0</v>
      </c>
      <c r="T51" s="31">
        <f>[4]ZGz!AL27</f>
        <v>0</v>
      </c>
      <c r="U51" s="31">
        <f>[4]ZGz!AM27</f>
        <v>0</v>
      </c>
    </row>
    <row r="52" spans="1:21" ht="18" customHeight="1" x14ac:dyDescent="0.25">
      <c r="A52" s="34"/>
      <c r="B52" s="40">
        <v>15</v>
      </c>
      <c r="C52" s="38" t="s">
        <v>38</v>
      </c>
      <c r="D52" s="30" t="s">
        <v>51</v>
      </c>
      <c r="E52" s="31">
        <f>[4]Żg!I25</f>
        <v>35</v>
      </c>
      <c r="F52" s="31">
        <f>[4]Żg!L25</f>
        <v>19</v>
      </c>
      <c r="G52" s="31">
        <f>[4]Żg!N25</f>
        <v>38</v>
      </c>
      <c r="H52" s="31" t="str">
        <f>[4]Żg!P25</f>
        <v>0</v>
      </c>
      <c r="I52" s="31">
        <f>[4]Żg!S25</f>
        <v>42</v>
      </c>
      <c r="J52" s="31">
        <f>[4]Żg!U25</f>
        <v>27</v>
      </c>
      <c r="K52" s="31">
        <f>[4]Żg!W25</f>
        <v>6</v>
      </c>
      <c r="L52" s="31">
        <f>[4]Żg!Y25</f>
        <v>5</v>
      </c>
      <c r="M52" s="31">
        <f>[4]Żg!AA25</f>
        <v>7</v>
      </c>
      <c r="N52" s="31" t="str">
        <f>[4]Żg!AC25</f>
        <v>0</v>
      </c>
      <c r="O52" s="31" t="str">
        <f>[4]Żg!AD25</f>
        <v>0</v>
      </c>
      <c r="P52" s="31" t="str">
        <f>[4]Żg!AF25</f>
        <v>0</v>
      </c>
      <c r="Q52" s="31">
        <f>[4]Żg!AG25</f>
        <v>25</v>
      </c>
      <c r="R52" s="31">
        <f>[4]Żg!AI25</f>
        <v>16</v>
      </c>
      <c r="S52" s="31" t="str">
        <f>[4]Żg!AK25</f>
        <v>0</v>
      </c>
      <c r="T52" s="31">
        <f>[4]Żg!AL25</f>
        <v>0</v>
      </c>
      <c r="U52" s="31">
        <f>[4]Żg!AM25</f>
        <v>0</v>
      </c>
    </row>
    <row r="53" spans="1:21" ht="18" customHeight="1" x14ac:dyDescent="0.25">
      <c r="A53" s="34"/>
      <c r="B53" s="40"/>
      <c r="C53" s="38"/>
      <c r="D53" s="30" t="s">
        <v>52</v>
      </c>
      <c r="E53" s="31">
        <f>[4]Żg!I26</f>
        <v>231</v>
      </c>
      <c r="F53" s="31">
        <f>[4]Żg!L26</f>
        <v>138</v>
      </c>
      <c r="G53" s="31">
        <f>[4]Żg!N26</f>
        <v>259</v>
      </c>
      <c r="H53" s="31" t="str">
        <f>[4]Żg!P26</f>
        <v>0</v>
      </c>
      <c r="I53" s="31">
        <f>[4]Żg!S26</f>
        <v>68</v>
      </c>
      <c r="J53" s="31">
        <f>[4]Żg!U26</f>
        <v>42</v>
      </c>
      <c r="K53" s="31">
        <f>[4]Żg!W26</f>
        <v>34</v>
      </c>
      <c r="L53" s="31">
        <f>[4]Żg!Y26</f>
        <v>25</v>
      </c>
      <c r="M53" s="31">
        <f>[4]Żg!AA26</f>
        <v>35</v>
      </c>
      <c r="N53" s="31" t="str">
        <f>[4]Żg!AC26</f>
        <v>0</v>
      </c>
      <c r="O53" s="31" t="str">
        <f>[4]Żg!AD26</f>
        <v>0</v>
      </c>
      <c r="P53" s="31" t="str">
        <f>[4]Żg!AF26</f>
        <v>0</v>
      </c>
      <c r="Q53" s="31">
        <f>[4]Żg!AG26</f>
        <v>77</v>
      </c>
      <c r="R53" s="31">
        <f>[4]Żg!AI26</f>
        <v>53</v>
      </c>
      <c r="S53" s="31" t="str">
        <f>[4]Żg!AK26</f>
        <v>0</v>
      </c>
      <c r="T53" s="31">
        <f>[4]Żg!AL26</f>
        <v>0</v>
      </c>
      <c r="U53" s="31">
        <f>[4]Żg!AM26</f>
        <v>0</v>
      </c>
    </row>
    <row r="54" spans="1:21" ht="18" customHeight="1" x14ac:dyDescent="0.25">
      <c r="A54" s="34"/>
      <c r="B54" s="40"/>
      <c r="C54" s="59"/>
      <c r="D54" s="60" t="s">
        <v>53</v>
      </c>
      <c r="E54" s="31">
        <f>[4]Żg!I27</f>
        <v>28</v>
      </c>
      <c r="F54" s="31">
        <f>[4]Żg!L27</f>
        <v>16</v>
      </c>
      <c r="G54" s="31">
        <f>[4]Żg!N27</f>
        <v>31</v>
      </c>
      <c r="H54" s="31" t="str">
        <f>[4]Żg!P27</f>
        <v>0</v>
      </c>
      <c r="I54" s="31">
        <f>[4]Żg!S27</f>
        <v>8</v>
      </c>
      <c r="J54" s="31">
        <f>[4]Żg!U27</f>
        <v>4</v>
      </c>
      <c r="K54" s="31">
        <f>[4]Żg!W27</f>
        <v>4</v>
      </c>
      <c r="L54" s="31">
        <f>[4]Żg!Y27</f>
        <v>4</v>
      </c>
      <c r="M54" s="31">
        <f>[4]Żg!AA27</f>
        <v>4</v>
      </c>
      <c r="N54" s="31" t="str">
        <f>[4]Żg!AC27</f>
        <v>0</v>
      </c>
      <c r="O54" s="31" t="str">
        <f>[4]Żg!AD27</f>
        <v>0</v>
      </c>
      <c r="P54" s="31" t="str">
        <f>[4]Żg!AF27</f>
        <v>0</v>
      </c>
      <c r="Q54" s="31">
        <f>[4]Żg!AG27</f>
        <v>14</v>
      </c>
      <c r="R54" s="31">
        <f>[4]Żg!AI27</f>
        <v>9</v>
      </c>
      <c r="S54" s="31" t="str">
        <f>[4]Żg!AK27</f>
        <v>0</v>
      </c>
      <c r="T54" s="31">
        <f>[4]Żg!AL27</f>
        <v>0</v>
      </c>
      <c r="U54" s="31">
        <f>[4]Żg!AM27</f>
        <v>0</v>
      </c>
    </row>
    <row r="55" spans="1:21" ht="18" customHeight="1" x14ac:dyDescent="0.25">
      <c r="A55" s="34"/>
      <c r="B55" s="61">
        <v>16</v>
      </c>
      <c r="C55" s="38" t="s">
        <v>39</v>
      </c>
      <c r="D55" s="30" t="s">
        <v>51</v>
      </c>
      <c r="E55" s="31">
        <f>[4]Żr!I25</f>
        <v>169</v>
      </c>
      <c r="F55" s="31">
        <f>[4]Żr!L25</f>
        <v>122</v>
      </c>
      <c r="G55" s="62">
        <f>[4]Żr!N25</f>
        <v>171</v>
      </c>
      <c r="H55" s="31" t="str">
        <f>[4]Żr!P25</f>
        <v>0</v>
      </c>
      <c r="I55" s="31">
        <f>[4]Żr!S25</f>
        <v>54</v>
      </c>
      <c r="J55" s="31">
        <f>[4]Żr!U25</f>
        <v>40</v>
      </c>
      <c r="K55" s="31">
        <f>[4]Żr!W25</f>
        <v>0</v>
      </c>
      <c r="L55" s="31">
        <f>[4]Żr!Y25</f>
        <v>0</v>
      </c>
      <c r="M55" s="31">
        <f>[4]Żr!AA25</f>
        <v>0</v>
      </c>
      <c r="N55" s="31">
        <f>[4]Żr!AA25</f>
        <v>0</v>
      </c>
      <c r="O55" s="31" t="str">
        <f>[4]Żr!AC25</f>
        <v>0</v>
      </c>
      <c r="P55" s="31" t="str">
        <f>[4]Żr!AD25</f>
        <v>0</v>
      </c>
      <c r="Q55" s="31">
        <f>[4]Żr!AG25</f>
        <v>48</v>
      </c>
      <c r="R55" s="31">
        <f>[4]Żr!AI25</f>
        <v>31</v>
      </c>
      <c r="S55" s="31" t="str">
        <f>[4]Żr!AK25</f>
        <v>0</v>
      </c>
      <c r="T55" s="31">
        <f>[4]Żr!AL25</f>
        <v>35</v>
      </c>
      <c r="U55" s="31">
        <f>[4]Żr!AM25</f>
        <v>33</v>
      </c>
    </row>
    <row r="56" spans="1:21" ht="18" customHeight="1" x14ac:dyDescent="0.25">
      <c r="A56" s="34"/>
      <c r="B56" s="61"/>
      <c r="C56" s="38"/>
      <c r="D56" s="30" t="s">
        <v>52</v>
      </c>
      <c r="E56" s="31">
        <f>[4]Żr!I26</f>
        <v>127</v>
      </c>
      <c r="F56" s="31">
        <f>[4]Żr!L26</f>
        <v>86</v>
      </c>
      <c r="G56" s="62">
        <f>[4]Żr!N26</f>
        <v>128</v>
      </c>
      <c r="H56" s="31" t="str">
        <f>[4]Żr!P26</f>
        <v>0</v>
      </c>
      <c r="I56" s="31">
        <f>[4]Żr!S26</f>
        <v>42</v>
      </c>
      <c r="J56" s="31">
        <f>[4]Żr!U26</f>
        <v>29</v>
      </c>
      <c r="K56" s="31">
        <f>[4]Żr!W26</f>
        <v>0</v>
      </c>
      <c r="L56" s="31">
        <f>[4]Żr!Y26</f>
        <v>0</v>
      </c>
      <c r="M56" s="31">
        <f>[4]Żr!AA26</f>
        <v>0</v>
      </c>
      <c r="N56" s="31">
        <f>[4]Żr!AA26</f>
        <v>0</v>
      </c>
      <c r="O56" s="31" t="str">
        <f>[4]Żr!AC26</f>
        <v>0</v>
      </c>
      <c r="P56" s="31" t="str">
        <f>[4]Żr!AD26</f>
        <v>0</v>
      </c>
      <c r="Q56" s="31">
        <f>[4]Żr!AG26</f>
        <v>37</v>
      </c>
      <c r="R56" s="31">
        <f>[4]Żr!AI26</f>
        <v>23</v>
      </c>
      <c r="S56" s="31" t="str">
        <f>[4]Żr!AK26</f>
        <v>0</v>
      </c>
      <c r="T56" s="31">
        <f>[4]Żr!AL26</f>
        <v>8</v>
      </c>
      <c r="U56" s="31">
        <f>[4]Żr!AM26</f>
        <v>7</v>
      </c>
    </row>
    <row r="57" spans="1:21" ht="18" customHeight="1" x14ac:dyDescent="0.25">
      <c r="A57" s="21"/>
      <c r="B57" s="61"/>
      <c r="C57" s="38"/>
      <c r="D57" s="33" t="s">
        <v>53</v>
      </c>
      <c r="E57" s="31">
        <f>[4]Żr!I27</f>
        <v>24</v>
      </c>
      <c r="F57" s="31">
        <f>[4]Żr!L27</f>
        <v>13</v>
      </c>
      <c r="G57" s="62">
        <f>[4]Żr!N27</f>
        <v>24</v>
      </c>
      <c r="H57" s="31" t="str">
        <f>[4]Żr!P27</f>
        <v>0</v>
      </c>
      <c r="I57" s="31">
        <f>[4]Żr!S27</f>
        <v>8</v>
      </c>
      <c r="J57" s="31">
        <f>[4]Żr!U27</f>
        <v>4</v>
      </c>
      <c r="K57" s="31">
        <f>[4]Żr!W27</f>
        <v>0</v>
      </c>
      <c r="L57" s="31">
        <f>[4]Żr!Y27</f>
        <v>0</v>
      </c>
      <c r="M57" s="31">
        <f>[4]Żr!AA27</f>
        <v>0</v>
      </c>
      <c r="N57" s="31">
        <f>[4]Żr!AA27</f>
        <v>0</v>
      </c>
      <c r="O57" s="31" t="str">
        <f>[4]Żr!AC27</f>
        <v>0</v>
      </c>
      <c r="P57" s="31" t="str">
        <f>[4]Żr!AD27</f>
        <v>0</v>
      </c>
      <c r="Q57" s="31">
        <f>[4]Żr!AG27</f>
        <v>4</v>
      </c>
      <c r="R57" s="31">
        <f>[4]Żr!AI27</f>
        <v>3</v>
      </c>
      <c r="S57" s="31" t="str">
        <f>[4]Żr!AK27</f>
        <v>0</v>
      </c>
      <c r="T57" s="31">
        <f>[4]Żr!AL27</f>
        <v>4</v>
      </c>
      <c r="U57" s="31">
        <f>[4]Żr!AM27</f>
        <v>4</v>
      </c>
    </row>
    <row r="58" spans="1:21" ht="15.05" customHeight="1" x14ac:dyDescent="0.25">
      <c r="C58" s="63"/>
      <c r="D58" s="64"/>
      <c r="E58" s="63"/>
    </row>
    <row r="59" spans="1:21" x14ac:dyDescent="0.25">
      <c r="C59" s="63"/>
      <c r="D59" s="63"/>
      <c r="E59" s="65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x14ac:dyDescent="0.25"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</row>
    <row r="61" spans="1:21" x14ac:dyDescent="0.25"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</sheetData>
  <mergeCells count="54">
    <mergeCell ref="B55:B57"/>
    <mergeCell ref="C55:C57"/>
    <mergeCell ref="B46:B48"/>
    <mergeCell ref="C46:C48"/>
    <mergeCell ref="B49:B51"/>
    <mergeCell ref="C49:C51"/>
    <mergeCell ref="B52:B54"/>
    <mergeCell ref="C52:C54"/>
    <mergeCell ref="B37:B39"/>
    <mergeCell ref="C37:C39"/>
    <mergeCell ref="B40:B42"/>
    <mergeCell ref="C40:C42"/>
    <mergeCell ref="B43:B45"/>
    <mergeCell ref="C43:C45"/>
    <mergeCell ref="B28:B30"/>
    <mergeCell ref="C28:C30"/>
    <mergeCell ref="B31:B33"/>
    <mergeCell ref="C31:C33"/>
    <mergeCell ref="B34:B36"/>
    <mergeCell ref="C34:C36"/>
    <mergeCell ref="B19:B21"/>
    <mergeCell ref="C19:C21"/>
    <mergeCell ref="B22:B24"/>
    <mergeCell ref="C22:C24"/>
    <mergeCell ref="B25:B27"/>
    <mergeCell ref="C25:C27"/>
    <mergeCell ref="B10:B12"/>
    <mergeCell ref="C10:C12"/>
    <mergeCell ref="B13:B15"/>
    <mergeCell ref="C13:C15"/>
    <mergeCell ref="B16:B18"/>
    <mergeCell ref="C16:C18"/>
    <mergeCell ref="N5:O5"/>
    <mergeCell ref="P5:P6"/>
    <mergeCell ref="Q5:R5"/>
    <mergeCell ref="S5:S6"/>
    <mergeCell ref="T5:U5"/>
    <mergeCell ref="B7:C9"/>
    <mergeCell ref="E5:F5"/>
    <mergeCell ref="G5:G6"/>
    <mergeCell ref="H5:H6"/>
    <mergeCell ref="I5:J5"/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</mergeCells>
  <pageMargins left="0.7" right="0.7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6"/>
  <sheetViews>
    <sheetView topLeftCell="E1" zoomScaleNormal="100" workbookViewId="0">
      <selection activeCell="U8" sqref="U8"/>
    </sheetView>
  </sheetViews>
  <sheetFormatPr defaultRowHeight="13.15" x14ac:dyDescent="0.25"/>
  <cols>
    <col min="1" max="1" width="2.33203125" style="23" customWidth="1"/>
    <col min="2" max="2" width="5" style="23" customWidth="1"/>
    <col min="3" max="3" width="21.44140625" style="23" customWidth="1"/>
    <col min="4" max="21" width="9.6640625" style="23" customWidth="1"/>
    <col min="22" max="257" width="8.88671875" style="23"/>
    <col min="258" max="258" width="5" style="23" customWidth="1"/>
    <col min="259" max="259" width="21.44140625" style="23" customWidth="1"/>
    <col min="260" max="261" width="8.88671875" style="23"/>
    <col min="262" max="262" width="14.88671875" style="23" customWidth="1"/>
    <col min="263" max="263" width="8.6640625" style="23" customWidth="1"/>
    <col min="264" max="265" width="8.88671875" style="23"/>
    <col min="266" max="266" width="8" style="23" customWidth="1"/>
    <col min="267" max="268" width="8.88671875" style="23"/>
    <col min="269" max="269" width="8.88671875" style="23" customWidth="1"/>
    <col min="270" max="271" width="8.88671875" style="23"/>
    <col min="272" max="272" width="7.44140625" style="23" customWidth="1"/>
    <col min="273" max="274" width="8.88671875" style="23"/>
    <col min="275" max="275" width="7.44140625" style="23" customWidth="1"/>
    <col min="276" max="513" width="8.88671875" style="23"/>
    <col min="514" max="514" width="5" style="23" customWidth="1"/>
    <col min="515" max="515" width="21.44140625" style="23" customWidth="1"/>
    <col min="516" max="517" width="8.88671875" style="23"/>
    <col min="518" max="518" width="14.88671875" style="23" customWidth="1"/>
    <col min="519" max="519" width="8.6640625" style="23" customWidth="1"/>
    <col min="520" max="521" width="8.88671875" style="23"/>
    <col min="522" max="522" width="8" style="23" customWidth="1"/>
    <col min="523" max="524" width="8.88671875" style="23"/>
    <col min="525" max="525" width="8.88671875" style="23" customWidth="1"/>
    <col min="526" max="527" width="8.88671875" style="23"/>
    <col min="528" max="528" width="7.44140625" style="23" customWidth="1"/>
    <col min="529" max="530" width="8.88671875" style="23"/>
    <col min="531" max="531" width="7.44140625" style="23" customWidth="1"/>
    <col min="532" max="769" width="8.88671875" style="23"/>
    <col min="770" max="770" width="5" style="23" customWidth="1"/>
    <col min="771" max="771" width="21.44140625" style="23" customWidth="1"/>
    <col min="772" max="773" width="8.88671875" style="23"/>
    <col min="774" max="774" width="14.88671875" style="23" customWidth="1"/>
    <col min="775" max="775" width="8.6640625" style="23" customWidth="1"/>
    <col min="776" max="777" width="8.88671875" style="23"/>
    <col min="778" max="778" width="8" style="23" customWidth="1"/>
    <col min="779" max="780" width="8.88671875" style="23"/>
    <col min="781" max="781" width="8.88671875" style="23" customWidth="1"/>
    <col min="782" max="783" width="8.88671875" style="23"/>
    <col min="784" max="784" width="7.44140625" style="23" customWidth="1"/>
    <col min="785" max="786" width="8.88671875" style="23"/>
    <col min="787" max="787" width="7.44140625" style="23" customWidth="1"/>
    <col min="788" max="1025" width="8.88671875" style="23"/>
    <col min="1026" max="1026" width="5" style="23" customWidth="1"/>
    <col min="1027" max="1027" width="21.44140625" style="23" customWidth="1"/>
    <col min="1028" max="1029" width="8.88671875" style="23"/>
    <col min="1030" max="1030" width="14.88671875" style="23" customWidth="1"/>
    <col min="1031" max="1031" width="8.6640625" style="23" customWidth="1"/>
    <col min="1032" max="1033" width="8.88671875" style="23"/>
    <col min="1034" max="1034" width="8" style="23" customWidth="1"/>
    <col min="1035" max="1036" width="8.88671875" style="23"/>
    <col min="1037" max="1037" width="8.88671875" style="23" customWidth="1"/>
    <col min="1038" max="1039" width="8.88671875" style="23"/>
    <col min="1040" max="1040" width="7.44140625" style="23" customWidth="1"/>
    <col min="1041" max="1042" width="8.88671875" style="23"/>
    <col min="1043" max="1043" width="7.44140625" style="23" customWidth="1"/>
    <col min="1044" max="1281" width="8.88671875" style="23"/>
    <col min="1282" max="1282" width="5" style="23" customWidth="1"/>
    <col min="1283" max="1283" width="21.44140625" style="23" customWidth="1"/>
    <col min="1284" max="1285" width="8.88671875" style="23"/>
    <col min="1286" max="1286" width="14.88671875" style="23" customWidth="1"/>
    <col min="1287" max="1287" width="8.6640625" style="23" customWidth="1"/>
    <col min="1288" max="1289" width="8.88671875" style="23"/>
    <col min="1290" max="1290" width="8" style="23" customWidth="1"/>
    <col min="1291" max="1292" width="8.88671875" style="23"/>
    <col min="1293" max="1293" width="8.88671875" style="23" customWidth="1"/>
    <col min="1294" max="1295" width="8.88671875" style="23"/>
    <col min="1296" max="1296" width="7.44140625" style="23" customWidth="1"/>
    <col min="1297" max="1298" width="8.88671875" style="23"/>
    <col min="1299" max="1299" width="7.44140625" style="23" customWidth="1"/>
    <col min="1300" max="1537" width="8.88671875" style="23"/>
    <col min="1538" max="1538" width="5" style="23" customWidth="1"/>
    <col min="1539" max="1539" width="21.44140625" style="23" customWidth="1"/>
    <col min="1540" max="1541" width="8.88671875" style="23"/>
    <col min="1542" max="1542" width="14.88671875" style="23" customWidth="1"/>
    <col min="1543" max="1543" width="8.6640625" style="23" customWidth="1"/>
    <col min="1544" max="1545" width="8.88671875" style="23"/>
    <col min="1546" max="1546" width="8" style="23" customWidth="1"/>
    <col min="1547" max="1548" width="8.88671875" style="23"/>
    <col min="1549" max="1549" width="8.88671875" style="23" customWidth="1"/>
    <col min="1550" max="1551" width="8.88671875" style="23"/>
    <col min="1552" max="1552" width="7.44140625" style="23" customWidth="1"/>
    <col min="1553" max="1554" width="8.88671875" style="23"/>
    <col min="1555" max="1555" width="7.44140625" style="23" customWidth="1"/>
    <col min="1556" max="1793" width="8.88671875" style="23"/>
    <col min="1794" max="1794" width="5" style="23" customWidth="1"/>
    <col min="1795" max="1795" width="21.44140625" style="23" customWidth="1"/>
    <col min="1796" max="1797" width="8.88671875" style="23"/>
    <col min="1798" max="1798" width="14.88671875" style="23" customWidth="1"/>
    <col min="1799" max="1799" width="8.6640625" style="23" customWidth="1"/>
    <col min="1800" max="1801" width="8.88671875" style="23"/>
    <col min="1802" max="1802" width="8" style="23" customWidth="1"/>
    <col min="1803" max="1804" width="8.88671875" style="23"/>
    <col min="1805" max="1805" width="8.88671875" style="23" customWidth="1"/>
    <col min="1806" max="1807" width="8.88671875" style="23"/>
    <col min="1808" max="1808" width="7.44140625" style="23" customWidth="1"/>
    <col min="1809" max="1810" width="8.88671875" style="23"/>
    <col min="1811" max="1811" width="7.44140625" style="23" customWidth="1"/>
    <col min="1812" max="2049" width="8.88671875" style="23"/>
    <col min="2050" max="2050" width="5" style="23" customWidth="1"/>
    <col min="2051" max="2051" width="21.44140625" style="23" customWidth="1"/>
    <col min="2052" max="2053" width="8.88671875" style="23"/>
    <col min="2054" max="2054" width="14.88671875" style="23" customWidth="1"/>
    <col min="2055" max="2055" width="8.6640625" style="23" customWidth="1"/>
    <col min="2056" max="2057" width="8.88671875" style="23"/>
    <col min="2058" max="2058" width="8" style="23" customWidth="1"/>
    <col min="2059" max="2060" width="8.88671875" style="23"/>
    <col min="2061" max="2061" width="8.88671875" style="23" customWidth="1"/>
    <col min="2062" max="2063" width="8.88671875" style="23"/>
    <col min="2064" max="2064" width="7.44140625" style="23" customWidth="1"/>
    <col min="2065" max="2066" width="8.88671875" style="23"/>
    <col min="2067" max="2067" width="7.44140625" style="23" customWidth="1"/>
    <col min="2068" max="2305" width="8.88671875" style="23"/>
    <col min="2306" max="2306" width="5" style="23" customWidth="1"/>
    <col min="2307" max="2307" width="21.44140625" style="23" customWidth="1"/>
    <col min="2308" max="2309" width="8.88671875" style="23"/>
    <col min="2310" max="2310" width="14.88671875" style="23" customWidth="1"/>
    <col min="2311" max="2311" width="8.6640625" style="23" customWidth="1"/>
    <col min="2312" max="2313" width="8.88671875" style="23"/>
    <col min="2314" max="2314" width="8" style="23" customWidth="1"/>
    <col min="2315" max="2316" width="8.88671875" style="23"/>
    <col min="2317" max="2317" width="8.88671875" style="23" customWidth="1"/>
    <col min="2318" max="2319" width="8.88671875" style="23"/>
    <col min="2320" max="2320" width="7.44140625" style="23" customWidth="1"/>
    <col min="2321" max="2322" width="8.88671875" style="23"/>
    <col min="2323" max="2323" width="7.44140625" style="23" customWidth="1"/>
    <col min="2324" max="2561" width="8.88671875" style="23"/>
    <col min="2562" max="2562" width="5" style="23" customWidth="1"/>
    <col min="2563" max="2563" width="21.44140625" style="23" customWidth="1"/>
    <col min="2564" max="2565" width="8.88671875" style="23"/>
    <col min="2566" max="2566" width="14.88671875" style="23" customWidth="1"/>
    <col min="2567" max="2567" width="8.6640625" style="23" customWidth="1"/>
    <col min="2568" max="2569" width="8.88671875" style="23"/>
    <col min="2570" max="2570" width="8" style="23" customWidth="1"/>
    <col min="2571" max="2572" width="8.88671875" style="23"/>
    <col min="2573" max="2573" width="8.88671875" style="23" customWidth="1"/>
    <col min="2574" max="2575" width="8.88671875" style="23"/>
    <col min="2576" max="2576" width="7.44140625" style="23" customWidth="1"/>
    <col min="2577" max="2578" width="8.88671875" style="23"/>
    <col min="2579" max="2579" width="7.44140625" style="23" customWidth="1"/>
    <col min="2580" max="2817" width="8.88671875" style="23"/>
    <col min="2818" max="2818" width="5" style="23" customWidth="1"/>
    <col min="2819" max="2819" width="21.44140625" style="23" customWidth="1"/>
    <col min="2820" max="2821" width="8.88671875" style="23"/>
    <col min="2822" max="2822" width="14.88671875" style="23" customWidth="1"/>
    <col min="2823" max="2823" width="8.6640625" style="23" customWidth="1"/>
    <col min="2824" max="2825" width="8.88671875" style="23"/>
    <col min="2826" max="2826" width="8" style="23" customWidth="1"/>
    <col min="2827" max="2828" width="8.88671875" style="23"/>
    <col min="2829" max="2829" width="8.88671875" style="23" customWidth="1"/>
    <col min="2830" max="2831" width="8.88671875" style="23"/>
    <col min="2832" max="2832" width="7.44140625" style="23" customWidth="1"/>
    <col min="2833" max="2834" width="8.88671875" style="23"/>
    <col min="2835" max="2835" width="7.44140625" style="23" customWidth="1"/>
    <col min="2836" max="3073" width="8.88671875" style="23"/>
    <col min="3074" max="3074" width="5" style="23" customWidth="1"/>
    <col min="3075" max="3075" width="21.44140625" style="23" customWidth="1"/>
    <col min="3076" max="3077" width="8.88671875" style="23"/>
    <col min="3078" max="3078" width="14.88671875" style="23" customWidth="1"/>
    <col min="3079" max="3079" width="8.6640625" style="23" customWidth="1"/>
    <col min="3080" max="3081" width="8.88671875" style="23"/>
    <col min="3082" max="3082" width="8" style="23" customWidth="1"/>
    <col min="3083" max="3084" width="8.88671875" style="23"/>
    <col min="3085" max="3085" width="8.88671875" style="23" customWidth="1"/>
    <col min="3086" max="3087" width="8.88671875" style="23"/>
    <col min="3088" max="3088" width="7.44140625" style="23" customWidth="1"/>
    <col min="3089" max="3090" width="8.88671875" style="23"/>
    <col min="3091" max="3091" width="7.44140625" style="23" customWidth="1"/>
    <col min="3092" max="3329" width="8.88671875" style="23"/>
    <col min="3330" max="3330" width="5" style="23" customWidth="1"/>
    <col min="3331" max="3331" width="21.44140625" style="23" customWidth="1"/>
    <col min="3332" max="3333" width="8.88671875" style="23"/>
    <col min="3334" max="3334" width="14.88671875" style="23" customWidth="1"/>
    <col min="3335" max="3335" width="8.6640625" style="23" customWidth="1"/>
    <col min="3336" max="3337" width="8.88671875" style="23"/>
    <col min="3338" max="3338" width="8" style="23" customWidth="1"/>
    <col min="3339" max="3340" width="8.88671875" style="23"/>
    <col min="3341" max="3341" width="8.88671875" style="23" customWidth="1"/>
    <col min="3342" max="3343" width="8.88671875" style="23"/>
    <col min="3344" max="3344" width="7.44140625" style="23" customWidth="1"/>
    <col min="3345" max="3346" width="8.88671875" style="23"/>
    <col min="3347" max="3347" width="7.44140625" style="23" customWidth="1"/>
    <col min="3348" max="3585" width="8.88671875" style="23"/>
    <col min="3586" max="3586" width="5" style="23" customWidth="1"/>
    <col min="3587" max="3587" width="21.44140625" style="23" customWidth="1"/>
    <col min="3588" max="3589" width="8.88671875" style="23"/>
    <col min="3590" max="3590" width="14.88671875" style="23" customWidth="1"/>
    <col min="3591" max="3591" width="8.6640625" style="23" customWidth="1"/>
    <col min="3592" max="3593" width="8.88671875" style="23"/>
    <col min="3594" max="3594" width="8" style="23" customWidth="1"/>
    <col min="3595" max="3596" width="8.88671875" style="23"/>
    <col min="3597" max="3597" width="8.88671875" style="23" customWidth="1"/>
    <col min="3598" max="3599" width="8.88671875" style="23"/>
    <col min="3600" max="3600" width="7.44140625" style="23" customWidth="1"/>
    <col min="3601" max="3602" width="8.88671875" style="23"/>
    <col min="3603" max="3603" width="7.44140625" style="23" customWidth="1"/>
    <col min="3604" max="3841" width="8.88671875" style="23"/>
    <col min="3842" max="3842" width="5" style="23" customWidth="1"/>
    <col min="3843" max="3843" width="21.44140625" style="23" customWidth="1"/>
    <col min="3844" max="3845" width="8.88671875" style="23"/>
    <col min="3846" max="3846" width="14.88671875" style="23" customWidth="1"/>
    <col min="3847" max="3847" width="8.6640625" style="23" customWidth="1"/>
    <col min="3848" max="3849" width="8.88671875" style="23"/>
    <col min="3850" max="3850" width="8" style="23" customWidth="1"/>
    <col min="3851" max="3852" width="8.88671875" style="23"/>
    <col min="3853" max="3853" width="8.88671875" style="23" customWidth="1"/>
    <col min="3854" max="3855" width="8.88671875" style="23"/>
    <col min="3856" max="3856" width="7.44140625" style="23" customWidth="1"/>
    <col min="3857" max="3858" width="8.88671875" style="23"/>
    <col min="3859" max="3859" width="7.44140625" style="23" customWidth="1"/>
    <col min="3860" max="4097" width="8.88671875" style="23"/>
    <col min="4098" max="4098" width="5" style="23" customWidth="1"/>
    <col min="4099" max="4099" width="21.44140625" style="23" customWidth="1"/>
    <col min="4100" max="4101" width="8.88671875" style="23"/>
    <col min="4102" max="4102" width="14.88671875" style="23" customWidth="1"/>
    <col min="4103" max="4103" width="8.6640625" style="23" customWidth="1"/>
    <col min="4104" max="4105" width="8.88671875" style="23"/>
    <col min="4106" max="4106" width="8" style="23" customWidth="1"/>
    <col min="4107" max="4108" width="8.88671875" style="23"/>
    <col min="4109" max="4109" width="8.88671875" style="23" customWidth="1"/>
    <col min="4110" max="4111" width="8.88671875" style="23"/>
    <col min="4112" max="4112" width="7.44140625" style="23" customWidth="1"/>
    <col min="4113" max="4114" width="8.88671875" style="23"/>
    <col min="4115" max="4115" width="7.44140625" style="23" customWidth="1"/>
    <col min="4116" max="4353" width="8.88671875" style="23"/>
    <col min="4354" max="4354" width="5" style="23" customWidth="1"/>
    <col min="4355" max="4355" width="21.44140625" style="23" customWidth="1"/>
    <col min="4356" max="4357" width="8.88671875" style="23"/>
    <col min="4358" max="4358" width="14.88671875" style="23" customWidth="1"/>
    <col min="4359" max="4359" width="8.6640625" style="23" customWidth="1"/>
    <col min="4360" max="4361" width="8.88671875" style="23"/>
    <col min="4362" max="4362" width="8" style="23" customWidth="1"/>
    <col min="4363" max="4364" width="8.88671875" style="23"/>
    <col min="4365" max="4365" width="8.88671875" style="23" customWidth="1"/>
    <col min="4366" max="4367" width="8.88671875" style="23"/>
    <col min="4368" max="4368" width="7.44140625" style="23" customWidth="1"/>
    <col min="4369" max="4370" width="8.88671875" style="23"/>
    <col min="4371" max="4371" width="7.44140625" style="23" customWidth="1"/>
    <col min="4372" max="4609" width="8.88671875" style="23"/>
    <col min="4610" max="4610" width="5" style="23" customWidth="1"/>
    <col min="4611" max="4611" width="21.44140625" style="23" customWidth="1"/>
    <col min="4612" max="4613" width="8.88671875" style="23"/>
    <col min="4614" max="4614" width="14.88671875" style="23" customWidth="1"/>
    <col min="4615" max="4615" width="8.6640625" style="23" customWidth="1"/>
    <col min="4616" max="4617" width="8.88671875" style="23"/>
    <col min="4618" max="4618" width="8" style="23" customWidth="1"/>
    <col min="4619" max="4620" width="8.88671875" style="23"/>
    <col min="4621" max="4621" width="8.88671875" style="23" customWidth="1"/>
    <col min="4622" max="4623" width="8.88671875" style="23"/>
    <col min="4624" max="4624" width="7.44140625" style="23" customWidth="1"/>
    <col min="4625" max="4626" width="8.88671875" style="23"/>
    <col min="4627" max="4627" width="7.44140625" style="23" customWidth="1"/>
    <col min="4628" max="4865" width="8.88671875" style="23"/>
    <col min="4866" max="4866" width="5" style="23" customWidth="1"/>
    <col min="4867" max="4867" width="21.44140625" style="23" customWidth="1"/>
    <col min="4868" max="4869" width="8.88671875" style="23"/>
    <col min="4870" max="4870" width="14.88671875" style="23" customWidth="1"/>
    <col min="4871" max="4871" width="8.6640625" style="23" customWidth="1"/>
    <col min="4872" max="4873" width="8.88671875" style="23"/>
    <col min="4874" max="4874" width="8" style="23" customWidth="1"/>
    <col min="4875" max="4876" width="8.88671875" style="23"/>
    <col min="4877" max="4877" width="8.88671875" style="23" customWidth="1"/>
    <col min="4878" max="4879" width="8.88671875" style="23"/>
    <col min="4880" max="4880" width="7.44140625" style="23" customWidth="1"/>
    <col min="4881" max="4882" width="8.88671875" style="23"/>
    <col min="4883" max="4883" width="7.44140625" style="23" customWidth="1"/>
    <col min="4884" max="5121" width="8.88671875" style="23"/>
    <col min="5122" max="5122" width="5" style="23" customWidth="1"/>
    <col min="5123" max="5123" width="21.44140625" style="23" customWidth="1"/>
    <col min="5124" max="5125" width="8.88671875" style="23"/>
    <col min="5126" max="5126" width="14.88671875" style="23" customWidth="1"/>
    <col min="5127" max="5127" width="8.6640625" style="23" customWidth="1"/>
    <col min="5128" max="5129" width="8.88671875" style="23"/>
    <col min="5130" max="5130" width="8" style="23" customWidth="1"/>
    <col min="5131" max="5132" width="8.88671875" style="23"/>
    <col min="5133" max="5133" width="8.88671875" style="23" customWidth="1"/>
    <col min="5134" max="5135" width="8.88671875" style="23"/>
    <col min="5136" max="5136" width="7.44140625" style="23" customWidth="1"/>
    <col min="5137" max="5138" width="8.88671875" style="23"/>
    <col min="5139" max="5139" width="7.44140625" style="23" customWidth="1"/>
    <col min="5140" max="5377" width="8.88671875" style="23"/>
    <col min="5378" max="5378" width="5" style="23" customWidth="1"/>
    <col min="5379" max="5379" width="21.44140625" style="23" customWidth="1"/>
    <col min="5380" max="5381" width="8.88671875" style="23"/>
    <col min="5382" max="5382" width="14.88671875" style="23" customWidth="1"/>
    <col min="5383" max="5383" width="8.6640625" style="23" customWidth="1"/>
    <col min="5384" max="5385" width="8.88671875" style="23"/>
    <col min="5386" max="5386" width="8" style="23" customWidth="1"/>
    <col min="5387" max="5388" width="8.88671875" style="23"/>
    <col min="5389" max="5389" width="8.88671875" style="23" customWidth="1"/>
    <col min="5390" max="5391" width="8.88671875" style="23"/>
    <col min="5392" max="5392" width="7.44140625" style="23" customWidth="1"/>
    <col min="5393" max="5394" width="8.88671875" style="23"/>
    <col min="5395" max="5395" width="7.44140625" style="23" customWidth="1"/>
    <col min="5396" max="5633" width="8.88671875" style="23"/>
    <col min="5634" max="5634" width="5" style="23" customWidth="1"/>
    <col min="5635" max="5635" width="21.44140625" style="23" customWidth="1"/>
    <col min="5636" max="5637" width="8.88671875" style="23"/>
    <col min="5638" max="5638" width="14.88671875" style="23" customWidth="1"/>
    <col min="5639" max="5639" width="8.6640625" style="23" customWidth="1"/>
    <col min="5640" max="5641" width="8.88671875" style="23"/>
    <col min="5642" max="5642" width="8" style="23" customWidth="1"/>
    <col min="5643" max="5644" width="8.88671875" style="23"/>
    <col min="5645" max="5645" width="8.88671875" style="23" customWidth="1"/>
    <col min="5646" max="5647" width="8.88671875" style="23"/>
    <col min="5648" max="5648" width="7.44140625" style="23" customWidth="1"/>
    <col min="5649" max="5650" width="8.88671875" style="23"/>
    <col min="5651" max="5651" width="7.44140625" style="23" customWidth="1"/>
    <col min="5652" max="5889" width="8.88671875" style="23"/>
    <col min="5890" max="5890" width="5" style="23" customWidth="1"/>
    <col min="5891" max="5891" width="21.44140625" style="23" customWidth="1"/>
    <col min="5892" max="5893" width="8.88671875" style="23"/>
    <col min="5894" max="5894" width="14.88671875" style="23" customWidth="1"/>
    <col min="5895" max="5895" width="8.6640625" style="23" customWidth="1"/>
    <col min="5896" max="5897" width="8.88671875" style="23"/>
    <col min="5898" max="5898" width="8" style="23" customWidth="1"/>
    <col min="5899" max="5900" width="8.88671875" style="23"/>
    <col min="5901" max="5901" width="8.88671875" style="23" customWidth="1"/>
    <col min="5902" max="5903" width="8.88671875" style="23"/>
    <col min="5904" max="5904" width="7.44140625" style="23" customWidth="1"/>
    <col min="5905" max="5906" width="8.88671875" style="23"/>
    <col min="5907" max="5907" width="7.44140625" style="23" customWidth="1"/>
    <col min="5908" max="6145" width="8.88671875" style="23"/>
    <col min="6146" max="6146" width="5" style="23" customWidth="1"/>
    <col min="6147" max="6147" width="21.44140625" style="23" customWidth="1"/>
    <col min="6148" max="6149" width="8.88671875" style="23"/>
    <col min="6150" max="6150" width="14.88671875" style="23" customWidth="1"/>
    <col min="6151" max="6151" width="8.6640625" style="23" customWidth="1"/>
    <col min="6152" max="6153" width="8.88671875" style="23"/>
    <col min="6154" max="6154" width="8" style="23" customWidth="1"/>
    <col min="6155" max="6156" width="8.88671875" style="23"/>
    <col min="6157" max="6157" width="8.88671875" style="23" customWidth="1"/>
    <col min="6158" max="6159" width="8.88671875" style="23"/>
    <col min="6160" max="6160" width="7.44140625" style="23" customWidth="1"/>
    <col min="6161" max="6162" width="8.88671875" style="23"/>
    <col min="6163" max="6163" width="7.44140625" style="23" customWidth="1"/>
    <col min="6164" max="6401" width="8.88671875" style="23"/>
    <col min="6402" max="6402" width="5" style="23" customWidth="1"/>
    <col min="6403" max="6403" width="21.44140625" style="23" customWidth="1"/>
    <col min="6404" max="6405" width="8.88671875" style="23"/>
    <col min="6406" max="6406" width="14.88671875" style="23" customWidth="1"/>
    <col min="6407" max="6407" width="8.6640625" style="23" customWidth="1"/>
    <col min="6408" max="6409" width="8.88671875" style="23"/>
    <col min="6410" max="6410" width="8" style="23" customWidth="1"/>
    <col min="6411" max="6412" width="8.88671875" style="23"/>
    <col min="6413" max="6413" width="8.88671875" style="23" customWidth="1"/>
    <col min="6414" max="6415" width="8.88671875" style="23"/>
    <col min="6416" max="6416" width="7.44140625" style="23" customWidth="1"/>
    <col min="6417" max="6418" width="8.88671875" style="23"/>
    <col min="6419" max="6419" width="7.44140625" style="23" customWidth="1"/>
    <col min="6420" max="6657" width="8.88671875" style="23"/>
    <col min="6658" max="6658" width="5" style="23" customWidth="1"/>
    <col min="6659" max="6659" width="21.44140625" style="23" customWidth="1"/>
    <col min="6660" max="6661" width="8.88671875" style="23"/>
    <col min="6662" max="6662" width="14.88671875" style="23" customWidth="1"/>
    <col min="6663" max="6663" width="8.6640625" style="23" customWidth="1"/>
    <col min="6664" max="6665" width="8.88671875" style="23"/>
    <col min="6666" max="6666" width="8" style="23" customWidth="1"/>
    <col min="6667" max="6668" width="8.88671875" style="23"/>
    <col min="6669" max="6669" width="8.88671875" style="23" customWidth="1"/>
    <col min="6670" max="6671" width="8.88671875" style="23"/>
    <col min="6672" max="6672" width="7.44140625" style="23" customWidth="1"/>
    <col min="6673" max="6674" width="8.88671875" style="23"/>
    <col min="6675" max="6675" width="7.44140625" style="23" customWidth="1"/>
    <col min="6676" max="6913" width="8.88671875" style="23"/>
    <col min="6914" max="6914" width="5" style="23" customWidth="1"/>
    <col min="6915" max="6915" width="21.44140625" style="23" customWidth="1"/>
    <col min="6916" max="6917" width="8.88671875" style="23"/>
    <col min="6918" max="6918" width="14.88671875" style="23" customWidth="1"/>
    <col min="6919" max="6919" width="8.6640625" style="23" customWidth="1"/>
    <col min="6920" max="6921" width="8.88671875" style="23"/>
    <col min="6922" max="6922" width="8" style="23" customWidth="1"/>
    <col min="6923" max="6924" width="8.88671875" style="23"/>
    <col min="6925" max="6925" width="8.88671875" style="23" customWidth="1"/>
    <col min="6926" max="6927" width="8.88671875" style="23"/>
    <col min="6928" max="6928" width="7.44140625" style="23" customWidth="1"/>
    <col min="6929" max="6930" width="8.88671875" style="23"/>
    <col min="6931" max="6931" width="7.44140625" style="23" customWidth="1"/>
    <col min="6932" max="7169" width="8.88671875" style="23"/>
    <col min="7170" max="7170" width="5" style="23" customWidth="1"/>
    <col min="7171" max="7171" width="21.44140625" style="23" customWidth="1"/>
    <col min="7172" max="7173" width="8.88671875" style="23"/>
    <col min="7174" max="7174" width="14.88671875" style="23" customWidth="1"/>
    <col min="7175" max="7175" width="8.6640625" style="23" customWidth="1"/>
    <col min="7176" max="7177" width="8.88671875" style="23"/>
    <col min="7178" max="7178" width="8" style="23" customWidth="1"/>
    <col min="7179" max="7180" width="8.88671875" style="23"/>
    <col min="7181" max="7181" width="8.88671875" style="23" customWidth="1"/>
    <col min="7182" max="7183" width="8.88671875" style="23"/>
    <col min="7184" max="7184" width="7.44140625" style="23" customWidth="1"/>
    <col min="7185" max="7186" width="8.88671875" style="23"/>
    <col min="7187" max="7187" width="7.44140625" style="23" customWidth="1"/>
    <col min="7188" max="7425" width="8.88671875" style="23"/>
    <col min="7426" max="7426" width="5" style="23" customWidth="1"/>
    <col min="7427" max="7427" width="21.44140625" style="23" customWidth="1"/>
    <col min="7428" max="7429" width="8.88671875" style="23"/>
    <col min="7430" max="7430" width="14.88671875" style="23" customWidth="1"/>
    <col min="7431" max="7431" width="8.6640625" style="23" customWidth="1"/>
    <col min="7432" max="7433" width="8.88671875" style="23"/>
    <col min="7434" max="7434" width="8" style="23" customWidth="1"/>
    <col min="7435" max="7436" width="8.88671875" style="23"/>
    <col min="7437" max="7437" width="8.88671875" style="23" customWidth="1"/>
    <col min="7438" max="7439" width="8.88671875" style="23"/>
    <col min="7440" max="7440" width="7.44140625" style="23" customWidth="1"/>
    <col min="7441" max="7442" width="8.88671875" style="23"/>
    <col min="7443" max="7443" width="7.44140625" style="23" customWidth="1"/>
    <col min="7444" max="7681" width="8.88671875" style="23"/>
    <col min="7682" max="7682" width="5" style="23" customWidth="1"/>
    <col min="7683" max="7683" width="21.44140625" style="23" customWidth="1"/>
    <col min="7684" max="7685" width="8.88671875" style="23"/>
    <col min="7686" max="7686" width="14.88671875" style="23" customWidth="1"/>
    <col min="7687" max="7687" width="8.6640625" style="23" customWidth="1"/>
    <col min="7688" max="7689" width="8.88671875" style="23"/>
    <col min="7690" max="7690" width="8" style="23" customWidth="1"/>
    <col min="7691" max="7692" width="8.88671875" style="23"/>
    <col min="7693" max="7693" width="8.88671875" style="23" customWidth="1"/>
    <col min="7694" max="7695" width="8.88671875" style="23"/>
    <col min="7696" max="7696" width="7.44140625" style="23" customWidth="1"/>
    <col min="7697" max="7698" width="8.88671875" style="23"/>
    <col min="7699" max="7699" width="7.44140625" style="23" customWidth="1"/>
    <col min="7700" max="7937" width="8.88671875" style="23"/>
    <col min="7938" max="7938" width="5" style="23" customWidth="1"/>
    <col min="7939" max="7939" width="21.44140625" style="23" customWidth="1"/>
    <col min="7940" max="7941" width="8.88671875" style="23"/>
    <col min="7942" max="7942" width="14.88671875" style="23" customWidth="1"/>
    <col min="7943" max="7943" width="8.6640625" style="23" customWidth="1"/>
    <col min="7944" max="7945" width="8.88671875" style="23"/>
    <col min="7946" max="7946" width="8" style="23" customWidth="1"/>
    <col min="7947" max="7948" width="8.88671875" style="23"/>
    <col min="7949" max="7949" width="8.88671875" style="23" customWidth="1"/>
    <col min="7950" max="7951" width="8.88671875" style="23"/>
    <col min="7952" max="7952" width="7.44140625" style="23" customWidth="1"/>
    <col min="7953" max="7954" width="8.88671875" style="23"/>
    <col min="7955" max="7955" width="7.44140625" style="23" customWidth="1"/>
    <col min="7956" max="8193" width="8.88671875" style="23"/>
    <col min="8194" max="8194" width="5" style="23" customWidth="1"/>
    <col min="8195" max="8195" width="21.44140625" style="23" customWidth="1"/>
    <col min="8196" max="8197" width="8.88671875" style="23"/>
    <col min="8198" max="8198" width="14.88671875" style="23" customWidth="1"/>
    <col min="8199" max="8199" width="8.6640625" style="23" customWidth="1"/>
    <col min="8200" max="8201" width="8.88671875" style="23"/>
    <col min="8202" max="8202" width="8" style="23" customWidth="1"/>
    <col min="8203" max="8204" width="8.88671875" style="23"/>
    <col min="8205" max="8205" width="8.88671875" style="23" customWidth="1"/>
    <col min="8206" max="8207" width="8.88671875" style="23"/>
    <col min="8208" max="8208" width="7.44140625" style="23" customWidth="1"/>
    <col min="8209" max="8210" width="8.88671875" style="23"/>
    <col min="8211" max="8211" width="7.44140625" style="23" customWidth="1"/>
    <col min="8212" max="8449" width="8.88671875" style="23"/>
    <col min="8450" max="8450" width="5" style="23" customWidth="1"/>
    <col min="8451" max="8451" width="21.44140625" style="23" customWidth="1"/>
    <col min="8452" max="8453" width="8.88671875" style="23"/>
    <col min="8454" max="8454" width="14.88671875" style="23" customWidth="1"/>
    <col min="8455" max="8455" width="8.6640625" style="23" customWidth="1"/>
    <col min="8456" max="8457" width="8.88671875" style="23"/>
    <col min="8458" max="8458" width="8" style="23" customWidth="1"/>
    <col min="8459" max="8460" width="8.88671875" style="23"/>
    <col min="8461" max="8461" width="8.88671875" style="23" customWidth="1"/>
    <col min="8462" max="8463" width="8.88671875" style="23"/>
    <col min="8464" max="8464" width="7.44140625" style="23" customWidth="1"/>
    <col min="8465" max="8466" width="8.88671875" style="23"/>
    <col min="8467" max="8467" width="7.44140625" style="23" customWidth="1"/>
    <col min="8468" max="8705" width="8.88671875" style="23"/>
    <col min="8706" max="8706" width="5" style="23" customWidth="1"/>
    <col min="8707" max="8707" width="21.44140625" style="23" customWidth="1"/>
    <col min="8708" max="8709" width="8.88671875" style="23"/>
    <col min="8710" max="8710" width="14.88671875" style="23" customWidth="1"/>
    <col min="8711" max="8711" width="8.6640625" style="23" customWidth="1"/>
    <col min="8712" max="8713" width="8.88671875" style="23"/>
    <col min="8714" max="8714" width="8" style="23" customWidth="1"/>
    <col min="8715" max="8716" width="8.88671875" style="23"/>
    <col min="8717" max="8717" width="8.88671875" style="23" customWidth="1"/>
    <col min="8718" max="8719" width="8.88671875" style="23"/>
    <col min="8720" max="8720" width="7.44140625" style="23" customWidth="1"/>
    <col min="8721" max="8722" width="8.88671875" style="23"/>
    <col min="8723" max="8723" width="7.44140625" style="23" customWidth="1"/>
    <col min="8724" max="8961" width="8.88671875" style="23"/>
    <col min="8962" max="8962" width="5" style="23" customWidth="1"/>
    <col min="8963" max="8963" width="21.44140625" style="23" customWidth="1"/>
    <col min="8964" max="8965" width="8.88671875" style="23"/>
    <col min="8966" max="8966" width="14.88671875" style="23" customWidth="1"/>
    <col min="8967" max="8967" width="8.6640625" style="23" customWidth="1"/>
    <col min="8968" max="8969" width="8.88671875" style="23"/>
    <col min="8970" max="8970" width="8" style="23" customWidth="1"/>
    <col min="8971" max="8972" width="8.88671875" style="23"/>
    <col min="8973" max="8973" width="8.88671875" style="23" customWidth="1"/>
    <col min="8974" max="8975" width="8.88671875" style="23"/>
    <col min="8976" max="8976" width="7.44140625" style="23" customWidth="1"/>
    <col min="8977" max="8978" width="8.88671875" style="23"/>
    <col min="8979" max="8979" width="7.44140625" style="23" customWidth="1"/>
    <col min="8980" max="9217" width="8.88671875" style="23"/>
    <col min="9218" max="9218" width="5" style="23" customWidth="1"/>
    <col min="9219" max="9219" width="21.44140625" style="23" customWidth="1"/>
    <col min="9220" max="9221" width="8.88671875" style="23"/>
    <col min="9222" max="9222" width="14.88671875" style="23" customWidth="1"/>
    <col min="9223" max="9223" width="8.6640625" style="23" customWidth="1"/>
    <col min="9224" max="9225" width="8.88671875" style="23"/>
    <col min="9226" max="9226" width="8" style="23" customWidth="1"/>
    <col min="9227" max="9228" width="8.88671875" style="23"/>
    <col min="9229" max="9229" width="8.88671875" style="23" customWidth="1"/>
    <col min="9230" max="9231" width="8.88671875" style="23"/>
    <col min="9232" max="9232" width="7.44140625" style="23" customWidth="1"/>
    <col min="9233" max="9234" width="8.88671875" style="23"/>
    <col min="9235" max="9235" width="7.44140625" style="23" customWidth="1"/>
    <col min="9236" max="9473" width="8.88671875" style="23"/>
    <col min="9474" max="9474" width="5" style="23" customWidth="1"/>
    <col min="9475" max="9475" width="21.44140625" style="23" customWidth="1"/>
    <col min="9476" max="9477" width="8.88671875" style="23"/>
    <col min="9478" max="9478" width="14.88671875" style="23" customWidth="1"/>
    <col min="9479" max="9479" width="8.6640625" style="23" customWidth="1"/>
    <col min="9480" max="9481" width="8.88671875" style="23"/>
    <col min="9482" max="9482" width="8" style="23" customWidth="1"/>
    <col min="9483" max="9484" width="8.88671875" style="23"/>
    <col min="9485" max="9485" width="8.88671875" style="23" customWidth="1"/>
    <col min="9486" max="9487" width="8.88671875" style="23"/>
    <col min="9488" max="9488" width="7.44140625" style="23" customWidth="1"/>
    <col min="9489" max="9490" width="8.88671875" style="23"/>
    <col min="9491" max="9491" width="7.44140625" style="23" customWidth="1"/>
    <col min="9492" max="9729" width="8.88671875" style="23"/>
    <col min="9730" max="9730" width="5" style="23" customWidth="1"/>
    <col min="9731" max="9731" width="21.44140625" style="23" customWidth="1"/>
    <col min="9732" max="9733" width="8.88671875" style="23"/>
    <col min="9734" max="9734" width="14.88671875" style="23" customWidth="1"/>
    <col min="9735" max="9735" width="8.6640625" style="23" customWidth="1"/>
    <col min="9736" max="9737" width="8.88671875" style="23"/>
    <col min="9738" max="9738" width="8" style="23" customWidth="1"/>
    <col min="9739" max="9740" width="8.88671875" style="23"/>
    <col min="9741" max="9741" width="8.88671875" style="23" customWidth="1"/>
    <col min="9742" max="9743" width="8.88671875" style="23"/>
    <col min="9744" max="9744" width="7.44140625" style="23" customWidth="1"/>
    <col min="9745" max="9746" width="8.88671875" style="23"/>
    <col min="9747" max="9747" width="7.44140625" style="23" customWidth="1"/>
    <col min="9748" max="9985" width="8.88671875" style="23"/>
    <col min="9986" max="9986" width="5" style="23" customWidth="1"/>
    <col min="9987" max="9987" width="21.44140625" style="23" customWidth="1"/>
    <col min="9988" max="9989" width="8.88671875" style="23"/>
    <col min="9990" max="9990" width="14.88671875" style="23" customWidth="1"/>
    <col min="9991" max="9991" width="8.6640625" style="23" customWidth="1"/>
    <col min="9992" max="9993" width="8.88671875" style="23"/>
    <col min="9994" max="9994" width="8" style="23" customWidth="1"/>
    <col min="9995" max="9996" width="8.88671875" style="23"/>
    <col min="9997" max="9997" width="8.88671875" style="23" customWidth="1"/>
    <col min="9998" max="9999" width="8.88671875" style="23"/>
    <col min="10000" max="10000" width="7.44140625" style="23" customWidth="1"/>
    <col min="10001" max="10002" width="8.88671875" style="23"/>
    <col min="10003" max="10003" width="7.44140625" style="23" customWidth="1"/>
    <col min="10004" max="10241" width="8.88671875" style="23"/>
    <col min="10242" max="10242" width="5" style="23" customWidth="1"/>
    <col min="10243" max="10243" width="21.44140625" style="23" customWidth="1"/>
    <col min="10244" max="10245" width="8.88671875" style="23"/>
    <col min="10246" max="10246" width="14.88671875" style="23" customWidth="1"/>
    <col min="10247" max="10247" width="8.6640625" style="23" customWidth="1"/>
    <col min="10248" max="10249" width="8.88671875" style="23"/>
    <col min="10250" max="10250" width="8" style="23" customWidth="1"/>
    <col min="10251" max="10252" width="8.88671875" style="23"/>
    <col min="10253" max="10253" width="8.88671875" style="23" customWidth="1"/>
    <col min="10254" max="10255" width="8.88671875" style="23"/>
    <col min="10256" max="10256" width="7.44140625" style="23" customWidth="1"/>
    <col min="10257" max="10258" width="8.88671875" style="23"/>
    <col min="10259" max="10259" width="7.44140625" style="23" customWidth="1"/>
    <col min="10260" max="10497" width="8.88671875" style="23"/>
    <col min="10498" max="10498" width="5" style="23" customWidth="1"/>
    <col min="10499" max="10499" width="21.44140625" style="23" customWidth="1"/>
    <col min="10500" max="10501" width="8.88671875" style="23"/>
    <col min="10502" max="10502" width="14.88671875" style="23" customWidth="1"/>
    <col min="10503" max="10503" width="8.6640625" style="23" customWidth="1"/>
    <col min="10504" max="10505" width="8.88671875" style="23"/>
    <col min="10506" max="10506" width="8" style="23" customWidth="1"/>
    <col min="10507" max="10508" width="8.88671875" style="23"/>
    <col min="10509" max="10509" width="8.88671875" style="23" customWidth="1"/>
    <col min="10510" max="10511" width="8.88671875" style="23"/>
    <col min="10512" max="10512" width="7.44140625" style="23" customWidth="1"/>
    <col min="10513" max="10514" width="8.88671875" style="23"/>
    <col min="10515" max="10515" width="7.44140625" style="23" customWidth="1"/>
    <col min="10516" max="10753" width="8.88671875" style="23"/>
    <col min="10754" max="10754" width="5" style="23" customWidth="1"/>
    <col min="10755" max="10755" width="21.44140625" style="23" customWidth="1"/>
    <col min="10756" max="10757" width="8.88671875" style="23"/>
    <col min="10758" max="10758" width="14.88671875" style="23" customWidth="1"/>
    <col min="10759" max="10759" width="8.6640625" style="23" customWidth="1"/>
    <col min="10760" max="10761" width="8.88671875" style="23"/>
    <col min="10762" max="10762" width="8" style="23" customWidth="1"/>
    <col min="10763" max="10764" width="8.88671875" style="23"/>
    <col min="10765" max="10765" width="8.88671875" style="23" customWidth="1"/>
    <col min="10766" max="10767" width="8.88671875" style="23"/>
    <col min="10768" max="10768" width="7.44140625" style="23" customWidth="1"/>
    <col min="10769" max="10770" width="8.88671875" style="23"/>
    <col min="10771" max="10771" width="7.44140625" style="23" customWidth="1"/>
    <col min="10772" max="11009" width="8.88671875" style="23"/>
    <col min="11010" max="11010" width="5" style="23" customWidth="1"/>
    <col min="11011" max="11011" width="21.44140625" style="23" customWidth="1"/>
    <col min="11012" max="11013" width="8.88671875" style="23"/>
    <col min="11014" max="11014" width="14.88671875" style="23" customWidth="1"/>
    <col min="11015" max="11015" width="8.6640625" style="23" customWidth="1"/>
    <col min="11016" max="11017" width="8.88671875" style="23"/>
    <col min="11018" max="11018" width="8" style="23" customWidth="1"/>
    <col min="11019" max="11020" width="8.88671875" style="23"/>
    <col min="11021" max="11021" width="8.88671875" style="23" customWidth="1"/>
    <col min="11022" max="11023" width="8.88671875" style="23"/>
    <col min="11024" max="11024" width="7.44140625" style="23" customWidth="1"/>
    <col min="11025" max="11026" width="8.88671875" style="23"/>
    <col min="11027" max="11027" width="7.44140625" style="23" customWidth="1"/>
    <col min="11028" max="11265" width="8.88671875" style="23"/>
    <col min="11266" max="11266" width="5" style="23" customWidth="1"/>
    <col min="11267" max="11267" width="21.44140625" style="23" customWidth="1"/>
    <col min="11268" max="11269" width="8.88671875" style="23"/>
    <col min="11270" max="11270" width="14.88671875" style="23" customWidth="1"/>
    <col min="11271" max="11271" width="8.6640625" style="23" customWidth="1"/>
    <col min="11272" max="11273" width="8.88671875" style="23"/>
    <col min="11274" max="11274" width="8" style="23" customWidth="1"/>
    <col min="11275" max="11276" width="8.88671875" style="23"/>
    <col min="11277" max="11277" width="8.88671875" style="23" customWidth="1"/>
    <col min="11278" max="11279" width="8.88671875" style="23"/>
    <col min="11280" max="11280" width="7.44140625" style="23" customWidth="1"/>
    <col min="11281" max="11282" width="8.88671875" style="23"/>
    <col min="11283" max="11283" width="7.44140625" style="23" customWidth="1"/>
    <col min="11284" max="11521" width="8.88671875" style="23"/>
    <col min="11522" max="11522" width="5" style="23" customWidth="1"/>
    <col min="11523" max="11523" width="21.44140625" style="23" customWidth="1"/>
    <col min="11524" max="11525" width="8.88671875" style="23"/>
    <col min="11526" max="11526" width="14.88671875" style="23" customWidth="1"/>
    <col min="11527" max="11527" width="8.6640625" style="23" customWidth="1"/>
    <col min="11528" max="11529" width="8.88671875" style="23"/>
    <col min="11530" max="11530" width="8" style="23" customWidth="1"/>
    <col min="11531" max="11532" width="8.88671875" style="23"/>
    <col min="11533" max="11533" width="8.88671875" style="23" customWidth="1"/>
    <col min="11534" max="11535" width="8.88671875" style="23"/>
    <col min="11536" max="11536" width="7.44140625" style="23" customWidth="1"/>
    <col min="11537" max="11538" width="8.88671875" style="23"/>
    <col min="11539" max="11539" width="7.44140625" style="23" customWidth="1"/>
    <col min="11540" max="11777" width="8.88671875" style="23"/>
    <col min="11778" max="11778" width="5" style="23" customWidth="1"/>
    <col min="11779" max="11779" width="21.44140625" style="23" customWidth="1"/>
    <col min="11780" max="11781" width="8.88671875" style="23"/>
    <col min="11782" max="11782" width="14.88671875" style="23" customWidth="1"/>
    <col min="11783" max="11783" width="8.6640625" style="23" customWidth="1"/>
    <col min="11784" max="11785" width="8.88671875" style="23"/>
    <col min="11786" max="11786" width="8" style="23" customWidth="1"/>
    <col min="11787" max="11788" width="8.88671875" style="23"/>
    <col min="11789" max="11789" width="8.88671875" style="23" customWidth="1"/>
    <col min="11790" max="11791" width="8.88671875" style="23"/>
    <col min="11792" max="11792" width="7.44140625" style="23" customWidth="1"/>
    <col min="11793" max="11794" width="8.88671875" style="23"/>
    <col min="11795" max="11795" width="7.44140625" style="23" customWidth="1"/>
    <col min="11796" max="12033" width="8.88671875" style="23"/>
    <col min="12034" max="12034" width="5" style="23" customWidth="1"/>
    <col min="12035" max="12035" width="21.44140625" style="23" customWidth="1"/>
    <col min="12036" max="12037" width="8.88671875" style="23"/>
    <col min="12038" max="12038" width="14.88671875" style="23" customWidth="1"/>
    <col min="12039" max="12039" width="8.6640625" style="23" customWidth="1"/>
    <col min="12040" max="12041" width="8.88671875" style="23"/>
    <col min="12042" max="12042" width="8" style="23" customWidth="1"/>
    <col min="12043" max="12044" width="8.88671875" style="23"/>
    <col min="12045" max="12045" width="8.88671875" style="23" customWidth="1"/>
    <col min="12046" max="12047" width="8.88671875" style="23"/>
    <col min="12048" max="12048" width="7.44140625" style="23" customWidth="1"/>
    <col min="12049" max="12050" width="8.88671875" style="23"/>
    <col min="12051" max="12051" width="7.44140625" style="23" customWidth="1"/>
    <col min="12052" max="12289" width="8.88671875" style="23"/>
    <col min="12290" max="12290" width="5" style="23" customWidth="1"/>
    <col min="12291" max="12291" width="21.44140625" style="23" customWidth="1"/>
    <col min="12292" max="12293" width="8.88671875" style="23"/>
    <col min="12294" max="12294" width="14.88671875" style="23" customWidth="1"/>
    <col min="12295" max="12295" width="8.6640625" style="23" customWidth="1"/>
    <col min="12296" max="12297" width="8.88671875" style="23"/>
    <col min="12298" max="12298" width="8" style="23" customWidth="1"/>
    <col min="12299" max="12300" width="8.88671875" style="23"/>
    <col min="12301" max="12301" width="8.88671875" style="23" customWidth="1"/>
    <col min="12302" max="12303" width="8.88671875" style="23"/>
    <col min="12304" max="12304" width="7.44140625" style="23" customWidth="1"/>
    <col min="12305" max="12306" width="8.88671875" style="23"/>
    <col min="12307" max="12307" width="7.44140625" style="23" customWidth="1"/>
    <col min="12308" max="12545" width="8.88671875" style="23"/>
    <col min="12546" max="12546" width="5" style="23" customWidth="1"/>
    <col min="12547" max="12547" width="21.44140625" style="23" customWidth="1"/>
    <col min="12548" max="12549" width="8.88671875" style="23"/>
    <col min="12550" max="12550" width="14.88671875" style="23" customWidth="1"/>
    <col min="12551" max="12551" width="8.6640625" style="23" customWidth="1"/>
    <col min="12552" max="12553" width="8.88671875" style="23"/>
    <col min="12554" max="12554" width="8" style="23" customWidth="1"/>
    <col min="12555" max="12556" width="8.88671875" style="23"/>
    <col min="12557" max="12557" width="8.88671875" style="23" customWidth="1"/>
    <col min="12558" max="12559" width="8.88671875" style="23"/>
    <col min="12560" max="12560" width="7.44140625" style="23" customWidth="1"/>
    <col min="12561" max="12562" width="8.88671875" style="23"/>
    <col min="12563" max="12563" width="7.44140625" style="23" customWidth="1"/>
    <col min="12564" max="12801" width="8.88671875" style="23"/>
    <col min="12802" max="12802" width="5" style="23" customWidth="1"/>
    <col min="12803" max="12803" width="21.44140625" style="23" customWidth="1"/>
    <col min="12804" max="12805" width="8.88671875" style="23"/>
    <col min="12806" max="12806" width="14.88671875" style="23" customWidth="1"/>
    <col min="12807" max="12807" width="8.6640625" style="23" customWidth="1"/>
    <col min="12808" max="12809" width="8.88671875" style="23"/>
    <col min="12810" max="12810" width="8" style="23" customWidth="1"/>
    <col min="12811" max="12812" width="8.88671875" style="23"/>
    <col min="12813" max="12813" width="8.88671875" style="23" customWidth="1"/>
    <col min="12814" max="12815" width="8.88671875" style="23"/>
    <col min="12816" max="12816" width="7.44140625" style="23" customWidth="1"/>
    <col min="12817" max="12818" width="8.88671875" style="23"/>
    <col min="12819" max="12819" width="7.44140625" style="23" customWidth="1"/>
    <col min="12820" max="13057" width="8.88671875" style="23"/>
    <col min="13058" max="13058" width="5" style="23" customWidth="1"/>
    <col min="13059" max="13059" width="21.44140625" style="23" customWidth="1"/>
    <col min="13060" max="13061" width="8.88671875" style="23"/>
    <col min="13062" max="13062" width="14.88671875" style="23" customWidth="1"/>
    <col min="13063" max="13063" width="8.6640625" style="23" customWidth="1"/>
    <col min="13064" max="13065" width="8.88671875" style="23"/>
    <col min="13066" max="13066" width="8" style="23" customWidth="1"/>
    <col min="13067" max="13068" width="8.88671875" style="23"/>
    <col min="13069" max="13069" width="8.88671875" style="23" customWidth="1"/>
    <col min="13070" max="13071" width="8.88671875" style="23"/>
    <col min="13072" max="13072" width="7.44140625" style="23" customWidth="1"/>
    <col min="13073" max="13074" width="8.88671875" style="23"/>
    <col min="13075" max="13075" width="7.44140625" style="23" customWidth="1"/>
    <col min="13076" max="13313" width="8.88671875" style="23"/>
    <col min="13314" max="13314" width="5" style="23" customWidth="1"/>
    <col min="13315" max="13315" width="21.44140625" style="23" customWidth="1"/>
    <col min="13316" max="13317" width="8.88671875" style="23"/>
    <col min="13318" max="13318" width="14.88671875" style="23" customWidth="1"/>
    <col min="13319" max="13319" width="8.6640625" style="23" customWidth="1"/>
    <col min="13320" max="13321" width="8.88671875" style="23"/>
    <col min="13322" max="13322" width="8" style="23" customWidth="1"/>
    <col min="13323" max="13324" width="8.88671875" style="23"/>
    <col min="13325" max="13325" width="8.88671875" style="23" customWidth="1"/>
    <col min="13326" max="13327" width="8.88671875" style="23"/>
    <col min="13328" max="13328" width="7.44140625" style="23" customWidth="1"/>
    <col min="13329" max="13330" width="8.88671875" style="23"/>
    <col min="13331" max="13331" width="7.44140625" style="23" customWidth="1"/>
    <col min="13332" max="13569" width="8.88671875" style="23"/>
    <col min="13570" max="13570" width="5" style="23" customWidth="1"/>
    <col min="13571" max="13571" width="21.44140625" style="23" customWidth="1"/>
    <col min="13572" max="13573" width="8.88671875" style="23"/>
    <col min="13574" max="13574" width="14.88671875" style="23" customWidth="1"/>
    <col min="13575" max="13575" width="8.6640625" style="23" customWidth="1"/>
    <col min="13576" max="13577" width="8.88671875" style="23"/>
    <col min="13578" max="13578" width="8" style="23" customWidth="1"/>
    <col min="13579" max="13580" width="8.88671875" style="23"/>
    <col min="13581" max="13581" width="8.88671875" style="23" customWidth="1"/>
    <col min="13582" max="13583" width="8.88671875" style="23"/>
    <col min="13584" max="13584" width="7.44140625" style="23" customWidth="1"/>
    <col min="13585" max="13586" width="8.88671875" style="23"/>
    <col min="13587" max="13587" width="7.44140625" style="23" customWidth="1"/>
    <col min="13588" max="13825" width="8.88671875" style="23"/>
    <col min="13826" max="13826" width="5" style="23" customWidth="1"/>
    <col min="13827" max="13827" width="21.44140625" style="23" customWidth="1"/>
    <col min="13828" max="13829" width="8.88671875" style="23"/>
    <col min="13830" max="13830" width="14.88671875" style="23" customWidth="1"/>
    <col min="13831" max="13831" width="8.6640625" style="23" customWidth="1"/>
    <col min="13832" max="13833" width="8.88671875" style="23"/>
    <col min="13834" max="13834" width="8" style="23" customWidth="1"/>
    <col min="13835" max="13836" width="8.88671875" style="23"/>
    <col min="13837" max="13837" width="8.88671875" style="23" customWidth="1"/>
    <col min="13838" max="13839" width="8.88671875" style="23"/>
    <col min="13840" max="13840" width="7.44140625" style="23" customWidth="1"/>
    <col min="13841" max="13842" width="8.88671875" style="23"/>
    <col min="13843" max="13843" width="7.44140625" style="23" customWidth="1"/>
    <col min="13844" max="14081" width="8.88671875" style="23"/>
    <col min="14082" max="14082" width="5" style="23" customWidth="1"/>
    <col min="14083" max="14083" width="21.44140625" style="23" customWidth="1"/>
    <col min="14084" max="14085" width="8.88671875" style="23"/>
    <col min="14086" max="14086" width="14.88671875" style="23" customWidth="1"/>
    <col min="14087" max="14087" width="8.6640625" style="23" customWidth="1"/>
    <col min="14088" max="14089" width="8.88671875" style="23"/>
    <col min="14090" max="14090" width="8" style="23" customWidth="1"/>
    <col min="14091" max="14092" width="8.88671875" style="23"/>
    <col min="14093" max="14093" width="8.88671875" style="23" customWidth="1"/>
    <col min="14094" max="14095" width="8.88671875" style="23"/>
    <col min="14096" max="14096" width="7.44140625" style="23" customWidth="1"/>
    <col min="14097" max="14098" width="8.88671875" style="23"/>
    <col min="14099" max="14099" width="7.44140625" style="23" customWidth="1"/>
    <col min="14100" max="14337" width="8.88671875" style="23"/>
    <col min="14338" max="14338" width="5" style="23" customWidth="1"/>
    <col min="14339" max="14339" width="21.44140625" style="23" customWidth="1"/>
    <col min="14340" max="14341" width="8.88671875" style="23"/>
    <col min="14342" max="14342" width="14.88671875" style="23" customWidth="1"/>
    <col min="14343" max="14343" width="8.6640625" style="23" customWidth="1"/>
    <col min="14344" max="14345" width="8.88671875" style="23"/>
    <col min="14346" max="14346" width="8" style="23" customWidth="1"/>
    <col min="14347" max="14348" width="8.88671875" style="23"/>
    <col min="14349" max="14349" width="8.88671875" style="23" customWidth="1"/>
    <col min="14350" max="14351" width="8.88671875" style="23"/>
    <col min="14352" max="14352" width="7.44140625" style="23" customWidth="1"/>
    <col min="14353" max="14354" width="8.88671875" style="23"/>
    <col min="14355" max="14355" width="7.44140625" style="23" customWidth="1"/>
    <col min="14356" max="14593" width="8.88671875" style="23"/>
    <col min="14594" max="14594" width="5" style="23" customWidth="1"/>
    <col min="14595" max="14595" width="21.44140625" style="23" customWidth="1"/>
    <col min="14596" max="14597" width="8.88671875" style="23"/>
    <col min="14598" max="14598" width="14.88671875" style="23" customWidth="1"/>
    <col min="14599" max="14599" width="8.6640625" style="23" customWidth="1"/>
    <col min="14600" max="14601" width="8.88671875" style="23"/>
    <col min="14602" max="14602" width="8" style="23" customWidth="1"/>
    <col min="14603" max="14604" width="8.88671875" style="23"/>
    <col min="14605" max="14605" width="8.88671875" style="23" customWidth="1"/>
    <col min="14606" max="14607" width="8.88671875" style="23"/>
    <col min="14608" max="14608" width="7.44140625" style="23" customWidth="1"/>
    <col min="14609" max="14610" width="8.88671875" style="23"/>
    <col min="14611" max="14611" width="7.44140625" style="23" customWidth="1"/>
    <col min="14612" max="14849" width="8.88671875" style="23"/>
    <col min="14850" max="14850" width="5" style="23" customWidth="1"/>
    <col min="14851" max="14851" width="21.44140625" style="23" customWidth="1"/>
    <col min="14852" max="14853" width="8.88671875" style="23"/>
    <col min="14854" max="14854" width="14.88671875" style="23" customWidth="1"/>
    <col min="14855" max="14855" width="8.6640625" style="23" customWidth="1"/>
    <col min="14856" max="14857" width="8.88671875" style="23"/>
    <col min="14858" max="14858" width="8" style="23" customWidth="1"/>
    <col min="14859" max="14860" width="8.88671875" style="23"/>
    <col min="14861" max="14861" width="8.88671875" style="23" customWidth="1"/>
    <col min="14862" max="14863" width="8.88671875" style="23"/>
    <col min="14864" max="14864" width="7.44140625" style="23" customWidth="1"/>
    <col min="14865" max="14866" width="8.88671875" style="23"/>
    <col min="14867" max="14867" width="7.44140625" style="23" customWidth="1"/>
    <col min="14868" max="15105" width="8.88671875" style="23"/>
    <col min="15106" max="15106" width="5" style="23" customWidth="1"/>
    <col min="15107" max="15107" width="21.44140625" style="23" customWidth="1"/>
    <col min="15108" max="15109" width="8.88671875" style="23"/>
    <col min="15110" max="15110" width="14.88671875" style="23" customWidth="1"/>
    <col min="15111" max="15111" width="8.6640625" style="23" customWidth="1"/>
    <col min="15112" max="15113" width="8.88671875" style="23"/>
    <col min="15114" max="15114" width="8" style="23" customWidth="1"/>
    <col min="15115" max="15116" width="8.88671875" style="23"/>
    <col min="15117" max="15117" width="8.88671875" style="23" customWidth="1"/>
    <col min="15118" max="15119" width="8.88671875" style="23"/>
    <col min="15120" max="15120" width="7.44140625" style="23" customWidth="1"/>
    <col min="15121" max="15122" width="8.88671875" style="23"/>
    <col min="15123" max="15123" width="7.44140625" style="23" customWidth="1"/>
    <col min="15124" max="15361" width="8.88671875" style="23"/>
    <col min="15362" max="15362" width="5" style="23" customWidth="1"/>
    <col min="15363" max="15363" width="21.44140625" style="23" customWidth="1"/>
    <col min="15364" max="15365" width="8.88671875" style="23"/>
    <col min="15366" max="15366" width="14.88671875" style="23" customWidth="1"/>
    <col min="15367" max="15367" width="8.6640625" style="23" customWidth="1"/>
    <col min="15368" max="15369" width="8.88671875" style="23"/>
    <col min="15370" max="15370" width="8" style="23" customWidth="1"/>
    <col min="15371" max="15372" width="8.88671875" style="23"/>
    <col min="15373" max="15373" width="8.88671875" style="23" customWidth="1"/>
    <col min="15374" max="15375" width="8.88671875" style="23"/>
    <col min="15376" max="15376" width="7.44140625" style="23" customWidth="1"/>
    <col min="15377" max="15378" width="8.88671875" style="23"/>
    <col min="15379" max="15379" width="7.44140625" style="23" customWidth="1"/>
    <col min="15380" max="15617" width="8.88671875" style="23"/>
    <col min="15618" max="15618" width="5" style="23" customWidth="1"/>
    <col min="15619" max="15619" width="21.44140625" style="23" customWidth="1"/>
    <col min="15620" max="15621" width="8.88671875" style="23"/>
    <col min="15622" max="15622" width="14.88671875" style="23" customWidth="1"/>
    <col min="15623" max="15623" width="8.6640625" style="23" customWidth="1"/>
    <col min="15624" max="15625" width="8.88671875" style="23"/>
    <col min="15626" max="15626" width="8" style="23" customWidth="1"/>
    <col min="15627" max="15628" width="8.88671875" style="23"/>
    <col min="15629" max="15629" width="8.88671875" style="23" customWidth="1"/>
    <col min="15630" max="15631" width="8.88671875" style="23"/>
    <col min="15632" max="15632" width="7.44140625" style="23" customWidth="1"/>
    <col min="15633" max="15634" width="8.88671875" style="23"/>
    <col min="15635" max="15635" width="7.44140625" style="23" customWidth="1"/>
    <col min="15636" max="15873" width="8.88671875" style="23"/>
    <col min="15874" max="15874" width="5" style="23" customWidth="1"/>
    <col min="15875" max="15875" width="21.44140625" style="23" customWidth="1"/>
    <col min="15876" max="15877" width="8.88671875" style="23"/>
    <col min="15878" max="15878" width="14.88671875" style="23" customWidth="1"/>
    <col min="15879" max="15879" width="8.6640625" style="23" customWidth="1"/>
    <col min="15880" max="15881" width="8.88671875" style="23"/>
    <col min="15882" max="15882" width="8" style="23" customWidth="1"/>
    <col min="15883" max="15884" width="8.88671875" style="23"/>
    <col min="15885" max="15885" width="8.88671875" style="23" customWidth="1"/>
    <col min="15886" max="15887" width="8.88671875" style="23"/>
    <col min="15888" max="15888" width="7.44140625" style="23" customWidth="1"/>
    <col min="15889" max="15890" width="8.88671875" style="23"/>
    <col min="15891" max="15891" width="7.44140625" style="23" customWidth="1"/>
    <col min="15892" max="16129" width="8.88671875" style="23"/>
    <col min="16130" max="16130" width="5" style="23" customWidth="1"/>
    <col min="16131" max="16131" width="21.44140625" style="23" customWidth="1"/>
    <col min="16132" max="16133" width="8.88671875" style="23"/>
    <col min="16134" max="16134" width="14.88671875" style="23" customWidth="1"/>
    <col min="16135" max="16135" width="8.6640625" style="23" customWidth="1"/>
    <col min="16136" max="16137" width="8.88671875" style="23"/>
    <col min="16138" max="16138" width="8" style="23" customWidth="1"/>
    <col min="16139" max="16140" width="8.88671875" style="23"/>
    <col min="16141" max="16141" width="8.88671875" style="23" customWidth="1"/>
    <col min="16142" max="16143" width="8.88671875" style="23"/>
    <col min="16144" max="16144" width="7.44140625" style="23" customWidth="1"/>
    <col min="16145" max="16146" width="8.88671875" style="23"/>
    <col min="16147" max="16147" width="7.44140625" style="23" customWidth="1"/>
    <col min="16148" max="16384" width="8.88671875" style="23"/>
  </cols>
  <sheetData>
    <row r="2" spans="2:21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66" t="s">
        <v>54</v>
      </c>
      <c r="T2" s="66"/>
      <c r="U2" s="66"/>
    </row>
    <row r="3" spans="2:21" x14ac:dyDescent="0.25">
      <c r="B3" s="67" t="s">
        <v>55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2:21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2:21" x14ac:dyDescent="0.25">
      <c r="B5" s="42" t="s">
        <v>2</v>
      </c>
      <c r="C5" s="42" t="s">
        <v>3</v>
      </c>
      <c r="D5" s="43" t="s">
        <v>22</v>
      </c>
      <c r="E5" s="43"/>
      <c r="F5" s="43"/>
      <c r="G5" s="42" t="s">
        <v>56</v>
      </c>
      <c r="H5" s="42"/>
      <c r="I5" s="43"/>
      <c r="J5" s="43" t="s">
        <v>57</v>
      </c>
      <c r="K5" s="43"/>
      <c r="L5" s="43"/>
      <c r="M5" s="42" t="s">
        <v>58</v>
      </c>
      <c r="N5" s="42"/>
      <c r="O5" s="43"/>
      <c r="P5" s="42" t="s">
        <v>59</v>
      </c>
      <c r="Q5" s="42"/>
      <c r="R5" s="43"/>
      <c r="S5" s="42" t="s">
        <v>60</v>
      </c>
      <c r="T5" s="42"/>
      <c r="U5" s="43"/>
    </row>
    <row r="6" spans="2:21" x14ac:dyDescent="0.25">
      <c r="B6" s="42"/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2:21" ht="52.6" x14ac:dyDescent="0.25">
      <c r="B7" s="42"/>
      <c r="C7" s="42"/>
      <c r="D7" s="7" t="s">
        <v>19</v>
      </c>
      <c r="E7" s="7" t="s">
        <v>20</v>
      </c>
      <c r="F7" s="7" t="s">
        <v>61</v>
      </c>
      <c r="G7" s="7" t="s">
        <v>19</v>
      </c>
      <c r="H7" s="7" t="s">
        <v>20</v>
      </c>
      <c r="I7" s="7" t="s">
        <v>61</v>
      </c>
      <c r="J7" s="7" t="s">
        <v>19</v>
      </c>
      <c r="K7" s="7" t="s">
        <v>20</v>
      </c>
      <c r="L7" s="7" t="s">
        <v>61</v>
      </c>
      <c r="M7" s="7" t="s">
        <v>19</v>
      </c>
      <c r="N7" s="7" t="s">
        <v>20</v>
      </c>
      <c r="O7" s="7" t="s">
        <v>61</v>
      </c>
      <c r="P7" s="7" t="s">
        <v>19</v>
      </c>
      <c r="Q7" s="7" t="s">
        <v>20</v>
      </c>
      <c r="R7" s="7" t="s">
        <v>61</v>
      </c>
      <c r="S7" s="7" t="s">
        <v>19</v>
      </c>
      <c r="T7" s="7" t="s">
        <v>20</v>
      </c>
      <c r="U7" s="7" t="s">
        <v>61</v>
      </c>
    </row>
    <row r="8" spans="2:21" x14ac:dyDescent="0.25">
      <c r="B8" s="68" t="s">
        <v>21</v>
      </c>
      <c r="C8" s="69"/>
      <c r="D8" s="57">
        <f>SUM(D9:D24)</f>
        <v>8194</v>
      </c>
      <c r="E8" s="57">
        <f>SUM(E9:E24)</f>
        <v>4514</v>
      </c>
      <c r="F8" s="57">
        <f>SUM(F9:F24)</f>
        <v>11653</v>
      </c>
      <c r="G8" s="57">
        <f t="shared" ref="G8:I8" si="0">SUM(G9:G24)</f>
        <v>1289</v>
      </c>
      <c r="H8" s="57">
        <f t="shared" si="0"/>
        <v>858</v>
      </c>
      <c r="I8" s="57">
        <f t="shared" si="0"/>
        <v>1987</v>
      </c>
      <c r="J8" s="57">
        <f>SUM(J9:J24)</f>
        <v>1983</v>
      </c>
      <c r="K8" s="57">
        <f t="shared" ref="K8:U8" si="1">SUM(K9:K24)</f>
        <v>1174</v>
      </c>
      <c r="L8" s="57">
        <f t="shared" si="1"/>
        <v>2796</v>
      </c>
      <c r="M8" s="57">
        <f t="shared" si="1"/>
        <v>1204</v>
      </c>
      <c r="N8" s="57">
        <f t="shared" si="1"/>
        <v>789</v>
      </c>
      <c r="O8" s="57">
        <f t="shared" si="1"/>
        <v>1801</v>
      </c>
      <c r="P8" s="57">
        <f t="shared" si="1"/>
        <v>1844</v>
      </c>
      <c r="Q8" s="57">
        <f t="shared" si="1"/>
        <v>803</v>
      </c>
      <c r="R8" s="57">
        <f t="shared" si="1"/>
        <v>2541</v>
      </c>
      <c r="S8" s="57">
        <f t="shared" si="1"/>
        <v>1874</v>
      </c>
      <c r="T8" s="57">
        <f t="shared" si="1"/>
        <v>890</v>
      </c>
      <c r="U8" s="57">
        <f t="shared" si="1"/>
        <v>2528</v>
      </c>
    </row>
    <row r="9" spans="2:21" ht="52.6" x14ac:dyDescent="0.25">
      <c r="B9" s="70">
        <v>1</v>
      </c>
      <c r="C9" s="71" t="s">
        <v>24</v>
      </c>
      <c r="D9" s="57">
        <f>G9+J9+P9+S9+M9</f>
        <v>11</v>
      </c>
      <c r="E9" s="57">
        <f t="shared" ref="E9:F9" si="2">H9+K9+Q9+T9+N9</f>
        <v>8</v>
      </c>
      <c r="F9" s="57">
        <f t="shared" si="2"/>
        <v>22</v>
      </c>
      <c r="G9" s="72">
        <f>[5]CIZgw!I29</f>
        <v>5</v>
      </c>
      <c r="H9" s="72">
        <f>[5]CIZgw!L29</f>
        <v>3</v>
      </c>
      <c r="I9" s="72">
        <f>[5]CIZgw!N29</f>
        <v>10</v>
      </c>
      <c r="J9" s="72">
        <f>[5]CIZgw!I30</f>
        <v>2</v>
      </c>
      <c r="K9" s="72">
        <f>[5]CIZgw!L30</f>
        <v>2</v>
      </c>
      <c r="L9" s="72">
        <f>[5]CIZgw!N30</f>
        <v>2</v>
      </c>
      <c r="M9" s="72">
        <f>[5]CIZgw!I31</f>
        <v>0</v>
      </c>
      <c r="N9" s="72">
        <f>[5]CIZgw!L31</f>
        <v>0</v>
      </c>
      <c r="O9" s="72">
        <f>[5]CIZgw!N31</f>
        <v>0</v>
      </c>
      <c r="P9" s="72">
        <f>[5]CIZgw!I32</f>
        <v>1</v>
      </c>
      <c r="Q9" s="72">
        <f>[5]CIZgw!L32</f>
        <v>1</v>
      </c>
      <c r="R9" s="72">
        <f>[5]CIZgw!N32</f>
        <v>2</v>
      </c>
      <c r="S9" s="72">
        <f>[5]CIZgw!I33</f>
        <v>3</v>
      </c>
      <c r="T9" s="72">
        <f>[5]CIZgw!L33</f>
        <v>2</v>
      </c>
      <c r="U9" s="72">
        <f>[5]CIZgw!N33</f>
        <v>8</v>
      </c>
    </row>
    <row r="10" spans="2:21" ht="52.6" x14ac:dyDescent="0.25">
      <c r="B10" s="70">
        <v>2</v>
      </c>
      <c r="C10" s="71" t="s">
        <v>25</v>
      </c>
      <c r="D10" s="57">
        <f t="shared" ref="D10:F24" si="3">G10+J10+M10+P10+S10</f>
        <v>32</v>
      </c>
      <c r="E10" s="57">
        <f t="shared" si="3"/>
        <v>24</v>
      </c>
      <c r="F10" s="57">
        <f t="shared" si="3"/>
        <v>49</v>
      </c>
      <c r="G10" s="72">
        <f>[5]CIZzg!I29</f>
        <v>9</v>
      </c>
      <c r="H10" s="72">
        <f>[5]CIZzg!L29</f>
        <v>9</v>
      </c>
      <c r="I10" s="72">
        <f>[5]CIZzg!N29</f>
        <v>14</v>
      </c>
      <c r="J10" s="72">
        <f>[5]CIZzg!I30</f>
        <v>9</v>
      </c>
      <c r="K10" s="72">
        <f>[5]CIZzg!L30</f>
        <v>6</v>
      </c>
      <c r="L10" s="72">
        <f>[5]CIZzg!N30</f>
        <v>10</v>
      </c>
      <c r="M10" s="72">
        <f>[5]CIZzg!I31</f>
        <v>4</v>
      </c>
      <c r="N10" s="72">
        <f>[5]CIZzg!L31</f>
        <v>2</v>
      </c>
      <c r="O10" s="72">
        <f>[5]CIZzg!N31</f>
        <v>8</v>
      </c>
      <c r="P10" s="72">
        <f>[5]CIZzg!I32</f>
        <v>2</v>
      </c>
      <c r="Q10" s="72">
        <f>[5]CIZzg!L32</f>
        <v>2</v>
      </c>
      <c r="R10" s="72">
        <f>[5]CIZzg!N32</f>
        <v>4</v>
      </c>
      <c r="S10" s="72">
        <f>[5]CIZzg!I33</f>
        <v>8</v>
      </c>
      <c r="T10" s="72">
        <f>[5]CIZzg!L33</f>
        <v>5</v>
      </c>
      <c r="U10" s="72">
        <f>[5]CIZzg!N33</f>
        <v>13</v>
      </c>
    </row>
    <row r="11" spans="2:21" x14ac:dyDescent="0.25">
      <c r="B11" s="15">
        <v>3</v>
      </c>
      <c r="C11" s="30" t="s">
        <v>26</v>
      </c>
      <c r="D11" s="57">
        <f t="shared" si="3"/>
        <v>1048</v>
      </c>
      <c r="E11" s="57">
        <f t="shared" si="3"/>
        <v>539</v>
      </c>
      <c r="F11" s="57">
        <f t="shared" si="3"/>
        <v>1378</v>
      </c>
      <c r="G11" s="72">
        <f>[5]GWg!I29</f>
        <v>190</v>
      </c>
      <c r="H11" s="72">
        <f>[5]GWg!L29</f>
        <v>122</v>
      </c>
      <c r="I11" s="72">
        <f>[5]GWg!N29</f>
        <v>253</v>
      </c>
      <c r="J11" s="72">
        <f>[5]GWg!I30</f>
        <v>231</v>
      </c>
      <c r="K11" s="72">
        <f>[5]GWg!L30</f>
        <v>131</v>
      </c>
      <c r="L11" s="72">
        <f>[5]GWg!N30</f>
        <v>289</v>
      </c>
      <c r="M11" s="72">
        <f>[5]GWg!I31</f>
        <v>132</v>
      </c>
      <c r="N11" s="72">
        <f>[5]GWg!L31</f>
        <v>78</v>
      </c>
      <c r="O11" s="72">
        <f>[5]GWg!N31</f>
        <v>185</v>
      </c>
      <c r="P11" s="72">
        <f>[5]GWg!I32</f>
        <v>198</v>
      </c>
      <c r="Q11" s="72">
        <f>[5]GWg!L32</f>
        <v>83</v>
      </c>
      <c r="R11" s="72">
        <f>[5]GWg!N32</f>
        <v>256</v>
      </c>
      <c r="S11" s="72">
        <f>[5]GWg!I33</f>
        <v>297</v>
      </c>
      <c r="T11" s="72">
        <f>[5]GWg!L33</f>
        <v>125</v>
      </c>
      <c r="U11" s="72">
        <f>[5]GWg!N33</f>
        <v>395</v>
      </c>
    </row>
    <row r="12" spans="2:21" x14ac:dyDescent="0.25">
      <c r="B12" s="17">
        <v>4</v>
      </c>
      <c r="C12" s="30" t="s">
        <v>27</v>
      </c>
      <c r="D12" s="57">
        <f t="shared" si="3"/>
        <v>230</v>
      </c>
      <c r="E12" s="57">
        <f t="shared" si="3"/>
        <v>111</v>
      </c>
      <c r="F12" s="57">
        <f t="shared" si="3"/>
        <v>260</v>
      </c>
      <c r="G12" s="73">
        <f>[5]GWz!I29</f>
        <v>24</v>
      </c>
      <c r="H12" s="73">
        <f>[5]GWz!L29</f>
        <v>17</v>
      </c>
      <c r="I12" s="73">
        <f>[5]GWz!N29</f>
        <v>25</v>
      </c>
      <c r="J12" s="73">
        <f>[5]GWz!I30</f>
        <v>55</v>
      </c>
      <c r="K12" s="73">
        <f>[5]GWz!L30</f>
        <v>34</v>
      </c>
      <c r="L12" s="73">
        <f>[5]GWz!N30</f>
        <v>63</v>
      </c>
      <c r="M12" s="73">
        <f>[5]GWz!I31</f>
        <v>32</v>
      </c>
      <c r="N12" s="73">
        <f>[5]GWz!L31</f>
        <v>18</v>
      </c>
      <c r="O12" s="73">
        <f>[5]GWz!N31</f>
        <v>34</v>
      </c>
      <c r="P12" s="73">
        <f>[5]GWz!I32</f>
        <v>50</v>
      </c>
      <c r="Q12" s="73">
        <f>[5]GWz!L32</f>
        <v>17</v>
      </c>
      <c r="R12" s="73">
        <f>[5]GWz!N32</f>
        <v>54</v>
      </c>
      <c r="S12" s="73">
        <f>[5]GWz!I33</f>
        <v>69</v>
      </c>
      <c r="T12" s="73">
        <f>[5]GWz!L33</f>
        <v>25</v>
      </c>
      <c r="U12" s="73">
        <f>[5]GWz!N33</f>
        <v>84</v>
      </c>
    </row>
    <row r="13" spans="2:21" x14ac:dyDescent="0.25">
      <c r="B13" s="70">
        <v>5</v>
      </c>
      <c r="C13" s="30" t="s">
        <v>28</v>
      </c>
      <c r="D13" s="57">
        <f t="shared" si="3"/>
        <v>748</v>
      </c>
      <c r="E13" s="57">
        <f t="shared" si="3"/>
        <v>421</v>
      </c>
      <c r="F13" s="57">
        <f t="shared" si="3"/>
        <v>1043</v>
      </c>
      <c r="G13" s="73">
        <f>[5]KO!I29</f>
        <v>86</v>
      </c>
      <c r="H13" s="73">
        <f>[5]KO!L29</f>
        <v>60</v>
      </c>
      <c r="I13" s="73">
        <f>[5]KO!N29</f>
        <v>123</v>
      </c>
      <c r="J13" s="73">
        <f>[5]KO!I30</f>
        <v>179</v>
      </c>
      <c r="K13" s="73">
        <f>[5]KO!L30</f>
        <v>104</v>
      </c>
      <c r="L13" s="73">
        <f>[5]KO!N30</f>
        <v>279</v>
      </c>
      <c r="M13" s="73">
        <f>[5]KO!I31</f>
        <v>155</v>
      </c>
      <c r="N13" s="73">
        <f>[5]KO!L31</f>
        <v>108</v>
      </c>
      <c r="O13" s="73">
        <f>[5]KO!N31</f>
        <v>215</v>
      </c>
      <c r="P13" s="73">
        <f>[5]KO!I32</f>
        <v>157</v>
      </c>
      <c r="Q13" s="73">
        <f>[5]KO!L32</f>
        <v>65</v>
      </c>
      <c r="R13" s="73">
        <f>[5]KO!N32</f>
        <v>201</v>
      </c>
      <c r="S13" s="73">
        <f>[5]KO!I33</f>
        <v>171</v>
      </c>
      <c r="T13" s="73">
        <f>[5]KO!L33</f>
        <v>84</v>
      </c>
      <c r="U13" s="73">
        <f>[5]KO!N33</f>
        <v>225</v>
      </c>
    </row>
    <row r="14" spans="2:21" x14ac:dyDescent="0.25">
      <c r="B14" s="70">
        <v>6</v>
      </c>
      <c r="C14" s="30" t="s">
        <v>29</v>
      </c>
      <c r="D14" s="57">
        <f t="shared" si="3"/>
        <v>1144</v>
      </c>
      <c r="E14" s="57">
        <f t="shared" si="3"/>
        <v>586</v>
      </c>
      <c r="F14" s="57">
        <f t="shared" si="3"/>
        <v>1508</v>
      </c>
      <c r="G14" s="73">
        <f>[5]MI!I29</f>
        <v>156</v>
      </c>
      <c r="H14" s="73">
        <f>[5]MI!L29</f>
        <v>107</v>
      </c>
      <c r="I14" s="73">
        <f>[5]MI!N29</f>
        <v>211</v>
      </c>
      <c r="J14" s="73">
        <f>[5]MI!I30</f>
        <v>313</v>
      </c>
      <c r="K14" s="73">
        <f>[5]MI!L30</f>
        <v>170</v>
      </c>
      <c r="L14" s="73">
        <f>[5]MI!N30</f>
        <v>411</v>
      </c>
      <c r="M14" s="73">
        <f>[5]MI!I31</f>
        <v>119</v>
      </c>
      <c r="N14" s="73">
        <f>[5]MI!L31</f>
        <v>75</v>
      </c>
      <c r="O14" s="73">
        <f>[5]MI!N31</f>
        <v>171</v>
      </c>
      <c r="P14" s="73">
        <f>[5]MI!I32</f>
        <v>330</v>
      </c>
      <c r="Q14" s="73">
        <f>[5]MI!L32</f>
        <v>134</v>
      </c>
      <c r="R14" s="73">
        <f>[5]MI!N32</f>
        <v>428</v>
      </c>
      <c r="S14" s="73">
        <f>[5]MI!I33</f>
        <v>226</v>
      </c>
      <c r="T14" s="73">
        <f>[5]MI!L33</f>
        <v>100</v>
      </c>
      <c r="U14" s="73">
        <f>[5]MI!N33</f>
        <v>287</v>
      </c>
    </row>
    <row r="15" spans="2:21" x14ac:dyDescent="0.25">
      <c r="B15" s="15">
        <v>7</v>
      </c>
      <c r="C15" s="30" t="s">
        <v>30</v>
      </c>
      <c r="D15" s="57">
        <f t="shared" si="3"/>
        <v>1211</v>
      </c>
      <c r="E15" s="57">
        <f t="shared" si="3"/>
        <v>672</v>
      </c>
      <c r="F15" s="57">
        <f t="shared" si="3"/>
        <v>1737</v>
      </c>
      <c r="G15" s="73">
        <f>[5]NS!I29</f>
        <v>165</v>
      </c>
      <c r="H15" s="73">
        <f>[5]NS!L29</f>
        <v>94</v>
      </c>
      <c r="I15" s="73">
        <f>[5]NS!N29</f>
        <v>248</v>
      </c>
      <c r="J15" s="73">
        <f>[5]NS!I30</f>
        <v>298</v>
      </c>
      <c r="K15" s="73">
        <f>[5]NS!L30</f>
        <v>176</v>
      </c>
      <c r="L15" s="73">
        <f>[5]NS!N30</f>
        <v>417</v>
      </c>
      <c r="M15" s="73">
        <f>[5]NS!I31</f>
        <v>163</v>
      </c>
      <c r="N15" s="73">
        <f>[5]NS!L31</f>
        <v>119</v>
      </c>
      <c r="O15" s="73">
        <f>[5]NS!N31</f>
        <v>243</v>
      </c>
      <c r="P15" s="73">
        <f>[5]NS!I32</f>
        <v>274</v>
      </c>
      <c r="Q15" s="73">
        <f>[5]NS!L32</f>
        <v>134</v>
      </c>
      <c r="R15" s="73">
        <f>[5]NS!N32</f>
        <v>398</v>
      </c>
      <c r="S15" s="73">
        <f>[5]NS!I33</f>
        <v>311</v>
      </c>
      <c r="T15" s="73">
        <f>[5]NS!L33</f>
        <v>149</v>
      </c>
      <c r="U15" s="73">
        <f>[5]NS!N33</f>
        <v>431</v>
      </c>
    </row>
    <row r="16" spans="2:21" x14ac:dyDescent="0.25">
      <c r="B16" s="17">
        <v>8</v>
      </c>
      <c r="C16" s="30" t="s">
        <v>31</v>
      </c>
      <c r="D16" s="57">
        <f t="shared" si="3"/>
        <v>154</v>
      </c>
      <c r="E16" s="57">
        <f t="shared" si="3"/>
        <v>86</v>
      </c>
      <c r="F16" s="57">
        <f t="shared" si="3"/>
        <v>157</v>
      </c>
      <c r="G16" s="73">
        <f>[5]Sł!I29</f>
        <v>22</v>
      </c>
      <c r="H16" s="73">
        <f>[5]Sł!L29</f>
        <v>16</v>
      </c>
      <c r="I16" s="73">
        <f>[5]Sł!N29</f>
        <v>22</v>
      </c>
      <c r="J16" s="73">
        <f>[5]Sł!I30</f>
        <v>33</v>
      </c>
      <c r="K16" s="73">
        <f>[5]Sł!L30</f>
        <v>22</v>
      </c>
      <c r="L16" s="73">
        <f>[5]Sł!N30</f>
        <v>34</v>
      </c>
      <c r="M16" s="73">
        <f>[5]Sł!I31</f>
        <v>16</v>
      </c>
      <c r="N16" s="73">
        <f>[5]Sł!L31</f>
        <v>11</v>
      </c>
      <c r="O16" s="73">
        <f>[5]Sł!N31</f>
        <v>16</v>
      </c>
      <c r="P16" s="73">
        <f>[5]Sł!I32</f>
        <v>35</v>
      </c>
      <c r="Q16" s="73">
        <f>[5]Sł!L32</f>
        <v>15</v>
      </c>
      <c r="R16" s="73">
        <f>[5]Sł!N32</f>
        <v>35</v>
      </c>
      <c r="S16" s="73">
        <f>[5]Sł!I33</f>
        <v>48</v>
      </c>
      <c r="T16" s="73">
        <f>[5]Sł!L33</f>
        <v>22</v>
      </c>
      <c r="U16" s="73">
        <f>[5]Sł!N33</f>
        <v>50</v>
      </c>
    </row>
    <row r="17" spans="2:21" ht="26.3" x14ac:dyDescent="0.25">
      <c r="B17" s="70">
        <v>9</v>
      </c>
      <c r="C17" s="30" t="s">
        <v>32</v>
      </c>
      <c r="D17" s="57">
        <f>G17+J17+M17+P17+S17</f>
        <v>1061</v>
      </c>
      <c r="E17" s="57">
        <f t="shared" si="3"/>
        <v>620</v>
      </c>
      <c r="F17" s="57">
        <f t="shared" si="3"/>
        <v>1445</v>
      </c>
      <c r="G17" s="73">
        <f>[5]St!I29</f>
        <v>84</v>
      </c>
      <c r="H17" s="73">
        <f>[5]St!L29</f>
        <v>64</v>
      </c>
      <c r="I17" s="73">
        <f>[5]St!N29</f>
        <v>115</v>
      </c>
      <c r="J17" s="73">
        <f>[5]St!I30</f>
        <v>197</v>
      </c>
      <c r="K17" s="73">
        <f>[5]St!L30</f>
        <v>134</v>
      </c>
      <c r="L17" s="73">
        <f>[5]St!N30</f>
        <v>279</v>
      </c>
      <c r="M17" s="73">
        <f>[5]St!I31</f>
        <v>140</v>
      </c>
      <c r="N17" s="73">
        <f>[5]St!L31</f>
        <v>95</v>
      </c>
      <c r="O17" s="73">
        <f>[5]St!N31</f>
        <v>218</v>
      </c>
      <c r="P17" s="73">
        <f>[5]St!I32</f>
        <v>344</v>
      </c>
      <c r="Q17" s="73">
        <f>[5]St!L32</f>
        <v>176</v>
      </c>
      <c r="R17" s="73">
        <f>[5]St!N32</f>
        <v>469</v>
      </c>
      <c r="S17" s="73">
        <f>[5]St!I33</f>
        <v>296</v>
      </c>
      <c r="T17" s="73">
        <f>[5]St!L33</f>
        <v>151</v>
      </c>
      <c r="U17" s="73">
        <f>[5]St!N33</f>
        <v>364</v>
      </c>
    </row>
    <row r="18" spans="2:21" x14ac:dyDescent="0.25">
      <c r="B18" s="70">
        <v>10</v>
      </c>
      <c r="C18" s="30" t="s">
        <v>33</v>
      </c>
      <c r="D18" s="57">
        <f t="shared" ref="D18:D24" si="4">G18+J18+M18+P18+S18</f>
        <v>108</v>
      </c>
      <c r="E18" s="57">
        <f t="shared" si="3"/>
        <v>50</v>
      </c>
      <c r="F18" s="57">
        <f t="shared" si="3"/>
        <v>122</v>
      </c>
      <c r="G18" s="73">
        <f>[5]Su!I29</f>
        <v>10</v>
      </c>
      <c r="H18" s="73">
        <f>[5]Su!L29</f>
        <v>5</v>
      </c>
      <c r="I18" s="73">
        <f>[5]Su!N29</f>
        <v>10</v>
      </c>
      <c r="J18" s="73">
        <f>[5]Su!I30</f>
        <v>33</v>
      </c>
      <c r="K18" s="73">
        <f>[5]Su!L30</f>
        <v>14</v>
      </c>
      <c r="L18" s="73">
        <f>[5]Su!N30</f>
        <v>36</v>
      </c>
      <c r="M18" s="73">
        <f>[5]Su!I31</f>
        <v>21</v>
      </c>
      <c r="N18" s="73">
        <f>[5]Su!L31</f>
        <v>15</v>
      </c>
      <c r="O18" s="73">
        <f>[5]Su!N31</f>
        <v>22</v>
      </c>
      <c r="P18" s="73">
        <f>[5]Su!I32</f>
        <v>28</v>
      </c>
      <c r="Q18" s="73">
        <f>[5]Su!L32</f>
        <v>9</v>
      </c>
      <c r="R18" s="73">
        <f>[5]Su!N32</f>
        <v>34</v>
      </c>
      <c r="S18" s="73">
        <f>[5]Su!I33</f>
        <v>16</v>
      </c>
      <c r="T18" s="73">
        <f>[5]Su!L33</f>
        <v>7</v>
      </c>
      <c r="U18" s="73">
        <f>[5]Su!N33</f>
        <v>20</v>
      </c>
    </row>
    <row r="19" spans="2:21" x14ac:dyDescent="0.25">
      <c r="B19" s="15">
        <v>11</v>
      </c>
      <c r="C19" s="30" t="s">
        <v>34</v>
      </c>
      <c r="D19" s="57">
        <f>G19+J19+M19+P19+S19</f>
        <v>213</v>
      </c>
      <c r="E19" s="57">
        <f t="shared" si="3"/>
        <v>106</v>
      </c>
      <c r="F19" s="57">
        <f t="shared" si="3"/>
        <v>241</v>
      </c>
      <c r="G19" s="73">
        <f>[5]Św!I29</f>
        <v>28</v>
      </c>
      <c r="H19" s="73">
        <f>[5]Św!L29</f>
        <v>22</v>
      </c>
      <c r="I19" s="73">
        <f>[5]Św!N29</f>
        <v>31</v>
      </c>
      <c r="J19" s="73">
        <f>[5]Św!I30</f>
        <v>53</v>
      </c>
      <c r="K19" s="73">
        <f>[5]Św!L30</f>
        <v>32</v>
      </c>
      <c r="L19" s="73">
        <f>[5]Św!N30</f>
        <v>57</v>
      </c>
      <c r="M19" s="73">
        <f>[5]Św!I31</f>
        <v>32</v>
      </c>
      <c r="N19" s="73">
        <f>[5]Św!L31</f>
        <v>17</v>
      </c>
      <c r="O19" s="73">
        <f>[5]Św!N31</f>
        <v>36</v>
      </c>
      <c r="P19" s="73">
        <f>[5]Św!I32</f>
        <v>47</v>
      </c>
      <c r="Q19" s="73">
        <f>[5]Św!L32</f>
        <v>13</v>
      </c>
      <c r="R19" s="73">
        <f>[5]Św!N32</f>
        <v>55</v>
      </c>
      <c r="S19" s="73">
        <f>[5]Św!I33</f>
        <v>53</v>
      </c>
      <c r="T19" s="73">
        <f>[5]Św!L33</f>
        <v>22</v>
      </c>
      <c r="U19" s="73">
        <f>[5]Św!N33</f>
        <v>62</v>
      </c>
    </row>
    <row r="20" spans="2:21" x14ac:dyDescent="0.25">
      <c r="B20" s="17">
        <v>12</v>
      </c>
      <c r="C20" s="30" t="s">
        <v>35</v>
      </c>
      <c r="D20" s="57">
        <f t="shared" si="4"/>
        <v>137</v>
      </c>
      <c r="E20" s="57">
        <f t="shared" si="3"/>
        <v>80</v>
      </c>
      <c r="F20" s="57">
        <f t="shared" si="3"/>
        <v>238</v>
      </c>
      <c r="G20" s="73">
        <f>[5]Ws!I29</f>
        <v>15</v>
      </c>
      <c r="H20" s="73">
        <f>[5]Ws!L29</f>
        <v>11</v>
      </c>
      <c r="I20" s="73">
        <f>[5]Ws!N29</f>
        <v>22</v>
      </c>
      <c r="J20" s="73">
        <f>[5]Ws!I30</f>
        <v>41</v>
      </c>
      <c r="K20" s="73">
        <f>[5]Ws!L30</f>
        <v>28</v>
      </c>
      <c r="L20" s="73">
        <f>[5]Ws!N30</f>
        <v>67</v>
      </c>
      <c r="M20" s="73">
        <f>[5]Ws!I31</f>
        <v>25</v>
      </c>
      <c r="N20" s="73">
        <f>[5]Ws!L31</f>
        <v>16</v>
      </c>
      <c r="O20" s="73">
        <f>[5]Ws!N31</f>
        <v>44</v>
      </c>
      <c r="P20" s="73">
        <f>[5]Ws!I32</f>
        <v>40</v>
      </c>
      <c r="Q20" s="73">
        <f>[5]Ws!L32</f>
        <v>15</v>
      </c>
      <c r="R20" s="73">
        <f>[5]Ws!N32</f>
        <v>75</v>
      </c>
      <c r="S20" s="73">
        <f>[5]Ws!I33</f>
        <v>16</v>
      </c>
      <c r="T20" s="73">
        <f>[5]Ws!L33</f>
        <v>10</v>
      </c>
      <c r="U20" s="73">
        <f>[5]Ws!N33</f>
        <v>30</v>
      </c>
    </row>
    <row r="21" spans="2:21" x14ac:dyDescent="0.25">
      <c r="B21" s="70">
        <v>13</v>
      </c>
      <c r="C21" s="30" t="s">
        <v>36</v>
      </c>
      <c r="D21" s="57">
        <f t="shared" si="4"/>
        <v>999</v>
      </c>
      <c r="E21" s="57">
        <f t="shared" si="3"/>
        <v>569</v>
      </c>
      <c r="F21" s="57">
        <f t="shared" si="3"/>
        <v>2003</v>
      </c>
      <c r="G21" s="73">
        <f>[5]ZGg!I29</f>
        <v>324</v>
      </c>
      <c r="H21" s="73">
        <f>[5]ZGg!L29</f>
        <v>207</v>
      </c>
      <c r="I21" s="73">
        <f>[5]ZGg!N29</f>
        <v>670</v>
      </c>
      <c r="J21" s="73">
        <f>[5]ZGg!I30</f>
        <v>215</v>
      </c>
      <c r="K21" s="73">
        <f>[5]ZGg!L30</f>
        <v>126</v>
      </c>
      <c r="L21" s="73">
        <f>[5]ZGg!N30</f>
        <v>432</v>
      </c>
      <c r="M21" s="73">
        <f>[5]ZGg!I31</f>
        <v>189</v>
      </c>
      <c r="N21" s="73">
        <f>[5]ZGg!L31</f>
        <v>112</v>
      </c>
      <c r="O21" s="73">
        <f>[5]ZGg!N31</f>
        <v>374</v>
      </c>
      <c r="P21" s="73">
        <f>[5]ZGg!I32</f>
        <v>118</v>
      </c>
      <c r="Q21" s="73">
        <f>[5]ZGg!L32</f>
        <v>50</v>
      </c>
      <c r="R21" s="73">
        <f>[5]ZGg!N32</f>
        <v>222</v>
      </c>
      <c r="S21" s="73">
        <f>[5]ZGg!I33</f>
        <v>153</v>
      </c>
      <c r="T21" s="73">
        <f>[5]ZGg!L33</f>
        <v>74</v>
      </c>
      <c r="U21" s="73">
        <f>[5]ZGg!N33</f>
        <v>305</v>
      </c>
    </row>
    <row r="22" spans="2:21" ht="26.3" x14ac:dyDescent="0.25">
      <c r="B22" s="70">
        <v>14</v>
      </c>
      <c r="C22" s="30" t="s">
        <v>37</v>
      </c>
      <c r="D22" s="57">
        <f t="shared" si="4"/>
        <v>338</v>
      </c>
      <c r="E22" s="57">
        <f t="shared" si="3"/>
        <v>180</v>
      </c>
      <c r="F22" s="57">
        <f t="shared" si="3"/>
        <v>647</v>
      </c>
      <c r="G22" s="73">
        <f>[5]ZGz!I29</f>
        <v>64</v>
      </c>
      <c r="H22" s="73">
        <f>[5]ZGz!L29</f>
        <v>45</v>
      </c>
      <c r="I22" s="73">
        <f>[5]ZGz!N29</f>
        <v>121</v>
      </c>
      <c r="J22" s="73">
        <f>[5]ZGz!I30</f>
        <v>95</v>
      </c>
      <c r="K22" s="73">
        <f>[5]ZGz!L30</f>
        <v>53</v>
      </c>
      <c r="L22" s="73">
        <f>[5]ZGz!N30</f>
        <v>180</v>
      </c>
      <c r="M22" s="73">
        <f>[5]ZGz!I31</f>
        <v>54</v>
      </c>
      <c r="N22" s="73">
        <f>[5]ZGz!L31</f>
        <v>36</v>
      </c>
      <c r="O22" s="73">
        <f>[5]ZGz!N31</f>
        <v>106</v>
      </c>
      <c r="P22" s="73">
        <f>[5]ZGz!I32</f>
        <v>70</v>
      </c>
      <c r="Q22" s="73">
        <f>[5]ZGz!L32</f>
        <v>19</v>
      </c>
      <c r="R22" s="73">
        <f>[5]ZGz!N32</f>
        <v>147</v>
      </c>
      <c r="S22" s="73">
        <f>[5]ZGz!I33</f>
        <v>55</v>
      </c>
      <c r="T22" s="73">
        <f>[5]ZGz!L33</f>
        <v>27</v>
      </c>
      <c r="U22" s="73">
        <f>[5]ZGz!N33</f>
        <v>93</v>
      </c>
    </row>
    <row r="23" spans="2:21" x14ac:dyDescent="0.25">
      <c r="B23" s="15">
        <v>15</v>
      </c>
      <c r="C23" s="30" t="s">
        <v>38</v>
      </c>
      <c r="D23" s="57">
        <f t="shared" si="4"/>
        <v>447</v>
      </c>
      <c r="E23" s="57">
        <f t="shared" si="3"/>
        <v>256</v>
      </c>
      <c r="F23" s="57">
        <f t="shared" si="3"/>
        <v>488</v>
      </c>
      <c r="G23" s="73">
        <f>[5]Żg!I29</f>
        <v>61</v>
      </c>
      <c r="H23" s="73">
        <f>[5]Żg!L29</f>
        <v>41</v>
      </c>
      <c r="I23" s="73">
        <f>[5]Żg!N29</f>
        <v>66</v>
      </c>
      <c r="J23" s="73">
        <f>[5]Żg!I30</f>
        <v>131</v>
      </c>
      <c r="K23" s="73">
        <f>[5]Żg!L30</f>
        <v>79</v>
      </c>
      <c r="L23" s="73">
        <f>[5]Żg!N30</f>
        <v>141</v>
      </c>
      <c r="M23" s="73">
        <f>[5]Żg!I31</f>
        <v>79</v>
      </c>
      <c r="N23" s="73">
        <f>[5]Żg!L31</f>
        <v>52</v>
      </c>
      <c r="O23" s="73">
        <f>[5]Żg!N31</f>
        <v>86</v>
      </c>
      <c r="P23" s="73">
        <f>[5]Żg!I32</f>
        <v>93</v>
      </c>
      <c r="Q23" s="73">
        <f>[5]Żg!L32</f>
        <v>42</v>
      </c>
      <c r="R23" s="73">
        <f>[5]Żg!N32</f>
        <v>104</v>
      </c>
      <c r="S23" s="73">
        <f>[5]Żg!I33</f>
        <v>83</v>
      </c>
      <c r="T23" s="73">
        <f>[5]Żg!L33</f>
        <v>42</v>
      </c>
      <c r="U23" s="73">
        <f>[5]Żg!N33</f>
        <v>91</v>
      </c>
    </row>
    <row r="24" spans="2:21" x14ac:dyDescent="0.25">
      <c r="B24" s="17">
        <v>16</v>
      </c>
      <c r="C24" s="30" t="s">
        <v>39</v>
      </c>
      <c r="D24" s="57">
        <f t="shared" si="4"/>
        <v>313</v>
      </c>
      <c r="E24" s="57">
        <f t="shared" si="3"/>
        <v>206</v>
      </c>
      <c r="F24" s="57">
        <f t="shared" si="3"/>
        <v>315</v>
      </c>
      <c r="G24" s="73">
        <f>[5]Żr!I29</f>
        <v>46</v>
      </c>
      <c r="H24" s="73">
        <f>[5]Żr!L29</f>
        <v>35</v>
      </c>
      <c r="I24" s="73">
        <f>[5]Żr!N29</f>
        <v>46</v>
      </c>
      <c r="J24" s="73">
        <f>[5]Żr!I30</f>
        <v>98</v>
      </c>
      <c r="K24" s="73">
        <f>[5]Żr!L30</f>
        <v>63</v>
      </c>
      <c r="L24" s="73">
        <f>[5]Żr!N30</f>
        <v>99</v>
      </c>
      <c r="M24" s="73">
        <f>[5]Żr!I31</f>
        <v>43</v>
      </c>
      <c r="N24" s="73">
        <f>[5]Żr!L31</f>
        <v>35</v>
      </c>
      <c r="O24" s="73">
        <f>[5]Żr!N31</f>
        <v>43</v>
      </c>
      <c r="P24" s="73">
        <f>[5]Żr!I32</f>
        <v>57</v>
      </c>
      <c r="Q24" s="73">
        <f>[5]Żr!L32</f>
        <v>28</v>
      </c>
      <c r="R24" s="73">
        <f>[5]Żr!N32</f>
        <v>57</v>
      </c>
      <c r="S24" s="73">
        <f>[5]Żr!I33</f>
        <v>69</v>
      </c>
      <c r="T24" s="73">
        <f>[5]Żr!L33</f>
        <v>45</v>
      </c>
      <c r="U24" s="73">
        <f>[5]Żr!N33</f>
        <v>70</v>
      </c>
    </row>
    <row r="26" spans="2:21" x14ac:dyDescent="0.25">
      <c r="D26" s="36"/>
      <c r="E26" s="36"/>
      <c r="F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</sheetData>
  <mergeCells count="11">
    <mergeCell ref="B8:C8"/>
    <mergeCell ref="S2:U2"/>
    <mergeCell ref="B3:U3"/>
    <mergeCell ref="B5:B7"/>
    <mergeCell ref="C5:C7"/>
    <mergeCell ref="D5:F6"/>
    <mergeCell ref="G5:I6"/>
    <mergeCell ref="J5:L6"/>
    <mergeCell ref="M5:O6"/>
    <mergeCell ref="P5:R6"/>
    <mergeCell ref="S5:U6"/>
  </mergeCells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7"/>
  <sheetViews>
    <sheetView topLeftCell="C1" zoomScaleNormal="100" workbookViewId="0">
      <selection activeCell="E9" sqref="E9"/>
    </sheetView>
  </sheetViews>
  <sheetFormatPr defaultRowHeight="13.15" x14ac:dyDescent="0.25"/>
  <cols>
    <col min="1" max="1" width="2.88671875" style="23" customWidth="1"/>
    <col min="2" max="2" width="5.109375" style="23" customWidth="1"/>
    <col min="3" max="3" width="25.109375" style="23" customWidth="1"/>
    <col min="4" max="4" width="21.6640625" style="23" customWidth="1"/>
    <col min="5" max="6" width="9.6640625" style="76" customWidth="1"/>
    <col min="7" max="16" width="9.6640625" style="78" customWidth="1"/>
    <col min="17" max="256" width="8.88671875" style="23"/>
    <col min="257" max="257" width="2.88671875" style="23" customWidth="1"/>
    <col min="258" max="258" width="5.109375" style="23" customWidth="1"/>
    <col min="259" max="259" width="25.109375" style="23" customWidth="1"/>
    <col min="260" max="260" width="21.6640625" style="23" customWidth="1"/>
    <col min="261" max="512" width="8.88671875" style="23"/>
    <col min="513" max="513" width="2.88671875" style="23" customWidth="1"/>
    <col min="514" max="514" width="5.109375" style="23" customWidth="1"/>
    <col min="515" max="515" width="25.109375" style="23" customWidth="1"/>
    <col min="516" max="516" width="21.6640625" style="23" customWidth="1"/>
    <col min="517" max="768" width="8.88671875" style="23"/>
    <col min="769" max="769" width="2.88671875" style="23" customWidth="1"/>
    <col min="770" max="770" width="5.109375" style="23" customWidth="1"/>
    <col min="771" max="771" width="25.109375" style="23" customWidth="1"/>
    <col min="772" max="772" width="21.6640625" style="23" customWidth="1"/>
    <col min="773" max="1024" width="8.88671875" style="23"/>
    <col min="1025" max="1025" width="2.88671875" style="23" customWidth="1"/>
    <col min="1026" max="1026" width="5.109375" style="23" customWidth="1"/>
    <col min="1027" max="1027" width="25.109375" style="23" customWidth="1"/>
    <col min="1028" max="1028" width="21.6640625" style="23" customWidth="1"/>
    <col min="1029" max="1280" width="8.88671875" style="23"/>
    <col min="1281" max="1281" width="2.88671875" style="23" customWidth="1"/>
    <col min="1282" max="1282" width="5.109375" style="23" customWidth="1"/>
    <col min="1283" max="1283" width="25.109375" style="23" customWidth="1"/>
    <col min="1284" max="1284" width="21.6640625" style="23" customWidth="1"/>
    <col min="1285" max="1536" width="8.88671875" style="23"/>
    <col min="1537" max="1537" width="2.88671875" style="23" customWidth="1"/>
    <col min="1538" max="1538" width="5.109375" style="23" customWidth="1"/>
    <col min="1539" max="1539" width="25.109375" style="23" customWidth="1"/>
    <col min="1540" max="1540" width="21.6640625" style="23" customWidth="1"/>
    <col min="1541" max="1792" width="8.88671875" style="23"/>
    <col min="1793" max="1793" width="2.88671875" style="23" customWidth="1"/>
    <col min="1794" max="1794" width="5.109375" style="23" customWidth="1"/>
    <col min="1795" max="1795" width="25.109375" style="23" customWidth="1"/>
    <col min="1796" max="1796" width="21.6640625" style="23" customWidth="1"/>
    <col min="1797" max="2048" width="8.88671875" style="23"/>
    <col min="2049" max="2049" width="2.88671875" style="23" customWidth="1"/>
    <col min="2050" max="2050" width="5.109375" style="23" customWidth="1"/>
    <col min="2051" max="2051" width="25.109375" style="23" customWidth="1"/>
    <col min="2052" max="2052" width="21.6640625" style="23" customWidth="1"/>
    <col min="2053" max="2304" width="8.88671875" style="23"/>
    <col min="2305" max="2305" width="2.88671875" style="23" customWidth="1"/>
    <col min="2306" max="2306" width="5.109375" style="23" customWidth="1"/>
    <col min="2307" max="2307" width="25.109375" style="23" customWidth="1"/>
    <col min="2308" max="2308" width="21.6640625" style="23" customWidth="1"/>
    <col min="2309" max="2560" width="8.88671875" style="23"/>
    <col min="2561" max="2561" width="2.88671875" style="23" customWidth="1"/>
    <col min="2562" max="2562" width="5.109375" style="23" customWidth="1"/>
    <col min="2563" max="2563" width="25.109375" style="23" customWidth="1"/>
    <col min="2564" max="2564" width="21.6640625" style="23" customWidth="1"/>
    <col min="2565" max="2816" width="8.88671875" style="23"/>
    <col min="2817" max="2817" width="2.88671875" style="23" customWidth="1"/>
    <col min="2818" max="2818" width="5.109375" style="23" customWidth="1"/>
    <col min="2819" max="2819" width="25.109375" style="23" customWidth="1"/>
    <col min="2820" max="2820" width="21.6640625" style="23" customWidth="1"/>
    <col min="2821" max="3072" width="8.88671875" style="23"/>
    <col min="3073" max="3073" width="2.88671875" style="23" customWidth="1"/>
    <col min="3074" max="3074" width="5.109375" style="23" customWidth="1"/>
    <col min="3075" max="3075" width="25.109375" style="23" customWidth="1"/>
    <col min="3076" max="3076" width="21.6640625" style="23" customWidth="1"/>
    <col min="3077" max="3328" width="8.88671875" style="23"/>
    <col min="3329" max="3329" width="2.88671875" style="23" customWidth="1"/>
    <col min="3330" max="3330" width="5.109375" style="23" customWidth="1"/>
    <col min="3331" max="3331" width="25.109375" style="23" customWidth="1"/>
    <col min="3332" max="3332" width="21.6640625" style="23" customWidth="1"/>
    <col min="3333" max="3584" width="8.88671875" style="23"/>
    <col min="3585" max="3585" width="2.88671875" style="23" customWidth="1"/>
    <col min="3586" max="3586" width="5.109375" style="23" customWidth="1"/>
    <col min="3587" max="3587" width="25.109375" style="23" customWidth="1"/>
    <col min="3588" max="3588" width="21.6640625" style="23" customWidth="1"/>
    <col min="3589" max="3840" width="8.88671875" style="23"/>
    <col min="3841" max="3841" width="2.88671875" style="23" customWidth="1"/>
    <col min="3842" max="3842" width="5.109375" style="23" customWidth="1"/>
    <col min="3843" max="3843" width="25.109375" style="23" customWidth="1"/>
    <col min="3844" max="3844" width="21.6640625" style="23" customWidth="1"/>
    <col min="3845" max="4096" width="8.88671875" style="23"/>
    <col min="4097" max="4097" width="2.88671875" style="23" customWidth="1"/>
    <col min="4098" max="4098" width="5.109375" style="23" customWidth="1"/>
    <col min="4099" max="4099" width="25.109375" style="23" customWidth="1"/>
    <col min="4100" max="4100" width="21.6640625" style="23" customWidth="1"/>
    <col min="4101" max="4352" width="8.88671875" style="23"/>
    <col min="4353" max="4353" width="2.88671875" style="23" customWidth="1"/>
    <col min="4354" max="4354" width="5.109375" style="23" customWidth="1"/>
    <col min="4355" max="4355" width="25.109375" style="23" customWidth="1"/>
    <col min="4356" max="4356" width="21.6640625" style="23" customWidth="1"/>
    <col min="4357" max="4608" width="8.88671875" style="23"/>
    <col min="4609" max="4609" width="2.88671875" style="23" customWidth="1"/>
    <col min="4610" max="4610" width="5.109375" style="23" customWidth="1"/>
    <col min="4611" max="4611" width="25.109375" style="23" customWidth="1"/>
    <col min="4612" max="4612" width="21.6640625" style="23" customWidth="1"/>
    <col min="4613" max="4864" width="8.88671875" style="23"/>
    <col min="4865" max="4865" width="2.88671875" style="23" customWidth="1"/>
    <col min="4866" max="4866" width="5.109375" style="23" customWidth="1"/>
    <col min="4867" max="4867" width="25.109375" style="23" customWidth="1"/>
    <col min="4868" max="4868" width="21.6640625" style="23" customWidth="1"/>
    <col min="4869" max="5120" width="8.88671875" style="23"/>
    <col min="5121" max="5121" width="2.88671875" style="23" customWidth="1"/>
    <col min="5122" max="5122" width="5.109375" style="23" customWidth="1"/>
    <col min="5123" max="5123" width="25.109375" style="23" customWidth="1"/>
    <col min="5124" max="5124" width="21.6640625" style="23" customWidth="1"/>
    <col min="5125" max="5376" width="8.88671875" style="23"/>
    <col min="5377" max="5377" width="2.88671875" style="23" customWidth="1"/>
    <col min="5378" max="5378" width="5.109375" style="23" customWidth="1"/>
    <col min="5379" max="5379" width="25.109375" style="23" customWidth="1"/>
    <col min="5380" max="5380" width="21.6640625" style="23" customWidth="1"/>
    <col min="5381" max="5632" width="8.88671875" style="23"/>
    <col min="5633" max="5633" width="2.88671875" style="23" customWidth="1"/>
    <col min="5634" max="5634" width="5.109375" style="23" customWidth="1"/>
    <col min="5635" max="5635" width="25.109375" style="23" customWidth="1"/>
    <col min="5636" max="5636" width="21.6640625" style="23" customWidth="1"/>
    <col min="5637" max="5888" width="8.88671875" style="23"/>
    <col min="5889" max="5889" width="2.88671875" style="23" customWidth="1"/>
    <col min="5890" max="5890" width="5.109375" style="23" customWidth="1"/>
    <col min="5891" max="5891" width="25.109375" style="23" customWidth="1"/>
    <col min="5892" max="5892" width="21.6640625" style="23" customWidth="1"/>
    <col min="5893" max="6144" width="8.88671875" style="23"/>
    <col min="6145" max="6145" width="2.88671875" style="23" customWidth="1"/>
    <col min="6146" max="6146" width="5.109375" style="23" customWidth="1"/>
    <col min="6147" max="6147" width="25.109375" style="23" customWidth="1"/>
    <col min="6148" max="6148" width="21.6640625" style="23" customWidth="1"/>
    <col min="6149" max="6400" width="8.88671875" style="23"/>
    <col min="6401" max="6401" width="2.88671875" style="23" customWidth="1"/>
    <col min="6402" max="6402" width="5.109375" style="23" customWidth="1"/>
    <col min="6403" max="6403" width="25.109375" style="23" customWidth="1"/>
    <col min="6404" max="6404" width="21.6640625" style="23" customWidth="1"/>
    <col min="6405" max="6656" width="8.88671875" style="23"/>
    <col min="6657" max="6657" width="2.88671875" style="23" customWidth="1"/>
    <col min="6658" max="6658" width="5.109375" style="23" customWidth="1"/>
    <col min="6659" max="6659" width="25.109375" style="23" customWidth="1"/>
    <col min="6660" max="6660" width="21.6640625" style="23" customWidth="1"/>
    <col min="6661" max="6912" width="8.88671875" style="23"/>
    <col min="6913" max="6913" width="2.88671875" style="23" customWidth="1"/>
    <col min="6914" max="6914" width="5.109375" style="23" customWidth="1"/>
    <col min="6915" max="6915" width="25.109375" style="23" customWidth="1"/>
    <col min="6916" max="6916" width="21.6640625" style="23" customWidth="1"/>
    <col min="6917" max="7168" width="8.88671875" style="23"/>
    <col min="7169" max="7169" width="2.88671875" style="23" customWidth="1"/>
    <col min="7170" max="7170" width="5.109375" style="23" customWidth="1"/>
    <col min="7171" max="7171" width="25.109375" style="23" customWidth="1"/>
    <col min="7172" max="7172" width="21.6640625" style="23" customWidth="1"/>
    <col min="7173" max="7424" width="8.88671875" style="23"/>
    <col min="7425" max="7425" width="2.88671875" style="23" customWidth="1"/>
    <col min="7426" max="7426" width="5.109375" style="23" customWidth="1"/>
    <col min="7427" max="7427" width="25.109375" style="23" customWidth="1"/>
    <col min="7428" max="7428" width="21.6640625" style="23" customWidth="1"/>
    <col min="7429" max="7680" width="8.88671875" style="23"/>
    <col min="7681" max="7681" width="2.88671875" style="23" customWidth="1"/>
    <col min="7682" max="7682" width="5.109375" style="23" customWidth="1"/>
    <col min="7683" max="7683" width="25.109375" style="23" customWidth="1"/>
    <col min="7684" max="7684" width="21.6640625" style="23" customWidth="1"/>
    <col min="7685" max="7936" width="8.88671875" style="23"/>
    <col min="7937" max="7937" width="2.88671875" style="23" customWidth="1"/>
    <col min="7938" max="7938" width="5.109375" style="23" customWidth="1"/>
    <col min="7939" max="7939" width="25.109375" style="23" customWidth="1"/>
    <col min="7940" max="7940" width="21.6640625" style="23" customWidth="1"/>
    <col min="7941" max="8192" width="8.88671875" style="23"/>
    <col min="8193" max="8193" width="2.88671875" style="23" customWidth="1"/>
    <col min="8194" max="8194" width="5.109375" style="23" customWidth="1"/>
    <col min="8195" max="8195" width="25.109375" style="23" customWidth="1"/>
    <col min="8196" max="8196" width="21.6640625" style="23" customWidth="1"/>
    <col min="8197" max="8448" width="8.88671875" style="23"/>
    <col min="8449" max="8449" width="2.88671875" style="23" customWidth="1"/>
    <col min="8450" max="8450" width="5.109375" style="23" customWidth="1"/>
    <col min="8451" max="8451" width="25.109375" style="23" customWidth="1"/>
    <col min="8452" max="8452" width="21.6640625" style="23" customWidth="1"/>
    <col min="8453" max="8704" width="8.88671875" style="23"/>
    <col min="8705" max="8705" width="2.88671875" style="23" customWidth="1"/>
    <col min="8706" max="8706" width="5.109375" style="23" customWidth="1"/>
    <col min="8707" max="8707" width="25.109375" style="23" customWidth="1"/>
    <col min="8708" max="8708" width="21.6640625" style="23" customWidth="1"/>
    <col min="8709" max="8960" width="8.88671875" style="23"/>
    <col min="8961" max="8961" width="2.88671875" style="23" customWidth="1"/>
    <col min="8962" max="8962" width="5.109375" style="23" customWidth="1"/>
    <col min="8963" max="8963" width="25.109375" style="23" customWidth="1"/>
    <col min="8964" max="8964" width="21.6640625" style="23" customWidth="1"/>
    <col min="8965" max="9216" width="8.88671875" style="23"/>
    <col min="9217" max="9217" width="2.88671875" style="23" customWidth="1"/>
    <col min="9218" max="9218" width="5.109375" style="23" customWidth="1"/>
    <col min="9219" max="9219" width="25.109375" style="23" customWidth="1"/>
    <col min="9220" max="9220" width="21.6640625" style="23" customWidth="1"/>
    <col min="9221" max="9472" width="8.88671875" style="23"/>
    <col min="9473" max="9473" width="2.88671875" style="23" customWidth="1"/>
    <col min="9474" max="9474" width="5.109375" style="23" customWidth="1"/>
    <col min="9475" max="9475" width="25.109375" style="23" customWidth="1"/>
    <col min="9476" max="9476" width="21.6640625" style="23" customWidth="1"/>
    <col min="9477" max="9728" width="8.88671875" style="23"/>
    <col min="9729" max="9729" width="2.88671875" style="23" customWidth="1"/>
    <col min="9730" max="9730" width="5.109375" style="23" customWidth="1"/>
    <col min="9731" max="9731" width="25.109375" style="23" customWidth="1"/>
    <col min="9732" max="9732" width="21.6640625" style="23" customWidth="1"/>
    <col min="9733" max="9984" width="8.88671875" style="23"/>
    <col min="9985" max="9985" width="2.88671875" style="23" customWidth="1"/>
    <col min="9986" max="9986" width="5.109375" style="23" customWidth="1"/>
    <col min="9987" max="9987" width="25.109375" style="23" customWidth="1"/>
    <col min="9988" max="9988" width="21.6640625" style="23" customWidth="1"/>
    <col min="9989" max="10240" width="8.88671875" style="23"/>
    <col min="10241" max="10241" width="2.88671875" style="23" customWidth="1"/>
    <col min="10242" max="10242" width="5.109375" style="23" customWidth="1"/>
    <col min="10243" max="10243" width="25.109375" style="23" customWidth="1"/>
    <col min="10244" max="10244" width="21.6640625" style="23" customWidth="1"/>
    <col min="10245" max="10496" width="8.88671875" style="23"/>
    <col min="10497" max="10497" width="2.88671875" style="23" customWidth="1"/>
    <col min="10498" max="10498" width="5.109375" style="23" customWidth="1"/>
    <col min="10499" max="10499" width="25.109375" style="23" customWidth="1"/>
    <col min="10500" max="10500" width="21.6640625" style="23" customWidth="1"/>
    <col min="10501" max="10752" width="8.88671875" style="23"/>
    <col min="10753" max="10753" width="2.88671875" style="23" customWidth="1"/>
    <col min="10754" max="10754" width="5.109375" style="23" customWidth="1"/>
    <col min="10755" max="10755" width="25.109375" style="23" customWidth="1"/>
    <col min="10756" max="10756" width="21.6640625" style="23" customWidth="1"/>
    <col min="10757" max="11008" width="8.88671875" style="23"/>
    <col min="11009" max="11009" width="2.88671875" style="23" customWidth="1"/>
    <col min="11010" max="11010" width="5.109375" style="23" customWidth="1"/>
    <col min="11011" max="11011" width="25.109375" style="23" customWidth="1"/>
    <col min="11012" max="11012" width="21.6640625" style="23" customWidth="1"/>
    <col min="11013" max="11264" width="8.88671875" style="23"/>
    <col min="11265" max="11265" width="2.88671875" style="23" customWidth="1"/>
    <col min="11266" max="11266" width="5.109375" style="23" customWidth="1"/>
    <col min="11267" max="11267" width="25.109375" style="23" customWidth="1"/>
    <col min="11268" max="11268" width="21.6640625" style="23" customWidth="1"/>
    <col min="11269" max="11520" width="8.88671875" style="23"/>
    <col min="11521" max="11521" width="2.88671875" style="23" customWidth="1"/>
    <col min="11522" max="11522" width="5.109375" style="23" customWidth="1"/>
    <col min="11523" max="11523" width="25.109375" style="23" customWidth="1"/>
    <col min="11524" max="11524" width="21.6640625" style="23" customWidth="1"/>
    <col min="11525" max="11776" width="8.88671875" style="23"/>
    <col min="11777" max="11777" width="2.88671875" style="23" customWidth="1"/>
    <col min="11778" max="11778" width="5.109375" style="23" customWidth="1"/>
    <col min="11779" max="11779" width="25.109375" style="23" customWidth="1"/>
    <col min="11780" max="11780" width="21.6640625" style="23" customWidth="1"/>
    <col min="11781" max="12032" width="8.88671875" style="23"/>
    <col min="12033" max="12033" width="2.88671875" style="23" customWidth="1"/>
    <col min="12034" max="12034" width="5.109375" style="23" customWidth="1"/>
    <col min="12035" max="12035" width="25.109375" style="23" customWidth="1"/>
    <col min="12036" max="12036" width="21.6640625" style="23" customWidth="1"/>
    <col min="12037" max="12288" width="8.88671875" style="23"/>
    <col min="12289" max="12289" width="2.88671875" style="23" customWidth="1"/>
    <col min="12290" max="12290" width="5.109375" style="23" customWidth="1"/>
    <col min="12291" max="12291" width="25.109375" style="23" customWidth="1"/>
    <col min="12292" max="12292" width="21.6640625" style="23" customWidth="1"/>
    <col min="12293" max="12544" width="8.88671875" style="23"/>
    <col min="12545" max="12545" width="2.88671875" style="23" customWidth="1"/>
    <col min="12546" max="12546" width="5.109375" style="23" customWidth="1"/>
    <col min="12547" max="12547" width="25.109375" style="23" customWidth="1"/>
    <col min="12548" max="12548" width="21.6640625" style="23" customWidth="1"/>
    <col min="12549" max="12800" width="8.88671875" style="23"/>
    <col min="12801" max="12801" width="2.88671875" style="23" customWidth="1"/>
    <col min="12802" max="12802" width="5.109375" style="23" customWidth="1"/>
    <col min="12803" max="12803" width="25.109375" style="23" customWidth="1"/>
    <col min="12804" max="12804" width="21.6640625" style="23" customWidth="1"/>
    <col min="12805" max="13056" width="8.88671875" style="23"/>
    <col min="13057" max="13057" width="2.88671875" style="23" customWidth="1"/>
    <col min="13058" max="13058" width="5.109375" style="23" customWidth="1"/>
    <col min="13059" max="13059" width="25.109375" style="23" customWidth="1"/>
    <col min="13060" max="13060" width="21.6640625" style="23" customWidth="1"/>
    <col min="13061" max="13312" width="8.88671875" style="23"/>
    <col min="13313" max="13313" width="2.88671875" style="23" customWidth="1"/>
    <col min="13314" max="13314" width="5.109375" style="23" customWidth="1"/>
    <col min="13315" max="13315" width="25.109375" style="23" customWidth="1"/>
    <col min="13316" max="13316" width="21.6640625" style="23" customWidth="1"/>
    <col min="13317" max="13568" width="8.88671875" style="23"/>
    <col min="13569" max="13569" width="2.88671875" style="23" customWidth="1"/>
    <col min="13570" max="13570" width="5.109375" style="23" customWidth="1"/>
    <col min="13571" max="13571" width="25.109375" style="23" customWidth="1"/>
    <col min="13572" max="13572" width="21.6640625" style="23" customWidth="1"/>
    <col min="13573" max="13824" width="8.88671875" style="23"/>
    <col min="13825" max="13825" width="2.88671875" style="23" customWidth="1"/>
    <col min="13826" max="13826" width="5.109375" style="23" customWidth="1"/>
    <col min="13827" max="13827" width="25.109375" style="23" customWidth="1"/>
    <col min="13828" max="13828" width="21.6640625" style="23" customWidth="1"/>
    <col min="13829" max="14080" width="8.88671875" style="23"/>
    <col min="14081" max="14081" width="2.88671875" style="23" customWidth="1"/>
    <col min="14082" max="14082" width="5.109375" style="23" customWidth="1"/>
    <col min="14083" max="14083" width="25.109375" style="23" customWidth="1"/>
    <col min="14084" max="14084" width="21.6640625" style="23" customWidth="1"/>
    <col min="14085" max="14336" width="8.88671875" style="23"/>
    <col min="14337" max="14337" width="2.88671875" style="23" customWidth="1"/>
    <col min="14338" max="14338" width="5.109375" style="23" customWidth="1"/>
    <col min="14339" max="14339" width="25.109375" style="23" customWidth="1"/>
    <col min="14340" max="14340" width="21.6640625" style="23" customWidth="1"/>
    <col min="14341" max="14592" width="8.88671875" style="23"/>
    <col min="14593" max="14593" width="2.88671875" style="23" customWidth="1"/>
    <col min="14594" max="14594" width="5.109375" style="23" customWidth="1"/>
    <col min="14595" max="14595" width="25.109375" style="23" customWidth="1"/>
    <col min="14596" max="14596" width="21.6640625" style="23" customWidth="1"/>
    <col min="14597" max="14848" width="8.88671875" style="23"/>
    <col min="14849" max="14849" width="2.88671875" style="23" customWidth="1"/>
    <col min="14850" max="14850" width="5.109375" style="23" customWidth="1"/>
    <col min="14851" max="14851" width="25.109375" style="23" customWidth="1"/>
    <col min="14852" max="14852" width="21.6640625" style="23" customWidth="1"/>
    <col min="14853" max="15104" width="8.88671875" style="23"/>
    <col min="15105" max="15105" width="2.88671875" style="23" customWidth="1"/>
    <col min="15106" max="15106" width="5.109375" style="23" customWidth="1"/>
    <col min="15107" max="15107" width="25.109375" style="23" customWidth="1"/>
    <col min="15108" max="15108" width="21.6640625" style="23" customWidth="1"/>
    <col min="15109" max="15360" width="8.88671875" style="23"/>
    <col min="15361" max="15361" width="2.88671875" style="23" customWidth="1"/>
    <col min="15362" max="15362" width="5.109375" style="23" customWidth="1"/>
    <col min="15363" max="15363" width="25.109375" style="23" customWidth="1"/>
    <col min="15364" max="15364" width="21.6640625" style="23" customWidth="1"/>
    <col min="15365" max="15616" width="8.88671875" style="23"/>
    <col min="15617" max="15617" width="2.88671875" style="23" customWidth="1"/>
    <col min="15618" max="15618" width="5.109375" style="23" customWidth="1"/>
    <col min="15619" max="15619" width="25.109375" style="23" customWidth="1"/>
    <col min="15620" max="15620" width="21.6640625" style="23" customWidth="1"/>
    <col min="15621" max="15872" width="8.88671875" style="23"/>
    <col min="15873" max="15873" width="2.88671875" style="23" customWidth="1"/>
    <col min="15874" max="15874" width="5.109375" style="23" customWidth="1"/>
    <col min="15875" max="15875" width="25.109375" style="23" customWidth="1"/>
    <col min="15876" max="15876" width="21.6640625" style="23" customWidth="1"/>
    <col min="15877" max="16128" width="8.88671875" style="23"/>
    <col min="16129" max="16129" width="2.88671875" style="23" customWidth="1"/>
    <col min="16130" max="16130" width="5.109375" style="23" customWidth="1"/>
    <col min="16131" max="16131" width="25.109375" style="23" customWidth="1"/>
    <col min="16132" max="16132" width="21.6640625" style="23" customWidth="1"/>
    <col min="16133" max="16384" width="8.88671875" style="23"/>
  </cols>
  <sheetData>
    <row r="2" spans="1:16" x14ac:dyDescent="0.25">
      <c r="A2" s="21"/>
      <c r="B2" s="21"/>
      <c r="C2" s="21"/>
      <c r="D2" s="21"/>
      <c r="E2" s="28"/>
      <c r="F2" s="28"/>
      <c r="G2" s="34"/>
      <c r="H2" s="34"/>
      <c r="I2" s="34"/>
      <c r="J2" s="34"/>
      <c r="K2" s="34"/>
      <c r="L2" s="34"/>
      <c r="M2" s="34"/>
      <c r="N2" s="34"/>
      <c r="O2" s="66" t="s">
        <v>62</v>
      </c>
      <c r="P2" s="66"/>
    </row>
    <row r="3" spans="1:16" ht="23.95" customHeight="1" x14ac:dyDescent="0.25">
      <c r="A3" s="21"/>
      <c r="B3" s="67" t="s">
        <v>63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x14ac:dyDescent="0.25">
      <c r="A4" s="21"/>
      <c r="B4" s="21"/>
      <c r="C4" s="21"/>
      <c r="D4" s="21"/>
      <c r="E4" s="28"/>
      <c r="F4" s="28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4.9" customHeight="1" x14ac:dyDescent="0.25">
      <c r="A5" s="21"/>
      <c r="B5" s="42" t="s">
        <v>2</v>
      </c>
      <c r="C5" s="42" t="s">
        <v>3</v>
      </c>
      <c r="D5" s="42"/>
      <c r="E5" s="43" t="s">
        <v>22</v>
      </c>
      <c r="F5" s="43"/>
      <c r="G5" s="42" t="s">
        <v>56</v>
      </c>
      <c r="H5" s="43"/>
      <c r="I5" s="43" t="s">
        <v>57</v>
      </c>
      <c r="J5" s="43"/>
      <c r="K5" s="42" t="s">
        <v>58</v>
      </c>
      <c r="L5" s="43"/>
      <c r="M5" s="42" t="s">
        <v>59</v>
      </c>
      <c r="N5" s="43"/>
      <c r="O5" s="42" t="s">
        <v>60</v>
      </c>
      <c r="P5" s="43"/>
    </row>
    <row r="6" spans="1:16" ht="24.9" customHeight="1" x14ac:dyDescent="0.25">
      <c r="A6" s="21"/>
      <c r="B6" s="42"/>
      <c r="C6" s="42"/>
      <c r="D6" s="42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24.9" customHeight="1" x14ac:dyDescent="0.25">
      <c r="A7" s="21"/>
      <c r="B7" s="42"/>
      <c r="C7" s="42"/>
      <c r="D7" s="42"/>
      <c r="E7" s="7" t="s">
        <v>19</v>
      </c>
      <c r="F7" s="7" t="s">
        <v>20</v>
      </c>
      <c r="G7" s="7" t="s">
        <v>19</v>
      </c>
      <c r="H7" s="7" t="s">
        <v>20</v>
      </c>
      <c r="I7" s="7" t="s">
        <v>19</v>
      </c>
      <c r="J7" s="7" t="s">
        <v>20</v>
      </c>
      <c r="K7" s="7" t="s">
        <v>19</v>
      </c>
      <c r="L7" s="7" t="s">
        <v>20</v>
      </c>
      <c r="M7" s="7" t="s">
        <v>19</v>
      </c>
      <c r="N7" s="7" t="s">
        <v>20</v>
      </c>
      <c r="O7" s="7" t="s">
        <v>19</v>
      </c>
      <c r="P7" s="7" t="s">
        <v>20</v>
      </c>
    </row>
    <row r="8" spans="1:16" ht="24.9" customHeight="1" x14ac:dyDescent="0.25">
      <c r="A8" s="21"/>
      <c r="B8" s="42" t="s">
        <v>21</v>
      </c>
      <c r="C8" s="44"/>
      <c r="D8" s="30" t="s">
        <v>64</v>
      </c>
      <c r="E8" s="57">
        <f>SUM(E10,E12,E14,E16,E18,E20,E22,E24,E26,E28,E30,E32,E34,E36,E38,E40,)</f>
        <v>2038</v>
      </c>
      <c r="F8" s="57">
        <f>SUM(F10,F12,F14,F16,F18,F20,F22,F24,F26,F28,F30,F32,F34,F36,F38,F40,)</f>
        <v>1304</v>
      </c>
      <c r="G8" s="57">
        <f>SUM(G10+G12+G14+G16+G18+G20+G22+G24+G26+G28+G30+G32+G34+G36+G38+G40)</f>
        <v>230</v>
      </c>
      <c r="H8" s="57">
        <f>SUM(H10+H12+H14+H16+H18+H20+H22+H24+H26+H28+H30+H32+H34+H36+H38+H40)</f>
        <v>152</v>
      </c>
      <c r="I8" s="57">
        <f>SUM(I10+I12+I14+I16+I18+I20+I22+I24+I26+I28++I30+I32+I34+I36+I38+I40)</f>
        <v>440</v>
      </c>
      <c r="J8" s="57">
        <f>SUM(J10+J12+J14+J16+J18+J20+J22+J24+J26+J28++J30+J32+J34+J36+J38+J40)</f>
        <v>310</v>
      </c>
      <c r="K8" s="57">
        <f t="shared" ref="K8:P8" si="0">SUM(K10+K12+K14+K16+K18+K20+K22+K24+K26+K28++K30+K32+K34+K36+K38+K40)</f>
        <v>302</v>
      </c>
      <c r="L8" s="57">
        <f t="shared" si="0"/>
        <v>203</v>
      </c>
      <c r="M8" s="57">
        <f>SUM(M10+M12+M14+M16+M18+M20+M22+M24+M26+M28+M30+M32+M34+M36+M38+M40)</f>
        <v>511</v>
      </c>
      <c r="N8" s="57">
        <f t="shared" si="0"/>
        <v>301</v>
      </c>
      <c r="O8" s="57">
        <f t="shared" si="0"/>
        <v>555</v>
      </c>
      <c r="P8" s="57">
        <f t="shared" si="0"/>
        <v>338</v>
      </c>
    </row>
    <row r="9" spans="1:16" ht="24.9" customHeight="1" x14ac:dyDescent="0.25">
      <c r="A9" s="28"/>
      <c r="B9" s="44"/>
      <c r="C9" s="44"/>
      <c r="D9" s="33" t="s">
        <v>65</v>
      </c>
      <c r="E9" s="57">
        <f>SUM(E11,E13,E15,E17,E19,E21,E23,E25,E27,E29,E31,E33,E35,E37,E39,E41)</f>
        <v>1567</v>
      </c>
      <c r="F9" s="57">
        <f>SUM(F11,F13,F15,F17,F19,F21,F23,F25,F27,F29,F31,F33,F35,F37,F39,F41)</f>
        <v>915</v>
      </c>
      <c r="G9" s="57">
        <f>SUM(G11+G13+G15+G17+G19+G21+G23+G25+G27+G29+G31+G33+G35+G37+G39+G41)</f>
        <v>120</v>
      </c>
      <c r="H9" s="57">
        <f>SUM(H11+H13+H15+H17+H19+H21+H23+H25+H27+H29+H31+H33+H35+H37+H39+H41)</f>
        <v>86</v>
      </c>
      <c r="I9" s="57">
        <f>SUM(I11+I13+I15+I17+I19+I21+I23+I25+I27+I29++I31+I33+I35+I37+I39+I41)</f>
        <v>330</v>
      </c>
      <c r="J9" s="57">
        <f>SUM(J11+J13+J15+J17+J19+J21+J23+J25+J27+J29++J31+J33+J35+J37+J39+J41)</f>
        <v>221</v>
      </c>
      <c r="K9" s="57">
        <f>SUM(K11+K13+K15+K17+K19+K21+K23+K25+K27+K29++K31+K33+K35+K37+K39+K41)</f>
        <v>202</v>
      </c>
      <c r="L9" s="57">
        <f>SUM(L11+L13+L15+L17+L19+L21+L23+L25+L27+L29++L31+L33+L35+L37+L39+L41)</f>
        <v>132</v>
      </c>
      <c r="M9" s="57">
        <f>SUM(M11+M13+M15+M17+M19+M21+M23+M25+M27+M29+M31+M33+M35+M37+M39+M41)</f>
        <v>478</v>
      </c>
      <c r="N9" s="57">
        <f t="shared" ref="N9:P9" si="1">SUM(N11+N13+N15+N17+N19+N21+N23+N25+N27+N29+N31+N33+N35+N37+N39+N41)</f>
        <v>247</v>
      </c>
      <c r="O9" s="57">
        <f t="shared" si="1"/>
        <v>437</v>
      </c>
      <c r="P9" s="57">
        <f t="shared" si="1"/>
        <v>229</v>
      </c>
    </row>
    <row r="10" spans="1:16" ht="24.9" customHeight="1" x14ac:dyDescent="0.25">
      <c r="A10" s="28"/>
      <c r="B10" s="39">
        <v>1</v>
      </c>
      <c r="C10" s="41" t="s">
        <v>24</v>
      </c>
      <c r="D10" s="30" t="s">
        <v>64</v>
      </c>
      <c r="E10" s="57">
        <f>G10++K10+I10+M10+O10</f>
        <v>43</v>
      </c>
      <c r="F10" s="57">
        <f>H10++L10+J10+N10+P10</f>
        <v>36</v>
      </c>
      <c r="G10" s="72">
        <f>[6]CIZgw!S29</f>
        <v>7</v>
      </c>
      <c r="H10" s="72">
        <f>[6]CIZgw!U29</f>
        <v>5</v>
      </c>
      <c r="I10" s="72">
        <f>[6]CIZgw!S30</f>
        <v>2</v>
      </c>
      <c r="J10" s="72">
        <f>[6]CIZgw!U30</f>
        <v>2</v>
      </c>
      <c r="K10" s="72">
        <f>[6]CIZgw!S31</f>
        <v>2</v>
      </c>
      <c r="L10" s="72">
        <f>[6]CIZgw!U31</f>
        <v>1</v>
      </c>
      <c r="M10" s="72">
        <f>[6]CIZgw!S32</f>
        <v>1</v>
      </c>
      <c r="N10" s="72">
        <f>[6]CIZgw!U32</f>
        <v>1</v>
      </c>
      <c r="O10" s="72">
        <f>[6]CIZgw!S33</f>
        <v>31</v>
      </c>
      <c r="P10" s="72">
        <f>[6]CIZgw!U33</f>
        <v>27</v>
      </c>
    </row>
    <row r="11" spans="1:16" ht="24.9" customHeight="1" x14ac:dyDescent="0.25">
      <c r="A11" s="28"/>
      <c r="B11" s="39"/>
      <c r="C11" s="41"/>
      <c r="D11" s="33" t="s">
        <v>65</v>
      </c>
      <c r="E11" s="57">
        <f>I11+K11+M11+O11+G11</f>
        <v>0</v>
      </c>
      <c r="F11" s="57">
        <f>J11+G11+L11+N11+P11</f>
        <v>0</v>
      </c>
      <c r="G11" s="58">
        <f>[6]CIZgw!AG29</f>
        <v>0</v>
      </c>
      <c r="H11" s="58">
        <f>[6]CIZgw!AI29</f>
        <v>0</v>
      </c>
      <c r="I11" s="72">
        <f>[6]CIZgw!AG30</f>
        <v>0</v>
      </c>
      <c r="J11" s="72">
        <f>[6]CIZgw!AI30</f>
        <v>0</v>
      </c>
      <c r="K11" s="72">
        <f>[6]CIZgw!AG31</f>
        <v>0</v>
      </c>
      <c r="L11" s="72">
        <f>[6]CIZgw!AI31</f>
        <v>0</v>
      </c>
      <c r="M11" s="72">
        <f>[6]CIZgw!AG32</f>
        <v>0</v>
      </c>
      <c r="N11" s="72">
        <f>[6]CIZgw!AI32</f>
        <v>0</v>
      </c>
      <c r="O11" s="72">
        <f>[6]CIZgw!AG33</f>
        <v>0</v>
      </c>
      <c r="P11" s="72">
        <f>[6]CIZgw!AI33</f>
        <v>0</v>
      </c>
    </row>
    <row r="12" spans="1:16" ht="24.9" customHeight="1" x14ac:dyDescent="0.25">
      <c r="A12" s="28"/>
      <c r="B12" s="39">
        <v>2</v>
      </c>
      <c r="C12" s="41" t="s">
        <v>25</v>
      </c>
      <c r="D12" s="30" t="s">
        <v>64</v>
      </c>
      <c r="E12" s="57">
        <f t="shared" ref="E12:F27" si="2">I12+G12+K12+M12+O12</f>
        <v>134</v>
      </c>
      <c r="F12" s="57">
        <f t="shared" si="2"/>
        <v>100</v>
      </c>
      <c r="G12" s="72">
        <f>[6]CIZzg!S29</f>
        <v>10</v>
      </c>
      <c r="H12" s="72">
        <f>[6]CIZzg!U29</f>
        <v>8</v>
      </c>
      <c r="I12" s="72">
        <f>[6]CIZzg!S30</f>
        <v>21</v>
      </c>
      <c r="J12" s="72">
        <f>[6]CIZzg!U30</f>
        <v>18</v>
      </c>
      <c r="K12" s="72">
        <f>[6]CIZzg!S31</f>
        <v>12</v>
      </c>
      <c r="L12" s="72">
        <f>[6]CIZzg!U31</f>
        <v>10</v>
      </c>
      <c r="M12" s="72">
        <f>[6]CIZzg!S32</f>
        <v>13</v>
      </c>
      <c r="N12" s="72">
        <f>[6]CIZzg!U32</f>
        <v>12</v>
      </c>
      <c r="O12" s="72">
        <f>[6]CIZzg!S33</f>
        <v>78</v>
      </c>
      <c r="P12" s="72">
        <f>[6]CIZzg!U33</f>
        <v>52</v>
      </c>
    </row>
    <row r="13" spans="1:16" ht="24.9" customHeight="1" x14ac:dyDescent="0.25">
      <c r="A13" s="28"/>
      <c r="B13" s="39"/>
      <c r="C13" s="41"/>
      <c r="D13" s="33" t="s">
        <v>65</v>
      </c>
      <c r="E13" s="57">
        <f t="shared" si="2"/>
        <v>0</v>
      </c>
      <c r="F13" s="57">
        <f t="shared" si="2"/>
        <v>0</v>
      </c>
      <c r="G13" s="72">
        <f>[6]CIZzg!AG29</f>
        <v>0</v>
      </c>
      <c r="H13" s="72">
        <f>[6]CIZzg!AI29</f>
        <v>0</v>
      </c>
      <c r="I13" s="72">
        <f>[6]CIZzg!AG30</f>
        <v>0</v>
      </c>
      <c r="J13" s="72">
        <f>[6]CIZzg!AI31</f>
        <v>0</v>
      </c>
      <c r="K13" s="72">
        <f>[6]CIZzg!AG31</f>
        <v>0</v>
      </c>
      <c r="L13" s="72">
        <f>[6]CIZzg!AI31</f>
        <v>0</v>
      </c>
      <c r="M13" s="72">
        <f>[6]CIZzg!AG32</f>
        <v>0</v>
      </c>
      <c r="N13" s="72">
        <f>[6]CIZzg!AI32</f>
        <v>0</v>
      </c>
      <c r="O13" s="72">
        <f>[6]CIZzg!AG33</f>
        <v>0</v>
      </c>
      <c r="P13" s="72">
        <f>[6]CIZzg!AI33</f>
        <v>0</v>
      </c>
    </row>
    <row r="14" spans="1:16" ht="24.9" customHeight="1" x14ac:dyDescent="0.25">
      <c r="A14" s="28"/>
      <c r="B14" s="40">
        <v>3</v>
      </c>
      <c r="C14" s="38" t="s">
        <v>26</v>
      </c>
      <c r="D14" s="30" t="s">
        <v>64</v>
      </c>
      <c r="E14" s="57">
        <f t="shared" si="2"/>
        <v>119</v>
      </c>
      <c r="F14" s="57">
        <f t="shared" si="2"/>
        <v>88</v>
      </c>
      <c r="G14" s="73">
        <f>[6]GWg!S29</f>
        <v>17</v>
      </c>
      <c r="H14" s="73">
        <f>[6]GWg!U29</f>
        <v>14</v>
      </c>
      <c r="I14" s="72">
        <f>[6]GWg!S30</f>
        <v>17</v>
      </c>
      <c r="J14" s="72">
        <f>[6]GWg!U30</f>
        <v>16</v>
      </c>
      <c r="K14" s="72">
        <f>[6]GWg!S31</f>
        <v>28</v>
      </c>
      <c r="L14" s="72">
        <f>[6]GWg!U31</f>
        <v>21</v>
      </c>
      <c r="M14" s="72">
        <f>[6]GWg!S32</f>
        <v>28</v>
      </c>
      <c r="N14" s="72">
        <f>[6]GWg!U32</f>
        <v>20</v>
      </c>
      <c r="O14" s="72">
        <f>[6]GWg!S33</f>
        <v>29</v>
      </c>
      <c r="P14" s="72">
        <f>[6]GWg!U33</f>
        <v>17</v>
      </c>
    </row>
    <row r="15" spans="1:16" ht="24.9" customHeight="1" x14ac:dyDescent="0.25">
      <c r="A15" s="28"/>
      <c r="B15" s="39"/>
      <c r="C15" s="38"/>
      <c r="D15" s="33" t="s">
        <v>65</v>
      </c>
      <c r="E15" s="57">
        <f t="shared" si="2"/>
        <v>0</v>
      </c>
      <c r="F15" s="57">
        <f t="shared" si="2"/>
        <v>0</v>
      </c>
      <c r="G15" s="72">
        <f>[6]GWg!AG29</f>
        <v>0</v>
      </c>
      <c r="H15" s="72">
        <f>[6]GWg!AI29</f>
        <v>0</v>
      </c>
      <c r="I15" s="72">
        <f>[6]GWg!AG30</f>
        <v>0</v>
      </c>
      <c r="J15" s="72">
        <f>[6]GWg!AI30</f>
        <v>0</v>
      </c>
      <c r="K15" s="72">
        <f>[6]GWg!AG31</f>
        <v>0</v>
      </c>
      <c r="L15" s="72">
        <f>[6]GWg!AI31</f>
        <v>0</v>
      </c>
      <c r="M15" s="72">
        <f>[6]GWg!AG32</f>
        <v>0</v>
      </c>
      <c r="N15" s="72">
        <f>[6]GWg!AI32</f>
        <v>0</v>
      </c>
      <c r="O15" s="72">
        <f>[6]GWg!AG33</f>
        <v>0</v>
      </c>
      <c r="P15" s="72">
        <f>[6]GWg!AI33</f>
        <v>0</v>
      </c>
    </row>
    <row r="16" spans="1:16" ht="24.9" customHeight="1" x14ac:dyDescent="0.25">
      <c r="A16" s="34"/>
      <c r="B16" s="37">
        <v>4</v>
      </c>
      <c r="C16" s="38" t="s">
        <v>27</v>
      </c>
      <c r="D16" s="30" t="s">
        <v>64</v>
      </c>
      <c r="E16" s="57">
        <f t="shared" si="2"/>
        <v>16</v>
      </c>
      <c r="F16" s="57">
        <f>J16+H16+L16+N16+P16</f>
        <v>10</v>
      </c>
      <c r="G16" s="72">
        <f>[6]GWz!S29</f>
        <v>1</v>
      </c>
      <c r="H16" s="72">
        <f>[6]GWz!U29</f>
        <v>1</v>
      </c>
      <c r="I16" s="72">
        <f>[6]GWz!S30</f>
        <v>0</v>
      </c>
      <c r="J16" s="72">
        <f>[6]GWz!U30</f>
        <v>0</v>
      </c>
      <c r="K16" s="72">
        <f>[6]GWz!S31</f>
        <v>1</v>
      </c>
      <c r="L16" s="72">
        <f>[6]GWz!U31</f>
        <v>1</v>
      </c>
      <c r="M16" s="72">
        <f>[6]GWz!S32</f>
        <v>5</v>
      </c>
      <c r="N16" s="72">
        <f>[6]GWz!U32</f>
        <v>3</v>
      </c>
      <c r="O16" s="72">
        <f>[6]GWz!S33</f>
        <v>9</v>
      </c>
      <c r="P16" s="72">
        <f>[6]GWz!U33</f>
        <v>5</v>
      </c>
    </row>
    <row r="17" spans="1:18" ht="24.9" customHeight="1" x14ac:dyDescent="0.25">
      <c r="A17" s="34"/>
      <c r="B17" s="37"/>
      <c r="C17" s="38"/>
      <c r="D17" s="33" t="s">
        <v>65</v>
      </c>
      <c r="E17" s="57">
        <f t="shared" si="2"/>
        <v>0</v>
      </c>
      <c r="F17" s="57">
        <f t="shared" si="2"/>
        <v>0</v>
      </c>
      <c r="G17" s="72">
        <f>[6]GWz!AG29</f>
        <v>0</v>
      </c>
      <c r="H17" s="72">
        <f>[6]GWz!AI29</f>
        <v>0</v>
      </c>
      <c r="I17" s="72">
        <f>[6]GWz!AG30</f>
        <v>0</v>
      </c>
      <c r="J17" s="72">
        <f>[6]GWz!AI30</f>
        <v>0</v>
      </c>
      <c r="K17" s="72">
        <f>[6]GWz!AG31</f>
        <v>0</v>
      </c>
      <c r="L17" s="72">
        <f>[6]GWz!AI31</f>
        <v>0</v>
      </c>
      <c r="M17" s="72">
        <f>[6]GWz!AG32</f>
        <v>0</v>
      </c>
      <c r="N17" s="72">
        <f>[6]GWz!AI32</f>
        <v>0</v>
      </c>
      <c r="O17" s="72">
        <f>[6]GWz!AG33</f>
        <v>0</v>
      </c>
      <c r="P17" s="72">
        <f>[6]GWz!AI33</f>
        <v>0</v>
      </c>
    </row>
    <row r="18" spans="1:18" ht="24.9" customHeight="1" x14ac:dyDescent="0.25">
      <c r="A18" s="34"/>
      <c r="B18" s="39">
        <v>5</v>
      </c>
      <c r="C18" s="38" t="s">
        <v>28</v>
      </c>
      <c r="D18" s="30" t="s">
        <v>64</v>
      </c>
      <c r="E18" s="57">
        <f t="shared" si="2"/>
        <v>252</v>
      </c>
      <c r="F18" s="57">
        <f t="shared" si="2"/>
        <v>147</v>
      </c>
      <c r="G18" s="72">
        <f>[6]KO!S29</f>
        <v>23</v>
      </c>
      <c r="H18" s="72">
        <f>[6]KO!U29</f>
        <v>14</v>
      </c>
      <c r="I18" s="72">
        <f>[6]KO!S30</f>
        <v>71</v>
      </c>
      <c r="J18" s="72">
        <f>[6]KO!U30</f>
        <v>40</v>
      </c>
      <c r="K18" s="72">
        <f>[6]KO!S31</f>
        <v>27</v>
      </c>
      <c r="L18" s="72">
        <f>[6]KO!U31</f>
        <v>19</v>
      </c>
      <c r="M18" s="72">
        <f>[6]KO!S32</f>
        <v>67</v>
      </c>
      <c r="N18" s="72">
        <f>[6]KO!U32</f>
        <v>38</v>
      </c>
      <c r="O18" s="72">
        <f>[6]KO!S33</f>
        <v>64</v>
      </c>
      <c r="P18" s="72">
        <f>[6]KO!U33</f>
        <v>36</v>
      </c>
    </row>
    <row r="19" spans="1:18" ht="24.9" customHeight="1" x14ac:dyDescent="0.25">
      <c r="A19" s="34"/>
      <c r="B19" s="39"/>
      <c r="C19" s="38"/>
      <c r="D19" s="33" t="s">
        <v>65</v>
      </c>
      <c r="E19" s="57">
        <f t="shared" si="2"/>
        <v>359</v>
      </c>
      <c r="F19" s="57">
        <f t="shared" si="2"/>
        <v>190</v>
      </c>
      <c r="G19" s="72">
        <f>[6]KO!AG29</f>
        <v>33</v>
      </c>
      <c r="H19" s="72">
        <f>[6]KO!AI29</f>
        <v>26</v>
      </c>
      <c r="I19" s="72">
        <f>[6]KO!AG30</f>
        <v>77</v>
      </c>
      <c r="J19" s="72">
        <f>[6]KO!AI30</f>
        <v>43</v>
      </c>
      <c r="K19" s="72">
        <f>[6]KO!AG31</f>
        <v>63</v>
      </c>
      <c r="L19" s="72">
        <f>[6]KO!AI31</f>
        <v>40</v>
      </c>
      <c r="M19" s="72">
        <f>[6]KO!AG32</f>
        <v>88</v>
      </c>
      <c r="N19" s="72">
        <f>[6]KO!AI32</f>
        <v>43</v>
      </c>
      <c r="O19" s="72">
        <f>[6]KO!AG33</f>
        <v>98</v>
      </c>
      <c r="P19" s="72">
        <f>[6]KO!AI33</f>
        <v>38</v>
      </c>
    </row>
    <row r="20" spans="1:18" ht="24.9" customHeight="1" x14ac:dyDescent="0.25">
      <c r="A20" s="34"/>
      <c r="B20" s="39">
        <v>6</v>
      </c>
      <c r="C20" s="38" t="s">
        <v>29</v>
      </c>
      <c r="D20" s="30" t="s">
        <v>64</v>
      </c>
      <c r="E20" s="57">
        <f t="shared" si="2"/>
        <v>107</v>
      </c>
      <c r="F20" s="57">
        <f t="shared" si="2"/>
        <v>69</v>
      </c>
      <c r="G20" s="72">
        <f>[6]MI!S29</f>
        <v>10</v>
      </c>
      <c r="H20" s="72">
        <f>[6]MI!U29</f>
        <v>8</v>
      </c>
      <c r="I20" s="72">
        <f>[6]MI!S30</f>
        <v>31</v>
      </c>
      <c r="J20" s="72">
        <f>[6]MI!U30</f>
        <v>20</v>
      </c>
      <c r="K20" s="72">
        <f>[6]MI!S31</f>
        <v>12</v>
      </c>
      <c r="L20" s="72">
        <f>[6]MI!U31</f>
        <v>7</v>
      </c>
      <c r="M20" s="72">
        <f>[6]MI!S32</f>
        <v>39</v>
      </c>
      <c r="N20" s="72">
        <f>[6]MI!U32</f>
        <v>25</v>
      </c>
      <c r="O20" s="72">
        <f>[6]MI!S33</f>
        <v>15</v>
      </c>
      <c r="P20" s="72">
        <f>[6]MI!U33</f>
        <v>9</v>
      </c>
    </row>
    <row r="21" spans="1:18" ht="24.9" customHeight="1" x14ac:dyDescent="0.25">
      <c r="A21" s="34"/>
      <c r="B21" s="39"/>
      <c r="C21" s="38"/>
      <c r="D21" s="33" t="s">
        <v>65</v>
      </c>
      <c r="E21" s="57">
        <f t="shared" si="2"/>
        <v>166</v>
      </c>
      <c r="F21" s="57">
        <f t="shared" si="2"/>
        <v>91</v>
      </c>
      <c r="G21" s="73">
        <f>[6]MI!AG29</f>
        <v>7</v>
      </c>
      <c r="H21" s="73">
        <f>[6]MI!AI29</f>
        <v>5</v>
      </c>
      <c r="I21" s="73">
        <f>[6]MI!AG30</f>
        <v>42</v>
      </c>
      <c r="J21" s="73">
        <f>[6]MI!AI30</f>
        <v>29</v>
      </c>
      <c r="K21" s="73">
        <f>[6]MI!AG31</f>
        <v>13</v>
      </c>
      <c r="L21" s="73">
        <f>[6]MI!AI31</f>
        <v>8</v>
      </c>
      <c r="M21" s="73">
        <f>[6]MI!AG32</f>
        <v>65</v>
      </c>
      <c r="N21" s="73">
        <f>[6]MI!AI32</f>
        <v>29</v>
      </c>
      <c r="O21" s="73">
        <f>[6]MI!AG33</f>
        <v>39</v>
      </c>
      <c r="P21" s="73">
        <f>[6]MI!AI33</f>
        <v>20</v>
      </c>
    </row>
    <row r="22" spans="1:18" ht="24.9" customHeight="1" x14ac:dyDescent="0.25">
      <c r="A22" s="34"/>
      <c r="B22" s="40">
        <v>7</v>
      </c>
      <c r="C22" s="38" t="s">
        <v>30</v>
      </c>
      <c r="D22" s="30" t="s">
        <v>64</v>
      </c>
      <c r="E22" s="57">
        <f t="shared" si="2"/>
        <v>134</v>
      </c>
      <c r="F22" s="57">
        <f t="shared" si="2"/>
        <v>94</v>
      </c>
      <c r="G22" s="73">
        <f>[6]NS!S29</f>
        <v>4</v>
      </c>
      <c r="H22" s="73">
        <f>[6]NS!U29</f>
        <v>2</v>
      </c>
      <c r="I22" s="73">
        <f>[6]NS!S30</f>
        <v>24</v>
      </c>
      <c r="J22" s="73">
        <f>[6]NS!U30</f>
        <v>20</v>
      </c>
      <c r="K22" s="73">
        <f>[6]NS!S31</f>
        <v>19</v>
      </c>
      <c r="L22" s="73">
        <f>[6]NS!U31</f>
        <v>16</v>
      </c>
      <c r="M22" s="73">
        <f>[6]NS!S32</f>
        <v>50</v>
      </c>
      <c r="N22" s="73">
        <f>[6]NS!U32</f>
        <v>32</v>
      </c>
      <c r="O22" s="73">
        <f>[6]NS!S33</f>
        <v>37</v>
      </c>
      <c r="P22" s="73">
        <f>[6]NS!U33</f>
        <v>24</v>
      </c>
    </row>
    <row r="23" spans="1:18" ht="24.9" customHeight="1" x14ac:dyDescent="0.25">
      <c r="A23" s="34"/>
      <c r="B23" s="39"/>
      <c r="C23" s="38"/>
      <c r="D23" s="33" t="s">
        <v>65</v>
      </c>
      <c r="E23" s="57">
        <f t="shared" si="2"/>
        <v>86</v>
      </c>
      <c r="F23" s="57">
        <f t="shared" si="2"/>
        <v>52</v>
      </c>
      <c r="G23" s="73">
        <f>[6]NS!AG29</f>
        <v>9</v>
      </c>
      <c r="H23" s="73">
        <f>[6]NS!AI29</f>
        <v>6</v>
      </c>
      <c r="I23" s="73">
        <f>[6]NS!AG30</f>
        <v>14</v>
      </c>
      <c r="J23" s="73">
        <f>[6]NS!AI30</f>
        <v>8</v>
      </c>
      <c r="K23" s="73">
        <f>[6]NS!AG31</f>
        <v>9</v>
      </c>
      <c r="L23" s="73">
        <f>[6]NS!AI31</f>
        <v>6</v>
      </c>
      <c r="M23" s="73">
        <f>[6]NS!AG32</f>
        <v>19</v>
      </c>
      <c r="N23" s="73">
        <f>[6]NS!AI32</f>
        <v>12</v>
      </c>
      <c r="O23" s="73">
        <f>[6]NS!AG33</f>
        <v>35</v>
      </c>
      <c r="P23" s="73">
        <f>[6]NS!AI33</f>
        <v>20</v>
      </c>
    </row>
    <row r="24" spans="1:18" ht="24.9" customHeight="1" x14ac:dyDescent="0.25">
      <c r="A24" s="34"/>
      <c r="B24" s="37">
        <v>8</v>
      </c>
      <c r="C24" s="38" t="s">
        <v>31</v>
      </c>
      <c r="D24" s="30" t="s">
        <v>64</v>
      </c>
      <c r="E24" s="57">
        <f t="shared" si="2"/>
        <v>57</v>
      </c>
      <c r="F24" s="57">
        <f t="shared" si="2"/>
        <v>37</v>
      </c>
      <c r="G24" s="73">
        <f>[6]Sł!S29</f>
        <v>2</v>
      </c>
      <c r="H24" s="73">
        <f>[6]Sł!U29</f>
        <v>1</v>
      </c>
      <c r="I24" s="73">
        <f>[6]Sł!S30</f>
        <v>16</v>
      </c>
      <c r="J24" s="73">
        <f>[6]Sł!U30</f>
        <v>13</v>
      </c>
      <c r="K24" s="73">
        <f>[6]Sł!S31</f>
        <v>6</v>
      </c>
      <c r="L24" s="73">
        <f>[6]Sł!U31</f>
        <v>4</v>
      </c>
      <c r="M24" s="73">
        <f>[6]Sł!S32</f>
        <v>13</v>
      </c>
      <c r="N24" s="73">
        <f>[6]Sł!U32</f>
        <v>7</v>
      </c>
      <c r="O24" s="73">
        <f>[6]Sł!S33</f>
        <v>20</v>
      </c>
      <c r="P24" s="73">
        <f>[6]Sł!U33</f>
        <v>12</v>
      </c>
    </row>
    <row r="25" spans="1:18" ht="24.9" customHeight="1" x14ac:dyDescent="0.25">
      <c r="A25" s="34"/>
      <c r="B25" s="37"/>
      <c r="C25" s="38"/>
      <c r="D25" s="33" t="s">
        <v>65</v>
      </c>
      <c r="E25" s="57">
        <f t="shared" si="2"/>
        <v>247</v>
      </c>
      <c r="F25" s="57">
        <f t="shared" si="2"/>
        <v>139</v>
      </c>
      <c r="G25" s="73">
        <f>[6]Sł!AG29</f>
        <v>20</v>
      </c>
      <c r="H25" s="73">
        <f>[6]Sł!AI29</f>
        <v>15</v>
      </c>
      <c r="I25" s="73">
        <f>[6]Sł!AG30</f>
        <v>47</v>
      </c>
      <c r="J25" s="73">
        <f>[6]Sł!AI30</f>
        <v>36</v>
      </c>
      <c r="K25" s="73">
        <f>[6]Sł!AG31</f>
        <v>24</v>
      </c>
      <c r="L25" s="73">
        <f>[6]Sł!AI31</f>
        <v>18</v>
      </c>
      <c r="M25" s="73">
        <f>[6]Sł!AG32</f>
        <v>87</v>
      </c>
      <c r="N25" s="73">
        <f>[6]Sł!AI32</f>
        <v>41</v>
      </c>
      <c r="O25" s="73">
        <f>[6]Sł!AG33</f>
        <v>69</v>
      </c>
      <c r="P25" s="73">
        <f>[6]Sł!AI33</f>
        <v>29</v>
      </c>
    </row>
    <row r="26" spans="1:18" ht="24.9" customHeight="1" x14ac:dyDescent="0.25">
      <c r="A26" s="34"/>
      <c r="B26" s="39">
        <v>9</v>
      </c>
      <c r="C26" s="38" t="s">
        <v>32</v>
      </c>
      <c r="D26" s="30" t="s">
        <v>64</v>
      </c>
      <c r="E26" s="57">
        <f t="shared" si="2"/>
        <v>359</v>
      </c>
      <c r="F26" s="57">
        <f t="shared" si="2"/>
        <v>221</v>
      </c>
      <c r="G26" s="73">
        <f>[6]St!S29</f>
        <v>20</v>
      </c>
      <c r="H26" s="73">
        <f>[6]St!U29</f>
        <v>14</v>
      </c>
      <c r="I26" s="73">
        <f>[6]St!S30</f>
        <v>72</v>
      </c>
      <c r="J26" s="73">
        <f>[6]St!U30</f>
        <v>56</v>
      </c>
      <c r="K26" s="73">
        <f>[6]St!S31</f>
        <v>63</v>
      </c>
      <c r="L26" s="73">
        <f>[6]St!U31</f>
        <v>31</v>
      </c>
      <c r="M26" s="73">
        <f>[6]St!S32</f>
        <v>115</v>
      </c>
      <c r="N26" s="73">
        <f>[6]St!U32</f>
        <v>72</v>
      </c>
      <c r="O26" s="73">
        <f>[6]St!S33</f>
        <v>89</v>
      </c>
      <c r="P26" s="73">
        <f>[6]St!U33</f>
        <v>48</v>
      </c>
      <c r="Q26" s="74"/>
      <c r="R26" s="63"/>
    </row>
    <row r="27" spans="1:18" ht="24.9" customHeight="1" x14ac:dyDescent="0.25">
      <c r="A27" s="34"/>
      <c r="B27" s="39"/>
      <c r="C27" s="38"/>
      <c r="D27" s="33" t="s">
        <v>65</v>
      </c>
      <c r="E27" s="57">
        <f t="shared" si="2"/>
        <v>383</v>
      </c>
      <c r="F27" s="57">
        <f t="shared" si="2"/>
        <v>249</v>
      </c>
      <c r="G27" s="73">
        <f>[6]St!AG29</f>
        <v>29</v>
      </c>
      <c r="H27" s="73">
        <f>[6]St!AI29</f>
        <v>20</v>
      </c>
      <c r="I27" s="73">
        <f>[6]St!AG30</f>
        <v>75</v>
      </c>
      <c r="J27" s="73">
        <f>[6]St!AI30</f>
        <v>48</v>
      </c>
      <c r="K27" s="73">
        <f>[6]St!AG31</f>
        <v>58</v>
      </c>
      <c r="L27" s="73">
        <f>[6]St!AI31</f>
        <v>35</v>
      </c>
      <c r="M27" s="73">
        <f>[6]St!AG32</f>
        <v>109</v>
      </c>
      <c r="N27" s="73">
        <f>[6]St!AI32</f>
        <v>68</v>
      </c>
      <c r="O27" s="73">
        <f>[6]St!AG33</f>
        <v>112</v>
      </c>
      <c r="P27" s="73">
        <f>[6]St!AI33</f>
        <v>78</v>
      </c>
      <c r="R27" s="63"/>
    </row>
    <row r="28" spans="1:18" ht="24.9" customHeight="1" x14ac:dyDescent="0.25">
      <c r="A28" s="34"/>
      <c r="B28" s="39">
        <v>10</v>
      </c>
      <c r="C28" s="38" t="s">
        <v>33</v>
      </c>
      <c r="D28" s="30" t="s">
        <v>64</v>
      </c>
      <c r="E28" s="57">
        <f t="shared" ref="E28:F41" si="3">I28+G28+K28+M28+O28</f>
        <v>101</v>
      </c>
      <c r="F28" s="57">
        <f t="shared" si="3"/>
        <v>64</v>
      </c>
      <c r="G28" s="73">
        <f>[6]Su!S29</f>
        <v>10</v>
      </c>
      <c r="H28" s="73">
        <f>[6]Su!U29</f>
        <v>5</v>
      </c>
      <c r="I28" s="73">
        <f>[6]Su!S30</f>
        <v>25</v>
      </c>
      <c r="J28" s="73">
        <f>[6]Su!U30</f>
        <v>17</v>
      </c>
      <c r="K28" s="73">
        <f>[6]Su!S31</f>
        <v>19</v>
      </c>
      <c r="L28" s="73">
        <f>[6]Su!U31</f>
        <v>14</v>
      </c>
      <c r="M28" s="73">
        <f>[6]Su!S32</f>
        <v>25</v>
      </c>
      <c r="N28" s="73">
        <f>[6]Su!U32</f>
        <v>15</v>
      </c>
      <c r="O28" s="73">
        <f>[6]Su!S33</f>
        <v>22</v>
      </c>
      <c r="P28" s="73">
        <f>[6]Su!U33</f>
        <v>13</v>
      </c>
      <c r="R28" s="63"/>
    </row>
    <row r="29" spans="1:18" ht="24.9" customHeight="1" x14ac:dyDescent="0.25">
      <c r="A29" s="34"/>
      <c r="B29" s="39"/>
      <c r="C29" s="38"/>
      <c r="D29" s="33" t="s">
        <v>65</v>
      </c>
      <c r="E29" s="57">
        <f t="shared" si="3"/>
        <v>0</v>
      </c>
      <c r="F29" s="57">
        <f t="shared" si="3"/>
        <v>0</v>
      </c>
      <c r="G29" s="73">
        <f>[6]Su!AG29</f>
        <v>0</v>
      </c>
      <c r="H29" s="73">
        <f>[6]Su!AI29</f>
        <v>0</v>
      </c>
      <c r="I29" s="73">
        <f>[6]Su!AG30</f>
        <v>0</v>
      </c>
      <c r="J29" s="73">
        <f>[6]Su!AI30</f>
        <v>0</v>
      </c>
      <c r="K29" s="73">
        <f>[6]Su!AG31</f>
        <v>0</v>
      </c>
      <c r="L29" s="73">
        <f>[6]Su!AI31</f>
        <v>0</v>
      </c>
      <c r="M29" s="73">
        <f>[6]Su!AG32</f>
        <v>0</v>
      </c>
      <c r="N29" s="73">
        <f>[6]Su!AI32</f>
        <v>0</v>
      </c>
      <c r="O29" s="73">
        <f>[6]Su!AG33</f>
        <v>0</v>
      </c>
      <c r="P29" s="73">
        <f>[6]Su!AI33</f>
        <v>0</v>
      </c>
      <c r="R29" s="63"/>
    </row>
    <row r="30" spans="1:18" ht="24.9" customHeight="1" x14ac:dyDescent="0.25">
      <c r="A30" s="34"/>
      <c r="B30" s="40">
        <v>11</v>
      </c>
      <c r="C30" s="38" t="s">
        <v>34</v>
      </c>
      <c r="D30" s="30" t="s">
        <v>64</v>
      </c>
      <c r="E30" s="57">
        <f t="shared" si="3"/>
        <v>50</v>
      </c>
      <c r="F30" s="57">
        <f t="shared" si="3"/>
        <v>38</v>
      </c>
      <c r="G30" s="73">
        <f>[6]Św!S29</f>
        <v>2</v>
      </c>
      <c r="H30" s="73">
        <f>[6]Św!U29</f>
        <v>0</v>
      </c>
      <c r="I30" s="73">
        <f>[6]Św!S30</f>
        <v>8</v>
      </c>
      <c r="J30" s="73">
        <f>[6]Św!U30</f>
        <v>8</v>
      </c>
      <c r="K30" s="73">
        <f>[6]Św!S31</f>
        <v>8</v>
      </c>
      <c r="L30" s="73">
        <f>[6]Św!U31</f>
        <v>7</v>
      </c>
      <c r="M30" s="73">
        <f>[6]Św!S32</f>
        <v>12</v>
      </c>
      <c r="N30" s="73">
        <f>[6]Św!U32</f>
        <v>9</v>
      </c>
      <c r="O30" s="73">
        <f>[6]Św!S33</f>
        <v>20</v>
      </c>
      <c r="P30" s="73">
        <f>[6]Św!U33</f>
        <v>14</v>
      </c>
      <c r="Q30" s="74"/>
      <c r="R30" s="63"/>
    </row>
    <row r="31" spans="1:18" ht="24.9" customHeight="1" x14ac:dyDescent="0.25">
      <c r="A31" s="34"/>
      <c r="B31" s="39"/>
      <c r="C31" s="38"/>
      <c r="D31" s="33" t="s">
        <v>65</v>
      </c>
      <c r="E31" s="57">
        <f t="shared" si="3"/>
        <v>69</v>
      </c>
      <c r="F31" s="57">
        <f t="shared" si="3"/>
        <v>30</v>
      </c>
      <c r="G31" s="73">
        <f>[6]Św!AG29</f>
        <v>2</v>
      </c>
      <c r="H31" s="73">
        <f>[6]Św!AI29</f>
        <v>1</v>
      </c>
      <c r="I31" s="73">
        <f>[6]Św!AG30</f>
        <v>8</v>
      </c>
      <c r="J31" s="73">
        <f>[6]Św!AI30</f>
        <v>3</v>
      </c>
      <c r="K31" s="73">
        <f>[6]Św!AG31</f>
        <v>4</v>
      </c>
      <c r="L31" s="73">
        <f>[6]Św!AI31</f>
        <v>2</v>
      </c>
      <c r="M31" s="73">
        <f>[6]Św!AG32</f>
        <v>24</v>
      </c>
      <c r="N31" s="73">
        <f>[6]Św!AI32</f>
        <v>8</v>
      </c>
      <c r="O31" s="73">
        <f>[6]Św!AG33</f>
        <v>31</v>
      </c>
      <c r="P31" s="73">
        <f>[6]Św!AI33</f>
        <v>16</v>
      </c>
      <c r="R31" s="63"/>
    </row>
    <row r="32" spans="1:18" ht="24.9" customHeight="1" x14ac:dyDescent="0.25">
      <c r="A32" s="34"/>
      <c r="B32" s="37">
        <v>12</v>
      </c>
      <c r="C32" s="38" t="s">
        <v>35</v>
      </c>
      <c r="D32" s="30" t="s">
        <v>64</v>
      </c>
      <c r="E32" s="57">
        <f t="shared" si="3"/>
        <v>29</v>
      </c>
      <c r="F32" s="57">
        <f t="shared" si="3"/>
        <v>21</v>
      </c>
      <c r="G32" s="73">
        <f>[6]Ws!S29</f>
        <v>0</v>
      </c>
      <c r="H32" s="73">
        <f>[6]Ws!U29</f>
        <v>0</v>
      </c>
      <c r="I32" s="73">
        <f>[6]Ws!S30</f>
        <v>4</v>
      </c>
      <c r="J32" s="73">
        <f>[6]Ws!U30</f>
        <v>4</v>
      </c>
      <c r="K32" s="73">
        <f>[6]Ws!S31</f>
        <v>4</v>
      </c>
      <c r="L32" s="73">
        <f>[6]Ws!U31</f>
        <v>4</v>
      </c>
      <c r="M32" s="73">
        <f>[6]Ws!S32</f>
        <v>16</v>
      </c>
      <c r="N32" s="73">
        <f>[6]Ws!U32</f>
        <v>10</v>
      </c>
      <c r="O32" s="73">
        <f>[6]Ws!S33</f>
        <v>5</v>
      </c>
      <c r="P32" s="73">
        <f>[6]Ws!U33</f>
        <v>3</v>
      </c>
    </row>
    <row r="33" spans="1:16" ht="24.9" customHeight="1" x14ac:dyDescent="0.25">
      <c r="A33" s="34"/>
      <c r="B33" s="37"/>
      <c r="C33" s="38"/>
      <c r="D33" s="33" t="s">
        <v>65</v>
      </c>
      <c r="E33" s="57">
        <f t="shared" si="3"/>
        <v>28</v>
      </c>
      <c r="F33" s="57">
        <f t="shared" si="3"/>
        <v>20</v>
      </c>
      <c r="G33" s="73">
        <f>[6]Ws!AG29</f>
        <v>2</v>
      </c>
      <c r="H33" s="73">
        <f>[6]Ws!AI29</f>
        <v>1</v>
      </c>
      <c r="I33" s="73">
        <f>[6]Ws!AG30</f>
        <v>7</v>
      </c>
      <c r="J33" s="73">
        <f>[6]Ws!AI30</f>
        <v>6</v>
      </c>
      <c r="K33" s="73">
        <f>[6]Ws!AG31</f>
        <v>4</v>
      </c>
      <c r="L33" s="73">
        <f>[6]Ws!AI31</f>
        <v>4</v>
      </c>
      <c r="M33" s="73">
        <f>[6]Ws!AG32</f>
        <v>13</v>
      </c>
      <c r="N33" s="73">
        <f>[6]Ws!AI32</f>
        <v>7</v>
      </c>
      <c r="O33" s="73">
        <f>[6]Ws!AG33</f>
        <v>2</v>
      </c>
      <c r="P33" s="73">
        <f>[6]Ws!AI33</f>
        <v>2</v>
      </c>
    </row>
    <row r="34" spans="1:16" ht="24.9" customHeight="1" x14ac:dyDescent="0.25">
      <c r="A34" s="34"/>
      <c r="B34" s="39">
        <v>13</v>
      </c>
      <c r="C34" s="38" t="s">
        <v>36</v>
      </c>
      <c r="D34" s="30" t="s">
        <v>64</v>
      </c>
      <c r="E34" s="57">
        <f t="shared" si="3"/>
        <v>357</v>
      </c>
      <c r="F34" s="57">
        <f t="shared" si="3"/>
        <v>202</v>
      </c>
      <c r="G34" s="73">
        <f>[6]ZGg!S29</f>
        <v>100</v>
      </c>
      <c r="H34" s="73">
        <f>[6]ZGg!U29</f>
        <v>62</v>
      </c>
      <c r="I34" s="73">
        <f>[6]ZGg!S30</f>
        <v>80</v>
      </c>
      <c r="J34" s="73">
        <f>[6]ZGg!U30</f>
        <v>48</v>
      </c>
      <c r="K34" s="73">
        <f>[6]ZGg!S31</f>
        <v>69</v>
      </c>
      <c r="L34" s="73">
        <f>[6]ZGg!U31</f>
        <v>41</v>
      </c>
      <c r="M34" s="73">
        <f>[6]ZGg!S32</f>
        <v>46</v>
      </c>
      <c r="N34" s="73">
        <f>[6]ZGg!U32</f>
        <v>20</v>
      </c>
      <c r="O34" s="73">
        <f>[6]ZGg!S33</f>
        <v>62</v>
      </c>
      <c r="P34" s="73">
        <f>[6]ZGg!U33</f>
        <v>31</v>
      </c>
    </row>
    <row r="35" spans="1:16" ht="24.9" customHeight="1" x14ac:dyDescent="0.25">
      <c r="A35" s="34"/>
      <c r="B35" s="39"/>
      <c r="C35" s="38"/>
      <c r="D35" s="33" t="s">
        <v>65</v>
      </c>
      <c r="E35" s="57">
        <f t="shared" si="3"/>
        <v>0</v>
      </c>
      <c r="F35" s="57">
        <f t="shared" si="3"/>
        <v>0</v>
      </c>
      <c r="G35" s="73">
        <f>[6]ZGg!AG29</f>
        <v>0</v>
      </c>
      <c r="H35" s="73">
        <f>[6]ZGg!AI29</f>
        <v>0</v>
      </c>
      <c r="I35" s="73">
        <f>[6]ZGg!AG30</f>
        <v>0</v>
      </c>
      <c r="J35" s="73">
        <f>[6]ZGg!AI30</f>
        <v>0</v>
      </c>
      <c r="K35" s="73">
        <f>[6]ZGg!AG31</f>
        <v>0</v>
      </c>
      <c r="L35" s="73">
        <f>[6]ZGg!AI31</f>
        <v>0</v>
      </c>
      <c r="M35" s="73">
        <f>[6]ZGg!AG32</f>
        <v>0</v>
      </c>
      <c r="N35" s="73">
        <f>[6]ZGg!AI32</f>
        <v>0</v>
      </c>
      <c r="O35" s="73">
        <f>[6]ZGg!AG33</f>
        <v>0</v>
      </c>
      <c r="P35" s="73">
        <f>[6]ZGg!AI33</f>
        <v>0</v>
      </c>
    </row>
    <row r="36" spans="1:16" ht="24.9" customHeight="1" x14ac:dyDescent="0.25">
      <c r="A36" s="34"/>
      <c r="B36" s="39">
        <v>14</v>
      </c>
      <c r="C36" s="38" t="s">
        <v>37</v>
      </c>
      <c r="D36" s="30" t="s">
        <v>64</v>
      </c>
      <c r="E36" s="57">
        <f t="shared" si="3"/>
        <v>95</v>
      </c>
      <c r="F36" s="57">
        <f t="shared" si="3"/>
        <v>51</v>
      </c>
      <c r="G36" s="73">
        <f>[6]ZGz!S29</f>
        <v>12</v>
      </c>
      <c r="H36" s="73">
        <f>[6]ZGz!U29</f>
        <v>8</v>
      </c>
      <c r="I36" s="73">
        <f>[6]ZGz!S30</f>
        <v>28</v>
      </c>
      <c r="J36" s="73">
        <f>[6]ZGz!U30</f>
        <v>18</v>
      </c>
      <c r="K36" s="73">
        <f>[6]ZGz!S31</f>
        <v>13</v>
      </c>
      <c r="L36" s="73">
        <f>[6]ZGz!U31</f>
        <v>10</v>
      </c>
      <c r="M36" s="73">
        <f>[6]ZGz!S32</f>
        <v>18</v>
      </c>
      <c r="N36" s="73">
        <f>[6]ZGz!U32</f>
        <v>4</v>
      </c>
      <c r="O36" s="73">
        <f>[6]ZGz!S33</f>
        <v>24</v>
      </c>
      <c r="P36" s="73">
        <f>[6]ZGz!U33</f>
        <v>11</v>
      </c>
    </row>
    <row r="37" spans="1:16" ht="24.9" customHeight="1" x14ac:dyDescent="0.25">
      <c r="A37" s="34"/>
      <c r="B37" s="39"/>
      <c r="C37" s="38"/>
      <c r="D37" s="33" t="s">
        <v>65</v>
      </c>
      <c r="E37" s="57">
        <f t="shared" si="3"/>
        <v>0</v>
      </c>
      <c r="F37" s="57">
        <f t="shared" si="3"/>
        <v>0</v>
      </c>
      <c r="G37" s="73">
        <f>[6]ZGz!AG29</f>
        <v>0</v>
      </c>
      <c r="H37" s="73">
        <f>[6]ZGz!AI29</f>
        <v>0</v>
      </c>
      <c r="I37" s="73">
        <f>[6]ZGz!AG30</f>
        <v>0</v>
      </c>
      <c r="J37" s="73">
        <f>[6]ZGz!AI30</f>
        <v>0</v>
      </c>
      <c r="K37" s="73">
        <f>[6]ZGz!AG31</f>
        <v>0</v>
      </c>
      <c r="L37" s="73">
        <f>[6]ZGz!AI31</f>
        <v>0</v>
      </c>
      <c r="M37" s="73">
        <f>[6]ZGz!AG32</f>
        <v>0</v>
      </c>
      <c r="N37" s="73">
        <f>[6]ZGz!AI32</f>
        <v>0</v>
      </c>
      <c r="O37" s="73">
        <f>[6]ZGz!AG33</f>
        <v>0</v>
      </c>
      <c r="P37" s="73">
        <f>[6]ZGz!AI33</f>
        <v>0</v>
      </c>
    </row>
    <row r="38" spans="1:16" ht="24.9" customHeight="1" x14ac:dyDescent="0.25">
      <c r="A38" s="34"/>
      <c r="B38" s="40">
        <v>15</v>
      </c>
      <c r="C38" s="38" t="s">
        <v>38</v>
      </c>
      <c r="D38" s="30" t="s">
        <v>64</v>
      </c>
      <c r="E38" s="57">
        <f t="shared" si="3"/>
        <v>106</v>
      </c>
      <c r="F38" s="57">
        <f t="shared" si="3"/>
        <v>71</v>
      </c>
      <c r="G38" s="73">
        <f>[6]Żg!S29</f>
        <v>6</v>
      </c>
      <c r="H38" s="73">
        <f>[6]Żg!U29</f>
        <v>5</v>
      </c>
      <c r="I38" s="73">
        <f>[6]Żg!S30</f>
        <v>22</v>
      </c>
      <c r="J38" s="73">
        <f>[6]Żg!U30</f>
        <v>15</v>
      </c>
      <c r="K38" s="73">
        <f>[6]Żg!S31</f>
        <v>11</v>
      </c>
      <c r="L38" s="73">
        <f>[6]Żg!U31</f>
        <v>9</v>
      </c>
      <c r="M38" s="73">
        <f>[6]Żg!S32</f>
        <v>40</v>
      </c>
      <c r="N38" s="73">
        <f>[6]Żg!U32</f>
        <v>22</v>
      </c>
      <c r="O38" s="73">
        <f>[6]Żg!S33</f>
        <v>27</v>
      </c>
      <c r="P38" s="73">
        <f>[6]Żg!U33</f>
        <v>20</v>
      </c>
    </row>
    <row r="39" spans="1:16" ht="24.9" customHeight="1" x14ac:dyDescent="0.25">
      <c r="A39" s="34"/>
      <c r="B39" s="39"/>
      <c r="C39" s="38"/>
      <c r="D39" s="33" t="s">
        <v>65</v>
      </c>
      <c r="E39" s="57">
        <f t="shared" si="3"/>
        <v>152</v>
      </c>
      <c r="F39" s="57">
        <f>J39+H39+L39+N39+P39</f>
        <v>93</v>
      </c>
      <c r="G39" s="73">
        <f>[6]Żg!AG29</f>
        <v>13</v>
      </c>
      <c r="H39" s="73">
        <f>[6]Żg!AI29</f>
        <v>7</v>
      </c>
      <c r="I39" s="73">
        <f>[6]Żg!AG30</f>
        <v>40</v>
      </c>
      <c r="J39" s="73">
        <f>[6]Żg!AI30</f>
        <v>30</v>
      </c>
      <c r="K39" s="73">
        <f>[6]Żg!AG31</f>
        <v>19</v>
      </c>
      <c r="L39" s="73">
        <f>[6]Żg!AI31</f>
        <v>13</v>
      </c>
      <c r="M39" s="73">
        <f>[6]Żg!AG32</f>
        <v>47</v>
      </c>
      <c r="N39" s="73">
        <f>[6]Żg!AI32</f>
        <v>24</v>
      </c>
      <c r="O39" s="73">
        <f>[6]Żg!AG33</f>
        <v>33</v>
      </c>
      <c r="P39" s="73">
        <f>[6]Żg!AI33</f>
        <v>19</v>
      </c>
    </row>
    <row r="40" spans="1:16" ht="24.9" customHeight="1" x14ac:dyDescent="0.25">
      <c r="A40" s="34"/>
      <c r="B40" s="37">
        <v>16</v>
      </c>
      <c r="C40" s="38" t="s">
        <v>39</v>
      </c>
      <c r="D40" s="30" t="s">
        <v>64</v>
      </c>
      <c r="E40" s="57">
        <f t="shared" si="3"/>
        <v>79</v>
      </c>
      <c r="F40" s="57">
        <f>J40+H40+L40+N40+P40</f>
        <v>55</v>
      </c>
      <c r="G40" s="73">
        <f>[6]Żr!S29</f>
        <v>6</v>
      </c>
      <c r="H40" s="73">
        <f>[6]Żr!U29</f>
        <v>5</v>
      </c>
      <c r="I40" s="73">
        <f>[6]Żr!S30</f>
        <v>19</v>
      </c>
      <c r="J40" s="73">
        <f>[6]Żr!U30</f>
        <v>15</v>
      </c>
      <c r="K40" s="73">
        <f>[6]Żr!S31</f>
        <v>8</v>
      </c>
      <c r="L40" s="73">
        <f>[6]Żr!U31</f>
        <v>8</v>
      </c>
      <c r="M40" s="73">
        <f>[6]Żr!S32</f>
        <v>23</v>
      </c>
      <c r="N40" s="73">
        <f>[6]Żr!U32</f>
        <v>11</v>
      </c>
      <c r="O40" s="73">
        <f>[6]Żr!S33</f>
        <v>23</v>
      </c>
      <c r="P40" s="73">
        <f>[6]Żr!U33</f>
        <v>16</v>
      </c>
    </row>
    <row r="41" spans="1:16" ht="24.9" customHeight="1" x14ac:dyDescent="0.25">
      <c r="A41" s="21"/>
      <c r="B41" s="37"/>
      <c r="C41" s="38"/>
      <c r="D41" s="33" t="s">
        <v>65</v>
      </c>
      <c r="E41" s="57">
        <f t="shared" si="3"/>
        <v>77</v>
      </c>
      <c r="F41" s="57">
        <f>J41+H41+L41+N41+P41</f>
        <v>51</v>
      </c>
      <c r="G41" s="73">
        <f>[6]Żr!AG29</f>
        <v>5</v>
      </c>
      <c r="H41" s="73">
        <f>[6]Żr!AI29</f>
        <v>5</v>
      </c>
      <c r="I41" s="73">
        <f>[6]Żr!AG30</f>
        <v>20</v>
      </c>
      <c r="J41" s="73">
        <f>[6]Żr!AI30</f>
        <v>18</v>
      </c>
      <c r="K41" s="73">
        <f>[6]Żr!AG31</f>
        <v>8</v>
      </c>
      <c r="L41" s="73">
        <f>[6]Żr!AI31</f>
        <v>6</v>
      </c>
      <c r="M41" s="73">
        <f>[6]Żr!AG32</f>
        <v>26</v>
      </c>
      <c r="N41" s="73">
        <f>[6]Żr!AI32</f>
        <v>15</v>
      </c>
      <c r="O41" s="73">
        <f>[6]Żr!AG33</f>
        <v>18</v>
      </c>
      <c r="P41" s="73">
        <f>[6]Żr!AI33</f>
        <v>7</v>
      </c>
    </row>
    <row r="43" spans="1:16" x14ac:dyDescent="0.25">
      <c r="E43" s="75"/>
      <c r="G43" s="23"/>
      <c r="H43" s="23"/>
      <c r="I43" s="77"/>
      <c r="J43" s="77"/>
      <c r="K43" s="77"/>
      <c r="L43" s="77"/>
      <c r="M43" s="77"/>
      <c r="N43" s="77"/>
      <c r="O43" s="77"/>
      <c r="P43" s="77"/>
    </row>
    <row r="44" spans="1:16" x14ac:dyDescent="0.25">
      <c r="G44" s="23"/>
      <c r="H44" s="23"/>
      <c r="I44" s="77"/>
      <c r="J44" s="77"/>
      <c r="K44" s="77"/>
      <c r="L44" s="77"/>
      <c r="M44" s="77"/>
      <c r="N44" s="77"/>
      <c r="O44" s="77"/>
      <c r="P44" s="77"/>
    </row>
    <row r="46" spans="1:16" x14ac:dyDescent="0.25">
      <c r="G46" s="23"/>
      <c r="H46" s="23"/>
    </row>
    <row r="47" spans="1:16" x14ac:dyDescent="0.25">
      <c r="G47" s="23"/>
      <c r="H47" s="23"/>
    </row>
  </sheetData>
  <mergeCells count="43">
    <mergeCell ref="B40:B41"/>
    <mergeCell ref="C40:C41"/>
    <mergeCell ref="B34:B35"/>
    <mergeCell ref="C34:C35"/>
    <mergeCell ref="B36:B37"/>
    <mergeCell ref="C36:C37"/>
    <mergeCell ref="B38:B39"/>
    <mergeCell ref="C38:C39"/>
    <mergeCell ref="B28:B29"/>
    <mergeCell ref="C28:C29"/>
    <mergeCell ref="B30:B31"/>
    <mergeCell ref="C30:C31"/>
    <mergeCell ref="B32:B33"/>
    <mergeCell ref="C32:C33"/>
    <mergeCell ref="B22:B23"/>
    <mergeCell ref="C22:C23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8:C9"/>
    <mergeCell ref="B10:B11"/>
    <mergeCell ref="C10:C11"/>
    <mergeCell ref="B12:B13"/>
    <mergeCell ref="C12:C13"/>
    <mergeCell ref="B14:B15"/>
    <mergeCell ref="C14:C15"/>
    <mergeCell ref="O2:P2"/>
    <mergeCell ref="B3:P3"/>
    <mergeCell ref="B5:B7"/>
    <mergeCell ref="C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5"/>
  <sheetViews>
    <sheetView topLeftCell="F1" zoomScaleNormal="100" workbookViewId="0">
      <selection activeCell="T7" sqref="T7"/>
    </sheetView>
  </sheetViews>
  <sheetFormatPr defaultRowHeight="13.15" x14ac:dyDescent="0.25"/>
  <cols>
    <col min="1" max="1" width="1.6640625" style="23" customWidth="1"/>
    <col min="2" max="2" width="5" style="23" customWidth="1"/>
    <col min="3" max="3" width="27.109375" style="23" customWidth="1"/>
    <col min="4" max="21" width="9.6640625" style="23" customWidth="1"/>
    <col min="22" max="257" width="8.88671875" style="23"/>
    <col min="258" max="258" width="5" style="23" customWidth="1"/>
    <col min="259" max="259" width="24.33203125" style="23" customWidth="1"/>
    <col min="260" max="261" width="8.88671875" style="23"/>
    <col min="262" max="262" width="11.109375" style="23" customWidth="1"/>
    <col min="263" max="263" width="8.6640625" style="23" customWidth="1"/>
    <col min="264" max="265" width="8.88671875" style="23"/>
    <col min="266" max="266" width="8" style="23" customWidth="1"/>
    <col min="267" max="268" width="8.88671875" style="23"/>
    <col min="269" max="269" width="8.88671875" style="23" customWidth="1"/>
    <col min="270" max="271" width="8.88671875" style="23"/>
    <col min="272" max="272" width="7.44140625" style="23" customWidth="1"/>
    <col min="273" max="274" width="8.88671875" style="23"/>
    <col min="275" max="275" width="7.44140625" style="23" customWidth="1"/>
    <col min="276" max="513" width="8.88671875" style="23"/>
    <col min="514" max="514" width="5" style="23" customWidth="1"/>
    <col min="515" max="515" width="24.33203125" style="23" customWidth="1"/>
    <col min="516" max="517" width="8.88671875" style="23"/>
    <col min="518" max="518" width="11.109375" style="23" customWidth="1"/>
    <col min="519" max="519" width="8.6640625" style="23" customWidth="1"/>
    <col min="520" max="521" width="8.88671875" style="23"/>
    <col min="522" max="522" width="8" style="23" customWidth="1"/>
    <col min="523" max="524" width="8.88671875" style="23"/>
    <col min="525" max="525" width="8.88671875" style="23" customWidth="1"/>
    <col min="526" max="527" width="8.88671875" style="23"/>
    <col min="528" max="528" width="7.44140625" style="23" customWidth="1"/>
    <col min="529" max="530" width="8.88671875" style="23"/>
    <col min="531" max="531" width="7.44140625" style="23" customWidth="1"/>
    <col min="532" max="769" width="8.88671875" style="23"/>
    <col min="770" max="770" width="5" style="23" customWidth="1"/>
    <col min="771" max="771" width="24.33203125" style="23" customWidth="1"/>
    <col min="772" max="773" width="8.88671875" style="23"/>
    <col min="774" max="774" width="11.109375" style="23" customWidth="1"/>
    <col min="775" max="775" width="8.6640625" style="23" customWidth="1"/>
    <col min="776" max="777" width="8.88671875" style="23"/>
    <col min="778" max="778" width="8" style="23" customWidth="1"/>
    <col min="779" max="780" width="8.88671875" style="23"/>
    <col min="781" max="781" width="8.88671875" style="23" customWidth="1"/>
    <col min="782" max="783" width="8.88671875" style="23"/>
    <col min="784" max="784" width="7.44140625" style="23" customWidth="1"/>
    <col min="785" max="786" width="8.88671875" style="23"/>
    <col min="787" max="787" width="7.44140625" style="23" customWidth="1"/>
    <col min="788" max="1025" width="8.88671875" style="23"/>
    <col min="1026" max="1026" width="5" style="23" customWidth="1"/>
    <col min="1027" max="1027" width="24.33203125" style="23" customWidth="1"/>
    <col min="1028" max="1029" width="8.88671875" style="23"/>
    <col min="1030" max="1030" width="11.109375" style="23" customWidth="1"/>
    <col min="1031" max="1031" width="8.6640625" style="23" customWidth="1"/>
    <col min="1032" max="1033" width="8.88671875" style="23"/>
    <col min="1034" max="1034" width="8" style="23" customWidth="1"/>
    <col min="1035" max="1036" width="8.88671875" style="23"/>
    <col min="1037" max="1037" width="8.88671875" style="23" customWidth="1"/>
    <col min="1038" max="1039" width="8.88671875" style="23"/>
    <col min="1040" max="1040" width="7.44140625" style="23" customWidth="1"/>
    <col min="1041" max="1042" width="8.88671875" style="23"/>
    <col min="1043" max="1043" width="7.44140625" style="23" customWidth="1"/>
    <col min="1044" max="1281" width="8.88671875" style="23"/>
    <col min="1282" max="1282" width="5" style="23" customWidth="1"/>
    <col min="1283" max="1283" width="24.33203125" style="23" customWidth="1"/>
    <col min="1284" max="1285" width="8.88671875" style="23"/>
    <col min="1286" max="1286" width="11.109375" style="23" customWidth="1"/>
    <col min="1287" max="1287" width="8.6640625" style="23" customWidth="1"/>
    <col min="1288" max="1289" width="8.88671875" style="23"/>
    <col min="1290" max="1290" width="8" style="23" customWidth="1"/>
    <col min="1291" max="1292" width="8.88671875" style="23"/>
    <col min="1293" max="1293" width="8.88671875" style="23" customWidth="1"/>
    <col min="1294" max="1295" width="8.88671875" style="23"/>
    <col min="1296" max="1296" width="7.44140625" style="23" customWidth="1"/>
    <col min="1297" max="1298" width="8.88671875" style="23"/>
    <col min="1299" max="1299" width="7.44140625" style="23" customWidth="1"/>
    <col min="1300" max="1537" width="8.88671875" style="23"/>
    <col min="1538" max="1538" width="5" style="23" customWidth="1"/>
    <col min="1539" max="1539" width="24.33203125" style="23" customWidth="1"/>
    <col min="1540" max="1541" width="8.88671875" style="23"/>
    <col min="1542" max="1542" width="11.109375" style="23" customWidth="1"/>
    <col min="1543" max="1543" width="8.6640625" style="23" customWidth="1"/>
    <col min="1544" max="1545" width="8.88671875" style="23"/>
    <col min="1546" max="1546" width="8" style="23" customWidth="1"/>
    <col min="1547" max="1548" width="8.88671875" style="23"/>
    <col min="1549" max="1549" width="8.88671875" style="23" customWidth="1"/>
    <col min="1550" max="1551" width="8.88671875" style="23"/>
    <col min="1552" max="1552" width="7.44140625" style="23" customWidth="1"/>
    <col min="1553" max="1554" width="8.88671875" style="23"/>
    <col min="1555" max="1555" width="7.44140625" style="23" customWidth="1"/>
    <col min="1556" max="1793" width="8.88671875" style="23"/>
    <col min="1794" max="1794" width="5" style="23" customWidth="1"/>
    <col min="1795" max="1795" width="24.33203125" style="23" customWidth="1"/>
    <col min="1796" max="1797" width="8.88671875" style="23"/>
    <col min="1798" max="1798" width="11.109375" style="23" customWidth="1"/>
    <col min="1799" max="1799" width="8.6640625" style="23" customWidth="1"/>
    <col min="1800" max="1801" width="8.88671875" style="23"/>
    <col min="1802" max="1802" width="8" style="23" customWidth="1"/>
    <col min="1803" max="1804" width="8.88671875" style="23"/>
    <col min="1805" max="1805" width="8.88671875" style="23" customWidth="1"/>
    <col min="1806" max="1807" width="8.88671875" style="23"/>
    <col min="1808" max="1808" width="7.44140625" style="23" customWidth="1"/>
    <col min="1809" max="1810" width="8.88671875" style="23"/>
    <col min="1811" max="1811" width="7.44140625" style="23" customWidth="1"/>
    <col min="1812" max="2049" width="8.88671875" style="23"/>
    <col min="2050" max="2050" width="5" style="23" customWidth="1"/>
    <col min="2051" max="2051" width="24.33203125" style="23" customWidth="1"/>
    <col min="2052" max="2053" width="8.88671875" style="23"/>
    <col min="2054" max="2054" width="11.109375" style="23" customWidth="1"/>
    <col min="2055" max="2055" width="8.6640625" style="23" customWidth="1"/>
    <col min="2056" max="2057" width="8.88671875" style="23"/>
    <col min="2058" max="2058" width="8" style="23" customWidth="1"/>
    <col min="2059" max="2060" width="8.88671875" style="23"/>
    <col min="2061" max="2061" width="8.88671875" style="23" customWidth="1"/>
    <col min="2062" max="2063" width="8.88671875" style="23"/>
    <col min="2064" max="2064" width="7.44140625" style="23" customWidth="1"/>
    <col min="2065" max="2066" width="8.88671875" style="23"/>
    <col min="2067" max="2067" width="7.44140625" style="23" customWidth="1"/>
    <col min="2068" max="2305" width="8.88671875" style="23"/>
    <col min="2306" max="2306" width="5" style="23" customWidth="1"/>
    <col min="2307" max="2307" width="24.33203125" style="23" customWidth="1"/>
    <col min="2308" max="2309" width="8.88671875" style="23"/>
    <col min="2310" max="2310" width="11.109375" style="23" customWidth="1"/>
    <col min="2311" max="2311" width="8.6640625" style="23" customWidth="1"/>
    <col min="2312" max="2313" width="8.88671875" style="23"/>
    <col min="2314" max="2314" width="8" style="23" customWidth="1"/>
    <col min="2315" max="2316" width="8.88671875" style="23"/>
    <col min="2317" max="2317" width="8.88671875" style="23" customWidth="1"/>
    <col min="2318" max="2319" width="8.88671875" style="23"/>
    <col min="2320" max="2320" width="7.44140625" style="23" customWidth="1"/>
    <col min="2321" max="2322" width="8.88671875" style="23"/>
    <col min="2323" max="2323" width="7.44140625" style="23" customWidth="1"/>
    <col min="2324" max="2561" width="8.88671875" style="23"/>
    <col min="2562" max="2562" width="5" style="23" customWidth="1"/>
    <col min="2563" max="2563" width="24.33203125" style="23" customWidth="1"/>
    <col min="2564" max="2565" width="8.88671875" style="23"/>
    <col min="2566" max="2566" width="11.109375" style="23" customWidth="1"/>
    <col min="2567" max="2567" width="8.6640625" style="23" customWidth="1"/>
    <col min="2568" max="2569" width="8.88671875" style="23"/>
    <col min="2570" max="2570" width="8" style="23" customWidth="1"/>
    <col min="2571" max="2572" width="8.88671875" style="23"/>
    <col min="2573" max="2573" width="8.88671875" style="23" customWidth="1"/>
    <col min="2574" max="2575" width="8.88671875" style="23"/>
    <col min="2576" max="2576" width="7.44140625" style="23" customWidth="1"/>
    <col min="2577" max="2578" width="8.88671875" style="23"/>
    <col min="2579" max="2579" width="7.44140625" style="23" customWidth="1"/>
    <col min="2580" max="2817" width="8.88671875" style="23"/>
    <col min="2818" max="2818" width="5" style="23" customWidth="1"/>
    <col min="2819" max="2819" width="24.33203125" style="23" customWidth="1"/>
    <col min="2820" max="2821" width="8.88671875" style="23"/>
    <col min="2822" max="2822" width="11.109375" style="23" customWidth="1"/>
    <col min="2823" max="2823" width="8.6640625" style="23" customWidth="1"/>
    <col min="2824" max="2825" width="8.88671875" style="23"/>
    <col min="2826" max="2826" width="8" style="23" customWidth="1"/>
    <col min="2827" max="2828" width="8.88671875" style="23"/>
    <col min="2829" max="2829" width="8.88671875" style="23" customWidth="1"/>
    <col min="2830" max="2831" width="8.88671875" style="23"/>
    <col min="2832" max="2832" width="7.44140625" style="23" customWidth="1"/>
    <col min="2833" max="2834" width="8.88671875" style="23"/>
    <col min="2835" max="2835" width="7.44140625" style="23" customWidth="1"/>
    <col min="2836" max="3073" width="8.88671875" style="23"/>
    <col min="3074" max="3074" width="5" style="23" customWidth="1"/>
    <col min="3075" max="3075" width="24.33203125" style="23" customWidth="1"/>
    <col min="3076" max="3077" width="8.88671875" style="23"/>
    <col min="3078" max="3078" width="11.109375" style="23" customWidth="1"/>
    <col min="3079" max="3079" width="8.6640625" style="23" customWidth="1"/>
    <col min="3080" max="3081" width="8.88671875" style="23"/>
    <col min="3082" max="3082" width="8" style="23" customWidth="1"/>
    <col min="3083" max="3084" width="8.88671875" style="23"/>
    <col min="3085" max="3085" width="8.88671875" style="23" customWidth="1"/>
    <col min="3086" max="3087" width="8.88671875" style="23"/>
    <col min="3088" max="3088" width="7.44140625" style="23" customWidth="1"/>
    <col min="3089" max="3090" width="8.88671875" style="23"/>
    <col min="3091" max="3091" width="7.44140625" style="23" customWidth="1"/>
    <col min="3092" max="3329" width="8.88671875" style="23"/>
    <col min="3330" max="3330" width="5" style="23" customWidth="1"/>
    <col min="3331" max="3331" width="24.33203125" style="23" customWidth="1"/>
    <col min="3332" max="3333" width="8.88671875" style="23"/>
    <col min="3334" max="3334" width="11.109375" style="23" customWidth="1"/>
    <col min="3335" max="3335" width="8.6640625" style="23" customWidth="1"/>
    <col min="3336" max="3337" width="8.88671875" style="23"/>
    <col min="3338" max="3338" width="8" style="23" customWidth="1"/>
    <col min="3339" max="3340" width="8.88671875" style="23"/>
    <col min="3341" max="3341" width="8.88671875" style="23" customWidth="1"/>
    <col min="3342" max="3343" width="8.88671875" style="23"/>
    <col min="3344" max="3344" width="7.44140625" style="23" customWidth="1"/>
    <col min="3345" max="3346" width="8.88671875" style="23"/>
    <col min="3347" max="3347" width="7.44140625" style="23" customWidth="1"/>
    <col min="3348" max="3585" width="8.88671875" style="23"/>
    <col min="3586" max="3586" width="5" style="23" customWidth="1"/>
    <col min="3587" max="3587" width="24.33203125" style="23" customWidth="1"/>
    <col min="3588" max="3589" width="8.88671875" style="23"/>
    <col min="3590" max="3590" width="11.109375" style="23" customWidth="1"/>
    <col min="3591" max="3591" width="8.6640625" style="23" customWidth="1"/>
    <col min="3592" max="3593" width="8.88671875" style="23"/>
    <col min="3594" max="3594" width="8" style="23" customWidth="1"/>
    <col min="3595" max="3596" width="8.88671875" style="23"/>
    <col min="3597" max="3597" width="8.88671875" style="23" customWidth="1"/>
    <col min="3598" max="3599" width="8.88671875" style="23"/>
    <col min="3600" max="3600" width="7.44140625" style="23" customWidth="1"/>
    <col min="3601" max="3602" width="8.88671875" style="23"/>
    <col min="3603" max="3603" width="7.44140625" style="23" customWidth="1"/>
    <col min="3604" max="3841" width="8.88671875" style="23"/>
    <col min="3842" max="3842" width="5" style="23" customWidth="1"/>
    <col min="3843" max="3843" width="24.33203125" style="23" customWidth="1"/>
    <col min="3844" max="3845" width="8.88671875" style="23"/>
    <col min="3846" max="3846" width="11.109375" style="23" customWidth="1"/>
    <col min="3847" max="3847" width="8.6640625" style="23" customWidth="1"/>
    <col min="3848" max="3849" width="8.88671875" style="23"/>
    <col min="3850" max="3850" width="8" style="23" customWidth="1"/>
    <col min="3851" max="3852" width="8.88671875" style="23"/>
    <col min="3853" max="3853" width="8.88671875" style="23" customWidth="1"/>
    <col min="3854" max="3855" width="8.88671875" style="23"/>
    <col min="3856" max="3856" width="7.44140625" style="23" customWidth="1"/>
    <col min="3857" max="3858" width="8.88671875" style="23"/>
    <col min="3859" max="3859" width="7.44140625" style="23" customWidth="1"/>
    <col min="3860" max="4097" width="8.88671875" style="23"/>
    <col min="4098" max="4098" width="5" style="23" customWidth="1"/>
    <col min="4099" max="4099" width="24.33203125" style="23" customWidth="1"/>
    <col min="4100" max="4101" width="8.88671875" style="23"/>
    <col min="4102" max="4102" width="11.109375" style="23" customWidth="1"/>
    <col min="4103" max="4103" width="8.6640625" style="23" customWidth="1"/>
    <col min="4104" max="4105" width="8.88671875" style="23"/>
    <col min="4106" max="4106" width="8" style="23" customWidth="1"/>
    <col min="4107" max="4108" width="8.88671875" style="23"/>
    <col min="4109" max="4109" width="8.88671875" style="23" customWidth="1"/>
    <col min="4110" max="4111" width="8.88671875" style="23"/>
    <col min="4112" max="4112" width="7.44140625" style="23" customWidth="1"/>
    <col min="4113" max="4114" width="8.88671875" style="23"/>
    <col min="4115" max="4115" width="7.44140625" style="23" customWidth="1"/>
    <col min="4116" max="4353" width="8.88671875" style="23"/>
    <col min="4354" max="4354" width="5" style="23" customWidth="1"/>
    <col min="4355" max="4355" width="24.33203125" style="23" customWidth="1"/>
    <col min="4356" max="4357" width="8.88671875" style="23"/>
    <col min="4358" max="4358" width="11.109375" style="23" customWidth="1"/>
    <col min="4359" max="4359" width="8.6640625" style="23" customWidth="1"/>
    <col min="4360" max="4361" width="8.88671875" style="23"/>
    <col min="4362" max="4362" width="8" style="23" customWidth="1"/>
    <col min="4363" max="4364" width="8.88671875" style="23"/>
    <col min="4365" max="4365" width="8.88671875" style="23" customWidth="1"/>
    <col min="4366" max="4367" width="8.88671875" style="23"/>
    <col min="4368" max="4368" width="7.44140625" style="23" customWidth="1"/>
    <col min="4369" max="4370" width="8.88671875" style="23"/>
    <col min="4371" max="4371" width="7.44140625" style="23" customWidth="1"/>
    <col min="4372" max="4609" width="8.88671875" style="23"/>
    <col min="4610" max="4610" width="5" style="23" customWidth="1"/>
    <col min="4611" max="4611" width="24.33203125" style="23" customWidth="1"/>
    <col min="4612" max="4613" width="8.88671875" style="23"/>
    <col min="4614" max="4614" width="11.109375" style="23" customWidth="1"/>
    <col min="4615" max="4615" width="8.6640625" style="23" customWidth="1"/>
    <col min="4616" max="4617" width="8.88671875" style="23"/>
    <col min="4618" max="4618" width="8" style="23" customWidth="1"/>
    <col min="4619" max="4620" width="8.88671875" style="23"/>
    <col min="4621" max="4621" width="8.88671875" style="23" customWidth="1"/>
    <col min="4622" max="4623" width="8.88671875" style="23"/>
    <col min="4624" max="4624" width="7.44140625" style="23" customWidth="1"/>
    <col min="4625" max="4626" width="8.88671875" style="23"/>
    <col min="4627" max="4627" width="7.44140625" style="23" customWidth="1"/>
    <col min="4628" max="4865" width="8.88671875" style="23"/>
    <col min="4866" max="4866" width="5" style="23" customWidth="1"/>
    <col min="4867" max="4867" width="24.33203125" style="23" customWidth="1"/>
    <col min="4868" max="4869" width="8.88671875" style="23"/>
    <col min="4870" max="4870" width="11.109375" style="23" customWidth="1"/>
    <col min="4871" max="4871" width="8.6640625" style="23" customWidth="1"/>
    <col min="4872" max="4873" width="8.88671875" style="23"/>
    <col min="4874" max="4874" width="8" style="23" customWidth="1"/>
    <col min="4875" max="4876" width="8.88671875" style="23"/>
    <col min="4877" max="4877" width="8.88671875" style="23" customWidth="1"/>
    <col min="4878" max="4879" width="8.88671875" style="23"/>
    <col min="4880" max="4880" width="7.44140625" style="23" customWidth="1"/>
    <col min="4881" max="4882" width="8.88671875" style="23"/>
    <col min="4883" max="4883" width="7.44140625" style="23" customWidth="1"/>
    <col min="4884" max="5121" width="8.88671875" style="23"/>
    <col min="5122" max="5122" width="5" style="23" customWidth="1"/>
    <col min="5123" max="5123" width="24.33203125" style="23" customWidth="1"/>
    <col min="5124" max="5125" width="8.88671875" style="23"/>
    <col min="5126" max="5126" width="11.109375" style="23" customWidth="1"/>
    <col min="5127" max="5127" width="8.6640625" style="23" customWidth="1"/>
    <col min="5128" max="5129" width="8.88671875" style="23"/>
    <col min="5130" max="5130" width="8" style="23" customWidth="1"/>
    <col min="5131" max="5132" width="8.88671875" style="23"/>
    <col min="5133" max="5133" width="8.88671875" style="23" customWidth="1"/>
    <col min="5134" max="5135" width="8.88671875" style="23"/>
    <col min="5136" max="5136" width="7.44140625" style="23" customWidth="1"/>
    <col min="5137" max="5138" width="8.88671875" style="23"/>
    <col min="5139" max="5139" width="7.44140625" style="23" customWidth="1"/>
    <col min="5140" max="5377" width="8.88671875" style="23"/>
    <col min="5378" max="5378" width="5" style="23" customWidth="1"/>
    <col min="5379" max="5379" width="24.33203125" style="23" customWidth="1"/>
    <col min="5380" max="5381" width="8.88671875" style="23"/>
    <col min="5382" max="5382" width="11.109375" style="23" customWidth="1"/>
    <col min="5383" max="5383" width="8.6640625" style="23" customWidth="1"/>
    <col min="5384" max="5385" width="8.88671875" style="23"/>
    <col min="5386" max="5386" width="8" style="23" customWidth="1"/>
    <col min="5387" max="5388" width="8.88671875" style="23"/>
    <col min="5389" max="5389" width="8.88671875" style="23" customWidth="1"/>
    <col min="5390" max="5391" width="8.88671875" style="23"/>
    <col min="5392" max="5392" width="7.44140625" style="23" customWidth="1"/>
    <col min="5393" max="5394" width="8.88671875" style="23"/>
    <col min="5395" max="5395" width="7.44140625" style="23" customWidth="1"/>
    <col min="5396" max="5633" width="8.88671875" style="23"/>
    <col min="5634" max="5634" width="5" style="23" customWidth="1"/>
    <col min="5635" max="5635" width="24.33203125" style="23" customWidth="1"/>
    <col min="5636" max="5637" width="8.88671875" style="23"/>
    <col min="5638" max="5638" width="11.109375" style="23" customWidth="1"/>
    <col min="5639" max="5639" width="8.6640625" style="23" customWidth="1"/>
    <col min="5640" max="5641" width="8.88671875" style="23"/>
    <col min="5642" max="5642" width="8" style="23" customWidth="1"/>
    <col min="5643" max="5644" width="8.88671875" style="23"/>
    <col min="5645" max="5645" width="8.88671875" style="23" customWidth="1"/>
    <col min="5646" max="5647" width="8.88671875" style="23"/>
    <col min="5648" max="5648" width="7.44140625" style="23" customWidth="1"/>
    <col min="5649" max="5650" width="8.88671875" style="23"/>
    <col min="5651" max="5651" width="7.44140625" style="23" customWidth="1"/>
    <col min="5652" max="5889" width="8.88671875" style="23"/>
    <col min="5890" max="5890" width="5" style="23" customWidth="1"/>
    <col min="5891" max="5891" width="24.33203125" style="23" customWidth="1"/>
    <col min="5892" max="5893" width="8.88671875" style="23"/>
    <col min="5894" max="5894" width="11.109375" style="23" customWidth="1"/>
    <col min="5895" max="5895" width="8.6640625" style="23" customWidth="1"/>
    <col min="5896" max="5897" width="8.88671875" style="23"/>
    <col min="5898" max="5898" width="8" style="23" customWidth="1"/>
    <col min="5899" max="5900" width="8.88671875" style="23"/>
    <col min="5901" max="5901" width="8.88671875" style="23" customWidth="1"/>
    <col min="5902" max="5903" width="8.88671875" style="23"/>
    <col min="5904" max="5904" width="7.44140625" style="23" customWidth="1"/>
    <col min="5905" max="5906" width="8.88671875" style="23"/>
    <col min="5907" max="5907" width="7.44140625" style="23" customWidth="1"/>
    <col min="5908" max="6145" width="8.88671875" style="23"/>
    <col min="6146" max="6146" width="5" style="23" customWidth="1"/>
    <col min="6147" max="6147" width="24.33203125" style="23" customWidth="1"/>
    <col min="6148" max="6149" width="8.88671875" style="23"/>
    <col min="6150" max="6150" width="11.109375" style="23" customWidth="1"/>
    <col min="6151" max="6151" width="8.6640625" style="23" customWidth="1"/>
    <col min="6152" max="6153" width="8.88671875" style="23"/>
    <col min="6154" max="6154" width="8" style="23" customWidth="1"/>
    <col min="6155" max="6156" width="8.88671875" style="23"/>
    <col min="6157" max="6157" width="8.88671875" style="23" customWidth="1"/>
    <col min="6158" max="6159" width="8.88671875" style="23"/>
    <col min="6160" max="6160" width="7.44140625" style="23" customWidth="1"/>
    <col min="6161" max="6162" width="8.88671875" style="23"/>
    <col min="6163" max="6163" width="7.44140625" style="23" customWidth="1"/>
    <col min="6164" max="6401" width="8.88671875" style="23"/>
    <col min="6402" max="6402" width="5" style="23" customWidth="1"/>
    <col min="6403" max="6403" width="24.33203125" style="23" customWidth="1"/>
    <col min="6404" max="6405" width="8.88671875" style="23"/>
    <col min="6406" max="6406" width="11.109375" style="23" customWidth="1"/>
    <col min="6407" max="6407" width="8.6640625" style="23" customWidth="1"/>
    <col min="6408" max="6409" width="8.88671875" style="23"/>
    <col min="6410" max="6410" width="8" style="23" customWidth="1"/>
    <col min="6411" max="6412" width="8.88671875" style="23"/>
    <col min="6413" max="6413" width="8.88671875" style="23" customWidth="1"/>
    <col min="6414" max="6415" width="8.88671875" style="23"/>
    <col min="6416" max="6416" width="7.44140625" style="23" customWidth="1"/>
    <col min="6417" max="6418" width="8.88671875" style="23"/>
    <col min="6419" max="6419" width="7.44140625" style="23" customWidth="1"/>
    <col min="6420" max="6657" width="8.88671875" style="23"/>
    <col min="6658" max="6658" width="5" style="23" customWidth="1"/>
    <col min="6659" max="6659" width="24.33203125" style="23" customWidth="1"/>
    <col min="6660" max="6661" width="8.88671875" style="23"/>
    <col min="6662" max="6662" width="11.109375" style="23" customWidth="1"/>
    <col min="6663" max="6663" width="8.6640625" style="23" customWidth="1"/>
    <col min="6664" max="6665" width="8.88671875" style="23"/>
    <col min="6666" max="6666" width="8" style="23" customWidth="1"/>
    <col min="6667" max="6668" width="8.88671875" style="23"/>
    <col min="6669" max="6669" width="8.88671875" style="23" customWidth="1"/>
    <col min="6670" max="6671" width="8.88671875" style="23"/>
    <col min="6672" max="6672" width="7.44140625" style="23" customWidth="1"/>
    <col min="6673" max="6674" width="8.88671875" style="23"/>
    <col min="6675" max="6675" width="7.44140625" style="23" customWidth="1"/>
    <col min="6676" max="6913" width="8.88671875" style="23"/>
    <col min="6914" max="6914" width="5" style="23" customWidth="1"/>
    <col min="6915" max="6915" width="24.33203125" style="23" customWidth="1"/>
    <col min="6916" max="6917" width="8.88671875" style="23"/>
    <col min="6918" max="6918" width="11.109375" style="23" customWidth="1"/>
    <col min="6919" max="6919" width="8.6640625" style="23" customWidth="1"/>
    <col min="6920" max="6921" width="8.88671875" style="23"/>
    <col min="6922" max="6922" width="8" style="23" customWidth="1"/>
    <col min="6923" max="6924" width="8.88671875" style="23"/>
    <col min="6925" max="6925" width="8.88671875" style="23" customWidth="1"/>
    <col min="6926" max="6927" width="8.88671875" style="23"/>
    <col min="6928" max="6928" width="7.44140625" style="23" customWidth="1"/>
    <col min="6929" max="6930" width="8.88671875" style="23"/>
    <col min="6931" max="6931" width="7.44140625" style="23" customWidth="1"/>
    <col min="6932" max="7169" width="8.88671875" style="23"/>
    <col min="7170" max="7170" width="5" style="23" customWidth="1"/>
    <col min="7171" max="7171" width="24.33203125" style="23" customWidth="1"/>
    <col min="7172" max="7173" width="8.88671875" style="23"/>
    <col min="7174" max="7174" width="11.109375" style="23" customWidth="1"/>
    <col min="7175" max="7175" width="8.6640625" style="23" customWidth="1"/>
    <col min="7176" max="7177" width="8.88671875" style="23"/>
    <col min="7178" max="7178" width="8" style="23" customWidth="1"/>
    <col min="7179" max="7180" width="8.88671875" style="23"/>
    <col min="7181" max="7181" width="8.88671875" style="23" customWidth="1"/>
    <col min="7182" max="7183" width="8.88671875" style="23"/>
    <col min="7184" max="7184" width="7.44140625" style="23" customWidth="1"/>
    <col min="7185" max="7186" width="8.88671875" style="23"/>
    <col min="7187" max="7187" width="7.44140625" style="23" customWidth="1"/>
    <col min="7188" max="7425" width="8.88671875" style="23"/>
    <col min="7426" max="7426" width="5" style="23" customWidth="1"/>
    <col min="7427" max="7427" width="24.33203125" style="23" customWidth="1"/>
    <col min="7428" max="7429" width="8.88671875" style="23"/>
    <col min="7430" max="7430" width="11.109375" style="23" customWidth="1"/>
    <col min="7431" max="7431" width="8.6640625" style="23" customWidth="1"/>
    <col min="7432" max="7433" width="8.88671875" style="23"/>
    <col min="7434" max="7434" width="8" style="23" customWidth="1"/>
    <col min="7435" max="7436" width="8.88671875" style="23"/>
    <col min="7437" max="7437" width="8.88671875" style="23" customWidth="1"/>
    <col min="7438" max="7439" width="8.88671875" style="23"/>
    <col min="7440" max="7440" width="7.44140625" style="23" customWidth="1"/>
    <col min="7441" max="7442" width="8.88671875" style="23"/>
    <col min="7443" max="7443" width="7.44140625" style="23" customWidth="1"/>
    <col min="7444" max="7681" width="8.88671875" style="23"/>
    <col min="7682" max="7682" width="5" style="23" customWidth="1"/>
    <col min="7683" max="7683" width="24.33203125" style="23" customWidth="1"/>
    <col min="7684" max="7685" width="8.88671875" style="23"/>
    <col min="7686" max="7686" width="11.109375" style="23" customWidth="1"/>
    <col min="7687" max="7687" width="8.6640625" style="23" customWidth="1"/>
    <col min="7688" max="7689" width="8.88671875" style="23"/>
    <col min="7690" max="7690" width="8" style="23" customWidth="1"/>
    <col min="7691" max="7692" width="8.88671875" style="23"/>
    <col min="7693" max="7693" width="8.88671875" style="23" customWidth="1"/>
    <col min="7694" max="7695" width="8.88671875" style="23"/>
    <col min="7696" max="7696" width="7.44140625" style="23" customWidth="1"/>
    <col min="7697" max="7698" width="8.88671875" style="23"/>
    <col min="7699" max="7699" width="7.44140625" style="23" customWidth="1"/>
    <col min="7700" max="7937" width="8.88671875" style="23"/>
    <col min="7938" max="7938" width="5" style="23" customWidth="1"/>
    <col min="7939" max="7939" width="24.33203125" style="23" customWidth="1"/>
    <col min="7940" max="7941" width="8.88671875" style="23"/>
    <col min="7942" max="7942" width="11.109375" style="23" customWidth="1"/>
    <col min="7943" max="7943" width="8.6640625" style="23" customWidth="1"/>
    <col min="7944" max="7945" width="8.88671875" style="23"/>
    <col min="7946" max="7946" width="8" style="23" customWidth="1"/>
    <col min="7947" max="7948" width="8.88671875" style="23"/>
    <col min="7949" max="7949" width="8.88671875" style="23" customWidth="1"/>
    <col min="7950" max="7951" width="8.88671875" style="23"/>
    <col min="7952" max="7952" width="7.44140625" style="23" customWidth="1"/>
    <col min="7953" max="7954" width="8.88671875" style="23"/>
    <col min="7955" max="7955" width="7.44140625" style="23" customWidth="1"/>
    <col min="7956" max="8193" width="8.88671875" style="23"/>
    <col min="8194" max="8194" width="5" style="23" customWidth="1"/>
    <col min="8195" max="8195" width="24.33203125" style="23" customWidth="1"/>
    <col min="8196" max="8197" width="8.88671875" style="23"/>
    <col min="8198" max="8198" width="11.109375" style="23" customWidth="1"/>
    <col min="8199" max="8199" width="8.6640625" style="23" customWidth="1"/>
    <col min="8200" max="8201" width="8.88671875" style="23"/>
    <col min="8202" max="8202" width="8" style="23" customWidth="1"/>
    <col min="8203" max="8204" width="8.88671875" style="23"/>
    <col min="8205" max="8205" width="8.88671875" style="23" customWidth="1"/>
    <col min="8206" max="8207" width="8.88671875" style="23"/>
    <col min="8208" max="8208" width="7.44140625" style="23" customWidth="1"/>
    <col min="8209" max="8210" width="8.88671875" style="23"/>
    <col min="8211" max="8211" width="7.44140625" style="23" customWidth="1"/>
    <col min="8212" max="8449" width="8.88671875" style="23"/>
    <col min="8450" max="8450" width="5" style="23" customWidth="1"/>
    <col min="8451" max="8451" width="24.33203125" style="23" customWidth="1"/>
    <col min="8452" max="8453" width="8.88671875" style="23"/>
    <col min="8454" max="8454" width="11.109375" style="23" customWidth="1"/>
    <col min="8455" max="8455" width="8.6640625" style="23" customWidth="1"/>
    <col min="8456" max="8457" width="8.88671875" style="23"/>
    <col min="8458" max="8458" width="8" style="23" customWidth="1"/>
    <col min="8459" max="8460" width="8.88671875" style="23"/>
    <col min="8461" max="8461" width="8.88671875" style="23" customWidth="1"/>
    <col min="8462" max="8463" width="8.88671875" style="23"/>
    <col min="8464" max="8464" width="7.44140625" style="23" customWidth="1"/>
    <col min="8465" max="8466" width="8.88671875" style="23"/>
    <col min="8467" max="8467" width="7.44140625" style="23" customWidth="1"/>
    <col min="8468" max="8705" width="8.88671875" style="23"/>
    <col min="8706" max="8706" width="5" style="23" customWidth="1"/>
    <col min="8707" max="8707" width="24.33203125" style="23" customWidth="1"/>
    <col min="8708" max="8709" width="8.88671875" style="23"/>
    <col min="8710" max="8710" width="11.109375" style="23" customWidth="1"/>
    <col min="8711" max="8711" width="8.6640625" style="23" customWidth="1"/>
    <col min="8712" max="8713" width="8.88671875" style="23"/>
    <col min="8714" max="8714" width="8" style="23" customWidth="1"/>
    <col min="8715" max="8716" width="8.88671875" style="23"/>
    <col min="8717" max="8717" width="8.88671875" style="23" customWidth="1"/>
    <col min="8718" max="8719" width="8.88671875" style="23"/>
    <col min="8720" max="8720" width="7.44140625" style="23" customWidth="1"/>
    <col min="8721" max="8722" width="8.88671875" style="23"/>
    <col min="8723" max="8723" width="7.44140625" style="23" customWidth="1"/>
    <col min="8724" max="8961" width="8.88671875" style="23"/>
    <col min="8962" max="8962" width="5" style="23" customWidth="1"/>
    <col min="8963" max="8963" width="24.33203125" style="23" customWidth="1"/>
    <col min="8964" max="8965" width="8.88671875" style="23"/>
    <col min="8966" max="8966" width="11.109375" style="23" customWidth="1"/>
    <col min="8967" max="8967" width="8.6640625" style="23" customWidth="1"/>
    <col min="8968" max="8969" width="8.88671875" style="23"/>
    <col min="8970" max="8970" width="8" style="23" customWidth="1"/>
    <col min="8971" max="8972" width="8.88671875" style="23"/>
    <col min="8973" max="8973" width="8.88671875" style="23" customWidth="1"/>
    <col min="8974" max="8975" width="8.88671875" style="23"/>
    <col min="8976" max="8976" width="7.44140625" style="23" customWidth="1"/>
    <col min="8977" max="8978" width="8.88671875" style="23"/>
    <col min="8979" max="8979" width="7.44140625" style="23" customWidth="1"/>
    <col min="8980" max="9217" width="8.88671875" style="23"/>
    <col min="9218" max="9218" width="5" style="23" customWidth="1"/>
    <col min="9219" max="9219" width="24.33203125" style="23" customWidth="1"/>
    <col min="9220" max="9221" width="8.88671875" style="23"/>
    <col min="9222" max="9222" width="11.109375" style="23" customWidth="1"/>
    <col min="9223" max="9223" width="8.6640625" style="23" customWidth="1"/>
    <col min="9224" max="9225" width="8.88671875" style="23"/>
    <col min="9226" max="9226" width="8" style="23" customWidth="1"/>
    <col min="9227" max="9228" width="8.88671875" style="23"/>
    <col min="9229" max="9229" width="8.88671875" style="23" customWidth="1"/>
    <col min="9230" max="9231" width="8.88671875" style="23"/>
    <col min="9232" max="9232" width="7.44140625" style="23" customWidth="1"/>
    <col min="9233" max="9234" width="8.88671875" style="23"/>
    <col min="9235" max="9235" width="7.44140625" style="23" customWidth="1"/>
    <col min="9236" max="9473" width="8.88671875" style="23"/>
    <col min="9474" max="9474" width="5" style="23" customWidth="1"/>
    <col min="9475" max="9475" width="24.33203125" style="23" customWidth="1"/>
    <col min="9476" max="9477" width="8.88671875" style="23"/>
    <col min="9478" max="9478" width="11.109375" style="23" customWidth="1"/>
    <col min="9479" max="9479" width="8.6640625" style="23" customWidth="1"/>
    <col min="9480" max="9481" width="8.88671875" style="23"/>
    <col min="9482" max="9482" width="8" style="23" customWidth="1"/>
    <col min="9483" max="9484" width="8.88671875" style="23"/>
    <col min="9485" max="9485" width="8.88671875" style="23" customWidth="1"/>
    <col min="9486" max="9487" width="8.88671875" style="23"/>
    <col min="9488" max="9488" width="7.44140625" style="23" customWidth="1"/>
    <col min="9489" max="9490" width="8.88671875" style="23"/>
    <col min="9491" max="9491" width="7.44140625" style="23" customWidth="1"/>
    <col min="9492" max="9729" width="8.88671875" style="23"/>
    <col min="9730" max="9730" width="5" style="23" customWidth="1"/>
    <col min="9731" max="9731" width="24.33203125" style="23" customWidth="1"/>
    <col min="9732" max="9733" width="8.88671875" style="23"/>
    <col min="9734" max="9734" width="11.109375" style="23" customWidth="1"/>
    <col min="9735" max="9735" width="8.6640625" style="23" customWidth="1"/>
    <col min="9736" max="9737" width="8.88671875" style="23"/>
    <col min="9738" max="9738" width="8" style="23" customWidth="1"/>
    <col min="9739" max="9740" width="8.88671875" style="23"/>
    <col min="9741" max="9741" width="8.88671875" style="23" customWidth="1"/>
    <col min="9742" max="9743" width="8.88671875" style="23"/>
    <col min="9744" max="9744" width="7.44140625" style="23" customWidth="1"/>
    <col min="9745" max="9746" width="8.88671875" style="23"/>
    <col min="9747" max="9747" width="7.44140625" style="23" customWidth="1"/>
    <col min="9748" max="9985" width="8.88671875" style="23"/>
    <col min="9986" max="9986" width="5" style="23" customWidth="1"/>
    <col min="9987" max="9987" width="24.33203125" style="23" customWidth="1"/>
    <col min="9988" max="9989" width="8.88671875" style="23"/>
    <col min="9990" max="9990" width="11.109375" style="23" customWidth="1"/>
    <col min="9991" max="9991" width="8.6640625" style="23" customWidth="1"/>
    <col min="9992" max="9993" width="8.88671875" style="23"/>
    <col min="9994" max="9994" width="8" style="23" customWidth="1"/>
    <col min="9995" max="9996" width="8.88671875" style="23"/>
    <col min="9997" max="9997" width="8.88671875" style="23" customWidth="1"/>
    <col min="9998" max="9999" width="8.88671875" style="23"/>
    <col min="10000" max="10000" width="7.44140625" style="23" customWidth="1"/>
    <col min="10001" max="10002" width="8.88671875" style="23"/>
    <col min="10003" max="10003" width="7.44140625" style="23" customWidth="1"/>
    <col min="10004" max="10241" width="8.88671875" style="23"/>
    <col min="10242" max="10242" width="5" style="23" customWidth="1"/>
    <col min="10243" max="10243" width="24.33203125" style="23" customWidth="1"/>
    <col min="10244" max="10245" width="8.88671875" style="23"/>
    <col min="10246" max="10246" width="11.109375" style="23" customWidth="1"/>
    <col min="10247" max="10247" width="8.6640625" style="23" customWidth="1"/>
    <col min="10248" max="10249" width="8.88671875" style="23"/>
    <col min="10250" max="10250" width="8" style="23" customWidth="1"/>
    <col min="10251" max="10252" width="8.88671875" style="23"/>
    <col min="10253" max="10253" width="8.88671875" style="23" customWidth="1"/>
    <col min="10254" max="10255" width="8.88671875" style="23"/>
    <col min="10256" max="10256" width="7.44140625" style="23" customWidth="1"/>
    <col min="10257" max="10258" width="8.88671875" style="23"/>
    <col min="10259" max="10259" width="7.44140625" style="23" customWidth="1"/>
    <col min="10260" max="10497" width="8.88671875" style="23"/>
    <col min="10498" max="10498" width="5" style="23" customWidth="1"/>
    <col min="10499" max="10499" width="24.33203125" style="23" customWidth="1"/>
    <col min="10500" max="10501" width="8.88671875" style="23"/>
    <col min="10502" max="10502" width="11.109375" style="23" customWidth="1"/>
    <col min="10503" max="10503" width="8.6640625" style="23" customWidth="1"/>
    <col min="10504" max="10505" width="8.88671875" style="23"/>
    <col min="10506" max="10506" width="8" style="23" customWidth="1"/>
    <col min="10507" max="10508" width="8.88671875" style="23"/>
    <col min="10509" max="10509" width="8.88671875" style="23" customWidth="1"/>
    <col min="10510" max="10511" width="8.88671875" style="23"/>
    <col min="10512" max="10512" width="7.44140625" style="23" customWidth="1"/>
    <col min="10513" max="10514" width="8.88671875" style="23"/>
    <col min="10515" max="10515" width="7.44140625" style="23" customWidth="1"/>
    <col min="10516" max="10753" width="8.88671875" style="23"/>
    <col min="10754" max="10754" width="5" style="23" customWidth="1"/>
    <col min="10755" max="10755" width="24.33203125" style="23" customWidth="1"/>
    <col min="10756" max="10757" width="8.88671875" style="23"/>
    <col min="10758" max="10758" width="11.109375" style="23" customWidth="1"/>
    <col min="10759" max="10759" width="8.6640625" style="23" customWidth="1"/>
    <col min="10760" max="10761" width="8.88671875" style="23"/>
    <col min="10762" max="10762" width="8" style="23" customWidth="1"/>
    <col min="10763" max="10764" width="8.88671875" style="23"/>
    <col min="10765" max="10765" width="8.88671875" style="23" customWidth="1"/>
    <col min="10766" max="10767" width="8.88671875" style="23"/>
    <col min="10768" max="10768" width="7.44140625" style="23" customWidth="1"/>
    <col min="10769" max="10770" width="8.88671875" style="23"/>
    <col min="10771" max="10771" width="7.44140625" style="23" customWidth="1"/>
    <col min="10772" max="11009" width="8.88671875" style="23"/>
    <col min="11010" max="11010" width="5" style="23" customWidth="1"/>
    <col min="11011" max="11011" width="24.33203125" style="23" customWidth="1"/>
    <col min="11012" max="11013" width="8.88671875" style="23"/>
    <col min="11014" max="11014" width="11.109375" style="23" customWidth="1"/>
    <col min="11015" max="11015" width="8.6640625" style="23" customWidth="1"/>
    <col min="11016" max="11017" width="8.88671875" style="23"/>
    <col min="11018" max="11018" width="8" style="23" customWidth="1"/>
    <col min="11019" max="11020" width="8.88671875" style="23"/>
    <col min="11021" max="11021" width="8.88671875" style="23" customWidth="1"/>
    <col min="11022" max="11023" width="8.88671875" style="23"/>
    <col min="11024" max="11024" width="7.44140625" style="23" customWidth="1"/>
    <col min="11025" max="11026" width="8.88671875" style="23"/>
    <col min="11027" max="11027" width="7.44140625" style="23" customWidth="1"/>
    <col min="11028" max="11265" width="8.88671875" style="23"/>
    <col min="11266" max="11266" width="5" style="23" customWidth="1"/>
    <col min="11267" max="11267" width="24.33203125" style="23" customWidth="1"/>
    <col min="11268" max="11269" width="8.88671875" style="23"/>
    <col min="11270" max="11270" width="11.109375" style="23" customWidth="1"/>
    <col min="11271" max="11271" width="8.6640625" style="23" customWidth="1"/>
    <col min="11272" max="11273" width="8.88671875" style="23"/>
    <col min="11274" max="11274" width="8" style="23" customWidth="1"/>
    <col min="11275" max="11276" width="8.88671875" style="23"/>
    <col min="11277" max="11277" width="8.88671875" style="23" customWidth="1"/>
    <col min="11278" max="11279" width="8.88671875" style="23"/>
    <col min="11280" max="11280" width="7.44140625" style="23" customWidth="1"/>
    <col min="11281" max="11282" width="8.88671875" style="23"/>
    <col min="11283" max="11283" width="7.44140625" style="23" customWidth="1"/>
    <col min="11284" max="11521" width="8.88671875" style="23"/>
    <col min="11522" max="11522" width="5" style="23" customWidth="1"/>
    <col min="11523" max="11523" width="24.33203125" style="23" customWidth="1"/>
    <col min="11524" max="11525" width="8.88671875" style="23"/>
    <col min="11526" max="11526" width="11.109375" style="23" customWidth="1"/>
    <col min="11527" max="11527" width="8.6640625" style="23" customWidth="1"/>
    <col min="11528" max="11529" width="8.88671875" style="23"/>
    <col min="11530" max="11530" width="8" style="23" customWidth="1"/>
    <col min="11531" max="11532" width="8.88671875" style="23"/>
    <col min="11533" max="11533" width="8.88671875" style="23" customWidth="1"/>
    <col min="11534" max="11535" width="8.88671875" style="23"/>
    <col min="11536" max="11536" width="7.44140625" style="23" customWidth="1"/>
    <col min="11537" max="11538" width="8.88671875" style="23"/>
    <col min="11539" max="11539" width="7.44140625" style="23" customWidth="1"/>
    <col min="11540" max="11777" width="8.88671875" style="23"/>
    <col min="11778" max="11778" width="5" style="23" customWidth="1"/>
    <col min="11779" max="11779" width="24.33203125" style="23" customWidth="1"/>
    <col min="11780" max="11781" width="8.88671875" style="23"/>
    <col min="11782" max="11782" width="11.109375" style="23" customWidth="1"/>
    <col min="11783" max="11783" width="8.6640625" style="23" customWidth="1"/>
    <col min="11784" max="11785" width="8.88671875" style="23"/>
    <col min="11786" max="11786" width="8" style="23" customWidth="1"/>
    <col min="11787" max="11788" width="8.88671875" style="23"/>
    <col min="11789" max="11789" width="8.88671875" style="23" customWidth="1"/>
    <col min="11790" max="11791" width="8.88671875" style="23"/>
    <col min="11792" max="11792" width="7.44140625" style="23" customWidth="1"/>
    <col min="11793" max="11794" width="8.88671875" style="23"/>
    <col min="11795" max="11795" width="7.44140625" style="23" customWidth="1"/>
    <col min="11796" max="12033" width="8.88671875" style="23"/>
    <col min="12034" max="12034" width="5" style="23" customWidth="1"/>
    <col min="12035" max="12035" width="24.33203125" style="23" customWidth="1"/>
    <col min="12036" max="12037" width="8.88671875" style="23"/>
    <col min="12038" max="12038" width="11.109375" style="23" customWidth="1"/>
    <col min="12039" max="12039" width="8.6640625" style="23" customWidth="1"/>
    <col min="12040" max="12041" width="8.88671875" style="23"/>
    <col min="12042" max="12042" width="8" style="23" customWidth="1"/>
    <col min="12043" max="12044" width="8.88671875" style="23"/>
    <col min="12045" max="12045" width="8.88671875" style="23" customWidth="1"/>
    <col min="12046" max="12047" width="8.88671875" style="23"/>
    <col min="12048" max="12048" width="7.44140625" style="23" customWidth="1"/>
    <col min="12049" max="12050" width="8.88671875" style="23"/>
    <col min="12051" max="12051" width="7.44140625" style="23" customWidth="1"/>
    <col min="12052" max="12289" width="8.88671875" style="23"/>
    <col min="12290" max="12290" width="5" style="23" customWidth="1"/>
    <col min="12291" max="12291" width="24.33203125" style="23" customWidth="1"/>
    <col min="12292" max="12293" width="8.88671875" style="23"/>
    <col min="12294" max="12294" width="11.109375" style="23" customWidth="1"/>
    <col min="12295" max="12295" width="8.6640625" style="23" customWidth="1"/>
    <col min="12296" max="12297" width="8.88671875" style="23"/>
    <col min="12298" max="12298" width="8" style="23" customWidth="1"/>
    <col min="12299" max="12300" width="8.88671875" style="23"/>
    <col min="12301" max="12301" width="8.88671875" style="23" customWidth="1"/>
    <col min="12302" max="12303" width="8.88671875" style="23"/>
    <col min="12304" max="12304" width="7.44140625" style="23" customWidth="1"/>
    <col min="12305" max="12306" width="8.88671875" style="23"/>
    <col min="12307" max="12307" width="7.44140625" style="23" customWidth="1"/>
    <col min="12308" max="12545" width="8.88671875" style="23"/>
    <col min="12546" max="12546" width="5" style="23" customWidth="1"/>
    <col min="12547" max="12547" width="24.33203125" style="23" customWidth="1"/>
    <col min="12548" max="12549" width="8.88671875" style="23"/>
    <col min="12550" max="12550" width="11.109375" style="23" customWidth="1"/>
    <col min="12551" max="12551" width="8.6640625" style="23" customWidth="1"/>
    <col min="12552" max="12553" width="8.88671875" style="23"/>
    <col min="12554" max="12554" width="8" style="23" customWidth="1"/>
    <col min="12555" max="12556" width="8.88671875" style="23"/>
    <col min="12557" max="12557" width="8.88671875" style="23" customWidth="1"/>
    <col min="12558" max="12559" width="8.88671875" style="23"/>
    <col min="12560" max="12560" width="7.44140625" style="23" customWidth="1"/>
    <col min="12561" max="12562" width="8.88671875" style="23"/>
    <col min="12563" max="12563" width="7.44140625" style="23" customWidth="1"/>
    <col min="12564" max="12801" width="8.88671875" style="23"/>
    <col min="12802" max="12802" width="5" style="23" customWidth="1"/>
    <col min="12803" max="12803" width="24.33203125" style="23" customWidth="1"/>
    <col min="12804" max="12805" width="8.88671875" style="23"/>
    <col min="12806" max="12806" width="11.109375" style="23" customWidth="1"/>
    <col min="12807" max="12807" width="8.6640625" style="23" customWidth="1"/>
    <col min="12808" max="12809" width="8.88671875" style="23"/>
    <col min="12810" max="12810" width="8" style="23" customWidth="1"/>
    <col min="12811" max="12812" width="8.88671875" style="23"/>
    <col min="12813" max="12813" width="8.88671875" style="23" customWidth="1"/>
    <col min="12814" max="12815" width="8.88671875" style="23"/>
    <col min="12816" max="12816" width="7.44140625" style="23" customWidth="1"/>
    <col min="12817" max="12818" width="8.88671875" style="23"/>
    <col min="12819" max="12819" width="7.44140625" style="23" customWidth="1"/>
    <col min="12820" max="13057" width="8.88671875" style="23"/>
    <col min="13058" max="13058" width="5" style="23" customWidth="1"/>
    <col min="13059" max="13059" width="24.33203125" style="23" customWidth="1"/>
    <col min="13060" max="13061" width="8.88671875" style="23"/>
    <col min="13062" max="13062" width="11.109375" style="23" customWidth="1"/>
    <col min="13063" max="13063" width="8.6640625" style="23" customWidth="1"/>
    <col min="13064" max="13065" width="8.88671875" style="23"/>
    <col min="13066" max="13066" width="8" style="23" customWidth="1"/>
    <col min="13067" max="13068" width="8.88671875" style="23"/>
    <col min="13069" max="13069" width="8.88671875" style="23" customWidth="1"/>
    <col min="13070" max="13071" width="8.88671875" style="23"/>
    <col min="13072" max="13072" width="7.44140625" style="23" customWidth="1"/>
    <col min="13073" max="13074" width="8.88671875" style="23"/>
    <col min="13075" max="13075" width="7.44140625" style="23" customWidth="1"/>
    <col min="13076" max="13313" width="8.88671875" style="23"/>
    <col min="13314" max="13314" width="5" style="23" customWidth="1"/>
    <col min="13315" max="13315" width="24.33203125" style="23" customWidth="1"/>
    <col min="13316" max="13317" width="8.88671875" style="23"/>
    <col min="13318" max="13318" width="11.109375" style="23" customWidth="1"/>
    <col min="13319" max="13319" width="8.6640625" style="23" customWidth="1"/>
    <col min="13320" max="13321" width="8.88671875" style="23"/>
    <col min="13322" max="13322" width="8" style="23" customWidth="1"/>
    <col min="13323" max="13324" width="8.88671875" style="23"/>
    <col min="13325" max="13325" width="8.88671875" style="23" customWidth="1"/>
    <col min="13326" max="13327" width="8.88671875" style="23"/>
    <col min="13328" max="13328" width="7.44140625" style="23" customWidth="1"/>
    <col min="13329" max="13330" width="8.88671875" style="23"/>
    <col min="13331" max="13331" width="7.44140625" style="23" customWidth="1"/>
    <col min="13332" max="13569" width="8.88671875" style="23"/>
    <col min="13570" max="13570" width="5" style="23" customWidth="1"/>
    <col min="13571" max="13571" width="24.33203125" style="23" customWidth="1"/>
    <col min="13572" max="13573" width="8.88671875" style="23"/>
    <col min="13574" max="13574" width="11.109375" style="23" customWidth="1"/>
    <col min="13575" max="13575" width="8.6640625" style="23" customWidth="1"/>
    <col min="13576" max="13577" width="8.88671875" style="23"/>
    <col min="13578" max="13578" width="8" style="23" customWidth="1"/>
    <col min="13579" max="13580" width="8.88671875" style="23"/>
    <col min="13581" max="13581" width="8.88671875" style="23" customWidth="1"/>
    <col min="13582" max="13583" width="8.88671875" style="23"/>
    <col min="13584" max="13584" width="7.44140625" style="23" customWidth="1"/>
    <col min="13585" max="13586" width="8.88671875" style="23"/>
    <col min="13587" max="13587" width="7.44140625" style="23" customWidth="1"/>
    <col min="13588" max="13825" width="8.88671875" style="23"/>
    <col min="13826" max="13826" width="5" style="23" customWidth="1"/>
    <col min="13827" max="13827" width="24.33203125" style="23" customWidth="1"/>
    <col min="13828" max="13829" width="8.88671875" style="23"/>
    <col min="13830" max="13830" width="11.109375" style="23" customWidth="1"/>
    <col min="13831" max="13831" width="8.6640625" style="23" customWidth="1"/>
    <col min="13832" max="13833" width="8.88671875" style="23"/>
    <col min="13834" max="13834" width="8" style="23" customWidth="1"/>
    <col min="13835" max="13836" width="8.88671875" style="23"/>
    <col min="13837" max="13837" width="8.88671875" style="23" customWidth="1"/>
    <col min="13838" max="13839" width="8.88671875" style="23"/>
    <col min="13840" max="13840" width="7.44140625" style="23" customWidth="1"/>
    <col min="13841" max="13842" width="8.88671875" style="23"/>
    <col min="13843" max="13843" width="7.44140625" style="23" customWidth="1"/>
    <col min="13844" max="14081" width="8.88671875" style="23"/>
    <col min="14082" max="14082" width="5" style="23" customWidth="1"/>
    <col min="14083" max="14083" width="24.33203125" style="23" customWidth="1"/>
    <col min="14084" max="14085" width="8.88671875" style="23"/>
    <col min="14086" max="14086" width="11.109375" style="23" customWidth="1"/>
    <col min="14087" max="14087" width="8.6640625" style="23" customWidth="1"/>
    <col min="14088" max="14089" width="8.88671875" style="23"/>
    <col min="14090" max="14090" width="8" style="23" customWidth="1"/>
    <col min="14091" max="14092" width="8.88671875" style="23"/>
    <col min="14093" max="14093" width="8.88671875" style="23" customWidth="1"/>
    <col min="14094" max="14095" width="8.88671875" style="23"/>
    <col min="14096" max="14096" width="7.44140625" style="23" customWidth="1"/>
    <col min="14097" max="14098" width="8.88671875" style="23"/>
    <col min="14099" max="14099" width="7.44140625" style="23" customWidth="1"/>
    <col min="14100" max="14337" width="8.88671875" style="23"/>
    <col min="14338" max="14338" width="5" style="23" customWidth="1"/>
    <col min="14339" max="14339" width="24.33203125" style="23" customWidth="1"/>
    <col min="14340" max="14341" width="8.88671875" style="23"/>
    <col min="14342" max="14342" width="11.109375" style="23" customWidth="1"/>
    <col min="14343" max="14343" width="8.6640625" style="23" customWidth="1"/>
    <col min="14344" max="14345" width="8.88671875" style="23"/>
    <col min="14346" max="14346" width="8" style="23" customWidth="1"/>
    <col min="14347" max="14348" width="8.88671875" style="23"/>
    <col min="14349" max="14349" width="8.88671875" style="23" customWidth="1"/>
    <col min="14350" max="14351" width="8.88671875" style="23"/>
    <col min="14352" max="14352" width="7.44140625" style="23" customWidth="1"/>
    <col min="14353" max="14354" width="8.88671875" style="23"/>
    <col min="14355" max="14355" width="7.44140625" style="23" customWidth="1"/>
    <col min="14356" max="14593" width="8.88671875" style="23"/>
    <col min="14594" max="14594" width="5" style="23" customWidth="1"/>
    <col min="14595" max="14595" width="24.33203125" style="23" customWidth="1"/>
    <col min="14596" max="14597" width="8.88671875" style="23"/>
    <col min="14598" max="14598" width="11.109375" style="23" customWidth="1"/>
    <col min="14599" max="14599" width="8.6640625" style="23" customWidth="1"/>
    <col min="14600" max="14601" width="8.88671875" style="23"/>
    <col min="14602" max="14602" width="8" style="23" customWidth="1"/>
    <col min="14603" max="14604" width="8.88671875" style="23"/>
    <col min="14605" max="14605" width="8.88671875" style="23" customWidth="1"/>
    <col min="14606" max="14607" width="8.88671875" style="23"/>
    <col min="14608" max="14608" width="7.44140625" style="23" customWidth="1"/>
    <col min="14609" max="14610" width="8.88671875" style="23"/>
    <col min="14611" max="14611" width="7.44140625" style="23" customWidth="1"/>
    <col min="14612" max="14849" width="8.88671875" style="23"/>
    <col min="14850" max="14850" width="5" style="23" customWidth="1"/>
    <col min="14851" max="14851" width="24.33203125" style="23" customWidth="1"/>
    <col min="14852" max="14853" width="8.88671875" style="23"/>
    <col min="14854" max="14854" width="11.109375" style="23" customWidth="1"/>
    <col min="14855" max="14855" width="8.6640625" style="23" customWidth="1"/>
    <col min="14856" max="14857" width="8.88671875" style="23"/>
    <col min="14858" max="14858" width="8" style="23" customWidth="1"/>
    <col min="14859" max="14860" width="8.88671875" style="23"/>
    <col min="14861" max="14861" width="8.88671875" style="23" customWidth="1"/>
    <col min="14862" max="14863" width="8.88671875" style="23"/>
    <col min="14864" max="14864" width="7.44140625" style="23" customWidth="1"/>
    <col min="14865" max="14866" width="8.88671875" style="23"/>
    <col min="14867" max="14867" width="7.44140625" style="23" customWidth="1"/>
    <col min="14868" max="15105" width="8.88671875" style="23"/>
    <col min="15106" max="15106" width="5" style="23" customWidth="1"/>
    <col min="15107" max="15107" width="24.33203125" style="23" customWidth="1"/>
    <col min="15108" max="15109" width="8.88671875" style="23"/>
    <col min="15110" max="15110" width="11.109375" style="23" customWidth="1"/>
    <col min="15111" max="15111" width="8.6640625" style="23" customWidth="1"/>
    <col min="15112" max="15113" width="8.88671875" style="23"/>
    <col min="15114" max="15114" width="8" style="23" customWidth="1"/>
    <col min="15115" max="15116" width="8.88671875" style="23"/>
    <col min="15117" max="15117" width="8.88671875" style="23" customWidth="1"/>
    <col min="15118" max="15119" width="8.88671875" style="23"/>
    <col min="15120" max="15120" width="7.44140625" style="23" customWidth="1"/>
    <col min="15121" max="15122" width="8.88671875" style="23"/>
    <col min="15123" max="15123" width="7.44140625" style="23" customWidth="1"/>
    <col min="15124" max="15361" width="8.88671875" style="23"/>
    <col min="15362" max="15362" width="5" style="23" customWidth="1"/>
    <col min="15363" max="15363" width="24.33203125" style="23" customWidth="1"/>
    <col min="15364" max="15365" width="8.88671875" style="23"/>
    <col min="15366" max="15366" width="11.109375" style="23" customWidth="1"/>
    <col min="15367" max="15367" width="8.6640625" style="23" customWidth="1"/>
    <col min="15368" max="15369" width="8.88671875" style="23"/>
    <col min="15370" max="15370" width="8" style="23" customWidth="1"/>
    <col min="15371" max="15372" width="8.88671875" style="23"/>
    <col min="15373" max="15373" width="8.88671875" style="23" customWidth="1"/>
    <col min="15374" max="15375" width="8.88671875" style="23"/>
    <col min="15376" max="15376" width="7.44140625" style="23" customWidth="1"/>
    <col min="15377" max="15378" width="8.88671875" style="23"/>
    <col min="15379" max="15379" width="7.44140625" style="23" customWidth="1"/>
    <col min="15380" max="15617" width="8.88671875" style="23"/>
    <col min="15618" max="15618" width="5" style="23" customWidth="1"/>
    <col min="15619" max="15619" width="24.33203125" style="23" customWidth="1"/>
    <col min="15620" max="15621" width="8.88671875" style="23"/>
    <col min="15622" max="15622" width="11.109375" style="23" customWidth="1"/>
    <col min="15623" max="15623" width="8.6640625" style="23" customWidth="1"/>
    <col min="15624" max="15625" width="8.88671875" style="23"/>
    <col min="15626" max="15626" width="8" style="23" customWidth="1"/>
    <col min="15627" max="15628" width="8.88671875" style="23"/>
    <col min="15629" max="15629" width="8.88671875" style="23" customWidth="1"/>
    <col min="15630" max="15631" width="8.88671875" style="23"/>
    <col min="15632" max="15632" width="7.44140625" style="23" customWidth="1"/>
    <col min="15633" max="15634" width="8.88671875" style="23"/>
    <col min="15635" max="15635" width="7.44140625" style="23" customWidth="1"/>
    <col min="15636" max="15873" width="8.88671875" style="23"/>
    <col min="15874" max="15874" width="5" style="23" customWidth="1"/>
    <col min="15875" max="15875" width="24.33203125" style="23" customWidth="1"/>
    <col min="15876" max="15877" width="8.88671875" style="23"/>
    <col min="15878" max="15878" width="11.109375" style="23" customWidth="1"/>
    <col min="15879" max="15879" width="8.6640625" style="23" customWidth="1"/>
    <col min="15880" max="15881" width="8.88671875" style="23"/>
    <col min="15882" max="15882" width="8" style="23" customWidth="1"/>
    <col min="15883" max="15884" width="8.88671875" style="23"/>
    <col min="15885" max="15885" width="8.88671875" style="23" customWidth="1"/>
    <col min="15886" max="15887" width="8.88671875" style="23"/>
    <col min="15888" max="15888" width="7.44140625" style="23" customWidth="1"/>
    <col min="15889" max="15890" width="8.88671875" style="23"/>
    <col min="15891" max="15891" width="7.44140625" style="23" customWidth="1"/>
    <col min="15892" max="16129" width="8.88671875" style="23"/>
    <col min="16130" max="16130" width="5" style="23" customWidth="1"/>
    <col min="16131" max="16131" width="24.33203125" style="23" customWidth="1"/>
    <col min="16132" max="16133" width="8.88671875" style="23"/>
    <col min="16134" max="16134" width="11.109375" style="23" customWidth="1"/>
    <col min="16135" max="16135" width="8.6640625" style="23" customWidth="1"/>
    <col min="16136" max="16137" width="8.88671875" style="23"/>
    <col min="16138" max="16138" width="8" style="23" customWidth="1"/>
    <col min="16139" max="16140" width="8.88671875" style="23"/>
    <col min="16141" max="16141" width="8.88671875" style="23" customWidth="1"/>
    <col min="16142" max="16143" width="8.88671875" style="23"/>
    <col min="16144" max="16144" width="7.44140625" style="23" customWidth="1"/>
    <col min="16145" max="16146" width="8.88671875" style="23"/>
    <col min="16147" max="16147" width="7.44140625" style="23" customWidth="1"/>
    <col min="16148" max="16384" width="8.88671875" style="23"/>
  </cols>
  <sheetData>
    <row r="1" spans="2:21" ht="10.5" customHeight="1" x14ac:dyDescent="0.3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2:21" ht="15.05" x14ac:dyDescent="0.3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1" t="s">
        <v>66</v>
      </c>
      <c r="T2" s="81"/>
      <c r="U2" s="81"/>
    </row>
    <row r="3" spans="2:21" ht="23.95" customHeight="1" x14ac:dyDescent="0.25">
      <c r="B3" s="82" t="s">
        <v>67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2:21" ht="15.05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</row>
    <row r="5" spans="2:21" ht="48.7" customHeight="1" x14ac:dyDescent="0.25">
      <c r="B5" s="83" t="s">
        <v>2</v>
      </c>
      <c r="C5" s="83" t="s">
        <v>3</v>
      </c>
      <c r="D5" s="84" t="s">
        <v>22</v>
      </c>
      <c r="E5" s="85"/>
      <c r="F5" s="86"/>
      <c r="G5" s="87" t="s">
        <v>56</v>
      </c>
      <c r="H5" s="88"/>
      <c r="I5" s="89"/>
      <c r="J5" s="84" t="s">
        <v>57</v>
      </c>
      <c r="K5" s="85"/>
      <c r="L5" s="86"/>
      <c r="M5" s="87" t="s">
        <v>58</v>
      </c>
      <c r="N5" s="88"/>
      <c r="O5" s="89"/>
      <c r="P5" s="87" t="s">
        <v>59</v>
      </c>
      <c r="Q5" s="88"/>
      <c r="R5" s="89"/>
      <c r="S5" s="87" t="s">
        <v>68</v>
      </c>
      <c r="T5" s="88"/>
      <c r="U5" s="89"/>
    </row>
    <row r="6" spans="2:21" ht="52.6" x14ac:dyDescent="0.25">
      <c r="B6" s="83"/>
      <c r="C6" s="83"/>
      <c r="D6" s="7" t="s">
        <v>19</v>
      </c>
      <c r="E6" s="7" t="s">
        <v>20</v>
      </c>
      <c r="F6" s="7" t="s">
        <v>69</v>
      </c>
      <c r="G6" s="7" t="s">
        <v>19</v>
      </c>
      <c r="H6" s="7" t="s">
        <v>20</v>
      </c>
      <c r="I6" s="7" t="s">
        <v>69</v>
      </c>
      <c r="J6" s="7" t="s">
        <v>19</v>
      </c>
      <c r="K6" s="7" t="s">
        <v>20</v>
      </c>
      <c r="L6" s="7" t="s">
        <v>69</v>
      </c>
      <c r="M6" s="7" t="s">
        <v>19</v>
      </c>
      <c r="N6" s="7" t="s">
        <v>20</v>
      </c>
      <c r="O6" s="7" t="s">
        <v>69</v>
      </c>
      <c r="P6" s="7" t="s">
        <v>19</v>
      </c>
      <c r="Q6" s="7" t="s">
        <v>20</v>
      </c>
      <c r="R6" s="7" t="s">
        <v>69</v>
      </c>
      <c r="S6" s="7" t="s">
        <v>19</v>
      </c>
      <c r="T6" s="7" t="s">
        <v>20</v>
      </c>
      <c r="U6" s="7" t="s">
        <v>69</v>
      </c>
    </row>
    <row r="7" spans="2:21" ht="28.05" customHeight="1" x14ac:dyDescent="0.3">
      <c r="B7" s="87" t="s">
        <v>21</v>
      </c>
      <c r="C7" s="90"/>
      <c r="D7" s="91">
        <f>D8+D9++D10+D11+D12+D13+D14+D15+D16+D17+D18+D19+D20+D21+D22+D23</f>
        <v>1338</v>
      </c>
      <c r="E7" s="91">
        <f>E8+E9++E10+E11+E12+E13+E14+E15+E16+E17+E18+E19+E20+E21+E22+E23</f>
        <v>724</v>
      </c>
      <c r="F7" s="91">
        <f>F8+F9++F10+F11+F12+F13+F14+F15+F16+F17+F18+F19+F20+F21+F22+F23</f>
        <v>1602</v>
      </c>
      <c r="G7" s="91">
        <f>G8+G9+G10+G11+G12+G13+G14+G15+G16+G17+G18+G19+G20+G22+G23+G21</f>
        <v>179</v>
      </c>
      <c r="H7" s="91">
        <f t="shared" ref="H7:U7" si="0">H8+H9+H10+H11+H12+H13+H14+H15+H16+H17+H18+H19+H20+H22+H23+H21</f>
        <v>101</v>
      </c>
      <c r="I7" s="91">
        <f>I8+I9+I10+I11+I12+I13+I14+I15+I16+I17+I18+I19+I20+I22+I23+I21</f>
        <v>211</v>
      </c>
      <c r="J7" s="91">
        <f>J8+J9+J10+J11+J12+J13+J14+J15+J16+J17+J18+J19+J20+J22+J23+J21</f>
        <v>389</v>
      </c>
      <c r="K7" s="91">
        <f t="shared" si="0"/>
        <v>223</v>
      </c>
      <c r="L7" s="91">
        <f t="shared" si="0"/>
        <v>476</v>
      </c>
      <c r="M7" s="91">
        <f>M8+M9+M10+M11+M12+M13+M14+M15+M16+M17+M18+M19+M20+M22+M23+M21</f>
        <v>226</v>
      </c>
      <c r="N7" s="91">
        <f>N8+N9+N10+N11+N12+N13+N14+N15+N16+N17+N18+N19+N20+N22+N23+N21</f>
        <v>154</v>
      </c>
      <c r="O7" s="91">
        <f>O8+O9+O10+O11+O12+O13+O14+O15+O16+O17+O18+O19+O20+O22+O23+O21</f>
        <v>279</v>
      </c>
      <c r="P7" s="91">
        <f t="shared" si="0"/>
        <v>279</v>
      </c>
      <c r="Q7" s="91">
        <f t="shared" si="0"/>
        <v>134</v>
      </c>
      <c r="R7" s="91">
        <f t="shared" si="0"/>
        <v>333</v>
      </c>
      <c r="S7" s="91">
        <f t="shared" si="0"/>
        <v>265</v>
      </c>
      <c r="T7" s="91">
        <f t="shared" si="0"/>
        <v>110</v>
      </c>
      <c r="U7" s="91">
        <f t="shared" si="0"/>
        <v>303</v>
      </c>
    </row>
    <row r="8" spans="2:21" ht="45.1" x14ac:dyDescent="0.25">
      <c r="B8" s="92">
        <v>1</v>
      </c>
      <c r="C8" s="93" t="s">
        <v>24</v>
      </c>
      <c r="D8" s="94">
        <f>[7]CIZgw!W14</f>
        <v>7</v>
      </c>
      <c r="E8" s="94">
        <f>[7]CIZgw!Y14</f>
        <v>5</v>
      </c>
      <c r="F8" s="94">
        <f>[7]CIZgw!AA14</f>
        <v>10</v>
      </c>
      <c r="G8" s="94">
        <f>[7]CIZgw!W29</f>
        <v>5</v>
      </c>
      <c r="H8" s="94">
        <f>[7]CIZgw!Y29</f>
        <v>3</v>
      </c>
      <c r="I8" s="94">
        <f>[7]CIZgw!AA29</f>
        <v>7</v>
      </c>
      <c r="J8" s="94">
        <f>[7]CIZgw!W30</f>
        <v>1</v>
      </c>
      <c r="K8" s="94">
        <f>[7]CIZgw!Y30</f>
        <v>1</v>
      </c>
      <c r="L8" s="94">
        <f>[7]CIZgw!AA30</f>
        <v>1</v>
      </c>
      <c r="M8" s="94">
        <f>[7]CIZgw!W31</f>
        <v>0</v>
      </c>
      <c r="N8" s="94">
        <f>[7]CIZgw!Y31</f>
        <v>0</v>
      </c>
      <c r="O8" s="94">
        <f>[7]CIZgw!AA31</f>
        <v>0</v>
      </c>
      <c r="P8" s="94">
        <f>[7]CIZgw!W32</f>
        <v>0</v>
      </c>
      <c r="Q8" s="94">
        <f>[7]CIZgw!Y32</f>
        <v>0</v>
      </c>
      <c r="R8" s="94">
        <f>[7]CIZgw!AA32</f>
        <v>0</v>
      </c>
      <c r="S8" s="94">
        <f>[7]CIZgw!W33</f>
        <v>1</v>
      </c>
      <c r="T8" s="94">
        <f>[7]CIZgw!Y33</f>
        <v>1</v>
      </c>
      <c r="U8" s="94">
        <f>[7]CIZgw!AA33</f>
        <v>2</v>
      </c>
    </row>
    <row r="9" spans="2:21" ht="45.1" x14ac:dyDescent="0.25">
      <c r="B9" s="92">
        <v>2</v>
      </c>
      <c r="C9" s="93" t="s">
        <v>25</v>
      </c>
      <c r="D9" s="94">
        <f>[7]CIZzg!W14</f>
        <v>5</v>
      </c>
      <c r="E9" s="94">
        <f>[7]CIZzg!Y14</f>
        <v>5</v>
      </c>
      <c r="F9" s="94">
        <f>[7]CIZzg!AA14</f>
        <v>5</v>
      </c>
      <c r="G9" s="94">
        <f>[7]CIZzg!W29</f>
        <v>1</v>
      </c>
      <c r="H9" s="94">
        <f>[7]CIZzg!Y29</f>
        <v>1</v>
      </c>
      <c r="I9" s="94">
        <f>[7]CIZzg!AA29</f>
        <v>1</v>
      </c>
      <c r="J9" s="94">
        <f>[7]CIZzg!W30</f>
        <v>2</v>
      </c>
      <c r="K9" s="94">
        <f>[7]CIZzg!Y30</f>
        <v>2</v>
      </c>
      <c r="L9" s="94">
        <f>[7]CIZzg!AA30</f>
        <v>2</v>
      </c>
      <c r="M9" s="94">
        <f>[7]CIZzg!W31</f>
        <v>1</v>
      </c>
      <c r="N9" s="94">
        <f>[7]CIZzg!Y31</f>
        <v>1</v>
      </c>
      <c r="O9" s="94">
        <f>[7]CIZzg!AA31</f>
        <v>1</v>
      </c>
      <c r="P9" s="94">
        <f>[7]CIZzg!W32</f>
        <v>0</v>
      </c>
      <c r="Q9" s="94">
        <f>[7]CIZzg!Y32</f>
        <v>0</v>
      </c>
      <c r="R9" s="94">
        <f>[7]CIZzg!AA32</f>
        <v>0</v>
      </c>
      <c r="S9" s="94">
        <f>[7]CIZzg!W33</f>
        <v>1</v>
      </c>
      <c r="T9" s="94">
        <f>[7]CIZzg!Y33</f>
        <v>1</v>
      </c>
      <c r="U9" s="94">
        <f>[7]CIZzg!AA33</f>
        <v>1</v>
      </c>
    </row>
    <row r="10" spans="2:21" ht="15.05" x14ac:dyDescent="0.25">
      <c r="B10" s="95">
        <v>3</v>
      </c>
      <c r="C10" s="96" t="s">
        <v>26</v>
      </c>
      <c r="D10" s="94">
        <f>[7]GWg!W14</f>
        <v>171</v>
      </c>
      <c r="E10" s="94">
        <f>[7]GWg!Y14</f>
        <v>62</v>
      </c>
      <c r="F10" s="94">
        <f>[7]GWg!AA14</f>
        <v>197</v>
      </c>
      <c r="G10" s="94">
        <f>[7]GWg!W29</f>
        <v>24</v>
      </c>
      <c r="H10" s="94">
        <f>[7]CIZzg!Y29</f>
        <v>1</v>
      </c>
      <c r="I10" s="94">
        <f>[7]GWg!AA29</f>
        <v>25</v>
      </c>
      <c r="J10" s="94">
        <f>[7]GWg!W30</f>
        <v>44</v>
      </c>
      <c r="K10" s="94">
        <f>[7]GWg!Y30</f>
        <v>19</v>
      </c>
      <c r="L10" s="94">
        <f>[7]GWg!AA30</f>
        <v>55</v>
      </c>
      <c r="M10" s="94">
        <f>[7]GWg!W31</f>
        <v>29</v>
      </c>
      <c r="N10" s="94">
        <f>[7]GWg!Y31</f>
        <v>13</v>
      </c>
      <c r="O10" s="94">
        <f>[7]GWg!AA31</f>
        <v>31</v>
      </c>
      <c r="P10" s="94">
        <f>[7]GWg!W32</f>
        <v>34</v>
      </c>
      <c r="Q10" s="94">
        <f>[7]GWg!Y32</f>
        <v>8</v>
      </c>
      <c r="R10" s="94">
        <f>[7]GWg!AA32</f>
        <v>45</v>
      </c>
      <c r="S10" s="94">
        <f>[7]GWg!W33</f>
        <v>40</v>
      </c>
      <c r="T10" s="94">
        <f>[7]GWg!Y33</f>
        <v>11</v>
      </c>
      <c r="U10" s="94">
        <f>[7]GWg!AA33</f>
        <v>41</v>
      </c>
    </row>
    <row r="11" spans="2:21" ht="15.05" x14ac:dyDescent="0.25">
      <c r="B11" s="97">
        <v>4</v>
      </c>
      <c r="C11" s="96" t="s">
        <v>27</v>
      </c>
      <c r="D11" s="94">
        <f>[7]GWz!W14</f>
        <v>46</v>
      </c>
      <c r="E11" s="94">
        <f>[7]GWz!Y14</f>
        <v>13</v>
      </c>
      <c r="F11" s="94">
        <f>[7]GWz!AA14</f>
        <v>48</v>
      </c>
      <c r="G11" s="94">
        <f>[7]GWz!W29</f>
        <v>4</v>
      </c>
      <c r="H11" s="94">
        <f>[7]GWg!Y29</f>
        <v>11</v>
      </c>
      <c r="I11" s="94">
        <f>[7]GWz!AA29</f>
        <v>4</v>
      </c>
      <c r="J11" s="94">
        <f>[7]GWz!W30</f>
        <v>14</v>
      </c>
      <c r="K11" s="94">
        <f>[7]GWz!Y30</f>
        <v>4</v>
      </c>
      <c r="L11" s="94">
        <f>[7]GWz!AA30</f>
        <v>15</v>
      </c>
      <c r="M11" s="94">
        <f>[7]GWz!W31</f>
        <v>6</v>
      </c>
      <c r="N11" s="94">
        <f>[7]GWz!Y31</f>
        <v>3</v>
      </c>
      <c r="O11" s="94">
        <f>[7]GWz!AA31</f>
        <v>6</v>
      </c>
      <c r="P11" s="94">
        <f>[7]GWz!W32</f>
        <v>9</v>
      </c>
      <c r="Q11" s="94">
        <f>[7]GWz!Y32</f>
        <v>2</v>
      </c>
      <c r="R11" s="94">
        <f>[7]GWz!AA32</f>
        <v>9</v>
      </c>
      <c r="S11" s="94">
        <f>[7]GWz!W33</f>
        <v>13</v>
      </c>
      <c r="T11" s="94">
        <f>[7]GWz!Y33</f>
        <v>1</v>
      </c>
      <c r="U11" s="94">
        <f>[7]GWz!AA33</f>
        <v>14</v>
      </c>
    </row>
    <row r="12" spans="2:21" ht="15.05" x14ac:dyDescent="0.25">
      <c r="B12" s="92">
        <v>5</v>
      </c>
      <c r="C12" s="96" t="s">
        <v>28</v>
      </c>
      <c r="D12" s="94">
        <f>[7]KO!W14</f>
        <v>140</v>
      </c>
      <c r="E12" s="94">
        <f>[7]KO!Y14</f>
        <v>79</v>
      </c>
      <c r="F12" s="94">
        <f>[7]KO!AA14</f>
        <v>223</v>
      </c>
      <c r="G12" s="94">
        <f>[7]KO!W29</f>
        <v>17</v>
      </c>
      <c r="H12" s="94">
        <f>[7]KO!Y29</f>
        <v>12</v>
      </c>
      <c r="I12" s="94">
        <f>[7]KO!AA29</f>
        <v>25</v>
      </c>
      <c r="J12" s="94">
        <f>[7]KO!W30</f>
        <v>57</v>
      </c>
      <c r="K12" s="94">
        <f>[7]KO!Y30</f>
        <v>30</v>
      </c>
      <c r="L12" s="94">
        <f>[7]KO!AA30</f>
        <v>92</v>
      </c>
      <c r="M12" s="94">
        <f>[7]KO!W31</f>
        <v>25</v>
      </c>
      <c r="N12" s="94">
        <f>[7]KO!Y31</f>
        <v>18</v>
      </c>
      <c r="O12" s="94">
        <f>[7]KO!AA31</f>
        <v>42</v>
      </c>
      <c r="P12" s="94">
        <f>[7]KO!W32</f>
        <v>20</v>
      </c>
      <c r="Q12" s="94">
        <f>[7]KO!Y32</f>
        <v>11</v>
      </c>
      <c r="R12" s="94">
        <f>[7]KO!AA32</f>
        <v>29</v>
      </c>
      <c r="S12" s="94">
        <f>[7]KO!W33</f>
        <v>21</v>
      </c>
      <c r="T12" s="94">
        <f>[7]KO!Y33</f>
        <v>8</v>
      </c>
      <c r="U12" s="94">
        <f>[7]KO!AA33</f>
        <v>35</v>
      </c>
    </row>
    <row r="13" spans="2:21" ht="15.05" x14ac:dyDescent="0.25">
      <c r="B13" s="92">
        <v>6</v>
      </c>
      <c r="C13" s="96" t="s">
        <v>29</v>
      </c>
      <c r="D13" s="94">
        <f>[7]MI!W14</f>
        <v>154</v>
      </c>
      <c r="E13" s="94">
        <f>[7]MI!Y14</f>
        <v>87</v>
      </c>
      <c r="F13" s="94">
        <f>[7]MI!AA14</f>
        <v>294</v>
      </c>
      <c r="G13" s="94">
        <f>[7]MI!W29</f>
        <v>21</v>
      </c>
      <c r="H13" s="94">
        <f>[7]MI!Y29</f>
        <v>11</v>
      </c>
      <c r="I13" s="94">
        <f>[7]MI!AA29</f>
        <v>41</v>
      </c>
      <c r="J13" s="94">
        <f>[7]MI!W30</f>
        <v>45</v>
      </c>
      <c r="K13" s="94">
        <f>[7]MI!Y30</f>
        <v>28</v>
      </c>
      <c r="L13" s="94">
        <f>[7]MI!AA30</f>
        <v>83</v>
      </c>
      <c r="M13" s="94">
        <f>[7]MI!W31</f>
        <v>30</v>
      </c>
      <c r="N13" s="94">
        <f>[7]MI!Y31</f>
        <v>20</v>
      </c>
      <c r="O13" s="94">
        <f>[7]MI!AA31</f>
        <v>59</v>
      </c>
      <c r="P13" s="94">
        <f>[7]MI!W32</f>
        <v>37</v>
      </c>
      <c r="Q13" s="94">
        <f>[7]MI!Y32</f>
        <v>18</v>
      </c>
      <c r="R13" s="94">
        <f>[7]MI!AA32</f>
        <v>69</v>
      </c>
      <c r="S13" s="94">
        <f>[7]MI!W33</f>
        <v>21</v>
      </c>
      <c r="T13" s="94">
        <f>[7]MI!Y33</f>
        <v>10</v>
      </c>
      <c r="U13" s="94">
        <f>[7]MI!AA33</f>
        <v>42</v>
      </c>
    </row>
    <row r="14" spans="2:21" ht="15.05" x14ac:dyDescent="0.25">
      <c r="B14" s="95">
        <v>7</v>
      </c>
      <c r="C14" s="96" t="s">
        <v>30</v>
      </c>
      <c r="D14" s="94">
        <f>[7]NS!W14</f>
        <v>700</v>
      </c>
      <c r="E14" s="94">
        <f>[7]NS!Y14</f>
        <v>408</v>
      </c>
      <c r="F14" s="94">
        <f>[7]NS!AA14</f>
        <v>707</v>
      </c>
      <c r="G14" s="94">
        <f>[7]NS!W29</f>
        <v>93</v>
      </c>
      <c r="H14" s="94">
        <f>[7]NS!Y29</f>
        <v>54</v>
      </c>
      <c r="I14" s="94">
        <f>[7]NS!AA29</f>
        <v>94</v>
      </c>
      <c r="J14" s="94">
        <f>[7]NS!W30</f>
        <v>195</v>
      </c>
      <c r="K14" s="94">
        <f>[7]NS!Y30</f>
        <v>118</v>
      </c>
      <c r="L14" s="94">
        <f>[7]NS!AA30</f>
        <v>197</v>
      </c>
      <c r="M14" s="94">
        <f>[7]NS!W31</f>
        <v>116</v>
      </c>
      <c r="N14" s="94">
        <f>[7]NS!Y31</f>
        <v>91</v>
      </c>
      <c r="O14" s="94">
        <f>[7]NS!AA31</f>
        <v>119</v>
      </c>
      <c r="P14" s="94">
        <f>[7]NS!W32</f>
        <v>154</v>
      </c>
      <c r="Q14" s="94">
        <f>[7]NS!Y32</f>
        <v>81</v>
      </c>
      <c r="R14" s="94">
        <f>[7]NS!AA32</f>
        <v>155</v>
      </c>
      <c r="S14" s="94">
        <f>[7]NS!W33</f>
        <v>142</v>
      </c>
      <c r="T14" s="94">
        <f>[7]NS!Y33</f>
        <v>64</v>
      </c>
      <c r="U14" s="94">
        <f>[7]NS!AA33</f>
        <v>142</v>
      </c>
    </row>
    <row r="15" spans="2:21" ht="15.05" x14ac:dyDescent="0.25">
      <c r="B15" s="97">
        <v>8</v>
      </c>
      <c r="C15" s="96" t="s">
        <v>31</v>
      </c>
      <c r="D15" s="94">
        <f>[7]Sł!W14</f>
        <v>7</v>
      </c>
      <c r="E15" s="94">
        <f>[7]Sł!Y14</f>
        <v>2</v>
      </c>
      <c r="F15" s="94">
        <f>[7]Sł!AA14</f>
        <v>7</v>
      </c>
      <c r="G15" s="94">
        <f>[7]Sł!W29</f>
        <v>0</v>
      </c>
      <c r="H15" s="94">
        <f>[7]Sł!Y29</f>
        <v>0</v>
      </c>
      <c r="I15" s="94">
        <f>[7]Sł!AA29</f>
        <v>0</v>
      </c>
      <c r="J15" s="94">
        <f>[7]Sł!W30</f>
        <v>2</v>
      </c>
      <c r="K15" s="94">
        <f>[7]Sł!Y30</f>
        <v>0</v>
      </c>
      <c r="L15" s="94">
        <f>[7]Sł!AA30</f>
        <v>2</v>
      </c>
      <c r="M15" s="94">
        <f>[7]Sł!W31</f>
        <v>1</v>
      </c>
      <c r="N15" s="94">
        <f>[7]Sł!Y31</f>
        <v>0</v>
      </c>
      <c r="O15" s="94">
        <f>[7]Sł!AA31</f>
        <v>1</v>
      </c>
      <c r="P15" s="94">
        <f>[7]Sł!W32</f>
        <v>0</v>
      </c>
      <c r="Q15" s="94">
        <f>[7]Sł!Y32</f>
        <v>0</v>
      </c>
      <c r="R15" s="94">
        <f>[7]Sł!AA32</f>
        <v>0</v>
      </c>
      <c r="S15" s="94">
        <f>[7]Sł!W33</f>
        <v>4</v>
      </c>
      <c r="T15" s="94">
        <f>[7]Sł!Y33</f>
        <v>2</v>
      </c>
      <c r="U15" s="94">
        <f>[7]Sł!AA33</f>
        <v>4</v>
      </c>
    </row>
    <row r="16" spans="2:21" ht="30.05" x14ac:dyDescent="0.25">
      <c r="B16" s="92">
        <v>9</v>
      </c>
      <c r="C16" s="96" t="s">
        <v>32</v>
      </c>
      <c r="D16" s="94">
        <f>[7]St!W14</f>
        <v>69</v>
      </c>
      <c r="E16" s="94">
        <f>[7]St!Y14</f>
        <v>34</v>
      </c>
      <c r="F16" s="94">
        <f>[7]St!AA14</f>
        <v>69</v>
      </c>
      <c r="G16" s="94">
        <f>[7]St!W29</f>
        <v>10</v>
      </c>
      <c r="H16" s="94">
        <f>[7]St!Y29</f>
        <v>4</v>
      </c>
      <c r="I16" s="94">
        <f>[7]St!AA29</f>
        <v>10</v>
      </c>
      <c r="J16" s="94">
        <f>[7]St!W30</f>
        <v>16</v>
      </c>
      <c r="K16" s="94">
        <f>[7]St!Y30</f>
        <v>10</v>
      </c>
      <c r="L16" s="94">
        <f>[7]St!AA30</f>
        <v>16</v>
      </c>
      <c r="M16" s="94">
        <f>[7]St!W31</f>
        <v>10</v>
      </c>
      <c r="N16" s="94">
        <f>[7]St!Y31</f>
        <v>4</v>
      </c>
      <c r="O16" s="94">
        <f>[7]St!AA31</f>
        <v>10</v>
      </c>
      <c r="P16" s="94">
        <f>[7]St!W32</f>
        <v>21</v>
      </c>
      <c r="Q16" s="94">
        <f>[7]St!Y32</f>
        <v>11</v>
      </c>
      <c r="R16" s="94">
        <f>[7]St!AA32</f>
        <v>21</v>
      </c>
      <c r="S16" s="94">
        <f>[7]St!W33</f>
        <v>12</v>
      </c>
      <c r="T16" s="94">
        <f>[7]St!Y33</f>
        <v>5</v>
      </c>
      <c r="U16" s="94">
        <f>[7]St!AA33</f>
        <v>12</v>
      </c>
    </row>
    <row r="17" spans="2:21" ht="15.05" x14ac:dyDescent="0.25">
      <c r="B17" s="92">
        <v>10</v>
      </c>
      <c r="C17" s="96" t="s">
        <v>33</v>
      </c>
      <c r="D17" s="94">
        <f>[7]Su!W14</f>
        <v>0</v>
      </c>
      <c r="E17" s="94">
        <f>[7]Su!Y14</f>
        <v>0</v>
      </c>
      <c r="F17" s="94">
        <f>[7]Su!AA14</f>
        <v>0</v>
      </c>
      <c r="G17" s="94">
        <f>[7]Su!W29</f>
        <v>0</v>
      </c>
      <c r="H17" s="94">
        <f>[7]Su!Y29</f>
        <v>0</v>
      </c>
      <c r="I17" s="94">
        <f>[7]Su!AA29</f>
        <v>0</v>
      </c>
      <c r="J17" s="94">
        <f>[7]Su!W30</f>
        <v>0</v>
      </c>
      <c r="K17" s="94">
        <f>[7]Su!Y30</f>
        <v>0</v>
      </c>
      <c r="L17" s="94">
        <f>[7]Su!AA30</f>
        <v>0</v>
      </c>
      <c r="M17" s="94">
        <f>[7]Su!W31</f>
        <v>0</v>
      </c>
      <c r="N17" s="94">
        <f>[7]Su!Y31</f>
        <v>0</v>
      </c>
      <c r="O17" s="94">
        <f>[7]Su!AA31</f>
        <v>0</v>
      </c>
      <c r="P17" s="94">
        <f>[7]Su!W32</f>
        <v>0</v>
      </c>
      <c r="Q17" s="94">
        <f>[7]Su!Y32</f>
        <v>0</v>
      </c>
      <c r="R17" s="94">
        <f>[7]Su!AA32</f>
        <v>0</v>
      </c>
      <c r="S17" s="94">
        <f>[7]Su!W33</f>
        <v>0</v>
      </c>
      <c r="T17" s="94">
        <f>[7]Su!Y33</f>
        <v>0</v>
      </c>
      <c r="U17" s="94">
        <f>[7]Su!AA33</f>
        <v>0</v>
      </c>
    </row>
    <row r="18" spans="2:21" ht="15.05" x14ac:dyDescent="0.25">
      <c r="B18" s="95">
        <v>11</v>
      </c>
      <c r="C18" s="96" t="s">
        <v>34</v>
      </c>
      <c r="D18" s="94">
        <f>[7]Św!W14</f>
        <v>0</v>
      </c>
      <c r="E18" s="94">
        <f>[7]Św!Y14</f>
        <v>0</v>
      </c>
      <c r="F18" s="94">
        <f>[7]Św!AA14</f>
        <v>0</v>
      </c>
      <c r="G18" s="94">
        <f>[7]Św!W39</f>
        <v>0</v>
      </c>
      <c r="H18" s="94">
        <f>[7]Św!X39</f>
        <v>0</v>
      </c>
      <c r="I18" s="94">
        <f>[7]Św!AA39</f>
        <v>0</v>
      </c>
      <c r="J18" s="94">
        <f>[7]Św!W30</f>
        <v>0</v>
      </c>
      <c r="K18" s="94">
        <f>[7]Św!Y30</f>
        <v>0</v>
      </c>
      <c r="L18" s="94">
        <f>[7]Św!AA30</f>
        <v>0</v>
      </c>
      <c r="M18" s="94">
        <f>[7]Św!W31</f>
        <v>0</v>
      </c>
      <c r="N18" s="94">
        <f>[7]Św!Y31</f>
        <v>0</v>
      </c>
      <c r="O18" s="94">
        <f>[7]Św!AA31</f>
        <v>0</v>
      </c>
      <c r="P18" s="94">
        <f>[7]Św!W32</f>
        <v>0</v>
      </c>
      <c r="Q18" s="94">
        <f>[7]Św!Y32</f>
        <v>0</v>
      </c>
      <c r="R18" s="94">
        <f>[7]Św!AA32</f>
        <v>0</v>
      </c>
      <c r="S18" s="94">
        <f>[7]Św!W33</f>
        <v>0</v>
      </c>
      <c r="T18" s="94">
        <f>[7]Św!Y33</f>
        <v>0</v>
      </c>
      <c r="U18" s="94">
        <f>[7]Św!AA33</f>
        <v>0</v>
      </c>
    </row>
    <row r="19" spans="2:21" ht="15.05" x14ac:dyDescent="0.25">
      <c r="B19" s="97">
        <v>12</v>
      </c>
      <c r="C19" s="96" t="s">
        <v>35</v>
      </c>
      <c r="D19" s="94">
        <f>[7]Ws!W14</f>
        <v>1</v>
      </c>
      <c r="E19" s="94">
        <f>[7]Ws!Y14</f>
        <v>0</v>
      </c>
      <c r="F19" s="94">
        <f>[7]Ws!AA14</f>
        <v>3</v>
      </c>
      <c r="G19" s="94">
        <f>[7]Ws!W29</f>
        <v>0</v>
      </c>
      <c r="H19" s="94">
        <f>[7]Ws!Y29</f>
        <v>0</v>
      </c>
      <c r="I19" s="94">
        <f>[7]Ws!AA29</f>
        <v>0</v>
      </c>
      <c r="J19" s="94">
        <f>[7]Ws!W30</f>
        <v>0</v>
      </c>
      <c r="K19" s="94">
        <f>[7]Ws!Y30</f>
        <v>0</v>
      </c>
      <c r="L19" s="94">
        <f>[7]Ws!AA30</f>
        <v>0</v>
      </c>
      <c r="M19" s="94">
        <f>[7]Ws!W31</f>
        <v>1</v>
      </c>
      <c r="N19" s="94">
        <f>[7]Ws!Y31</f>
        <v>0</v>
      </c>
      <c r="O19" s="94">
        <f>[7]Ws!AA31</f>
        <v>3</v>
      </c>
      <c r="P19" s="94">
        <f>[7]Ws!W32</f>
        <v>0</v>
      </c>
      <c r="Q19" s="94">
        <f>[7]Ws!Y32</f>
        <v>0</v>
      </c>
      <c r="R19" s="94">
        <f>[7]Ws!AA32</f>
        <v>0</v>
      </c>
      <c r="S19" s="94">
        <f>[7]Ws!W33</f>
        <v>0</v>
      </c>
      <c r="T19" s="94">
        <f>[7]Ws!Y33</f>
        <v>0</v>
      </c>
      <c r="U19" s="94">
        <f>[7]Ws!AA33</f>
        <v>0</v>
      </c>
    </row>
    <row r="20" spans="2:21" ht="15.05" x14ac:dyDescent="0.25">
      <c r="B20" s="92">
        <v>13</v>
      </c>
      <c r="C20" s="96" t="s">
        <v>36</v>
      </c>
      <c r="D20" s="94">
        <f>[7]ZGg!W14</f>
        <v>0</v>
      </c>
      <c r="E20" s="94">
        <f>[7]ZGg!Y14</f>
        <v>0</v>
      </c>
      <c r="F20" s="94">
        <f>[7]ZGg!AA14</f>
        <v>0</v>
      </c>
      <c r="G20" s="94">
        <f>[7]ZGg!W29</f>
        <v>0</v>
      </c>
      <c r="H20" s="94">
        <f>[7]ZGg!Y29</f>
        <v>0</v>
      </c>
      <c r="I20" s="94">
        <f>[7]ZGg!AA29</f>
        <v>0</v>
      </c>
      <c r="J20" s="94">
        <f>[7]ZGg!Y30</f>
        <v>0</v>
      </c>
      <c r="K20" s="94">
        <f>[7]ZGg!Y30</f>
        <v>0</v>
      </c>
      <c r="L20" s="94">
        <f>[7]ZGg!AA30</f>
        <v>0</v>
      </c>
      <c r="M20" s="94">
        <f>[7]ZGg!W31</f>
        <v>0</v>
      </c>
      <c r="N20" s="94">
        <f>[7]ZGg!Y31</f>
        <v>0</v>
      </c>
      <c r="O20" s="94">
        <f>[7]ZGg!AA31</f>
        <v>0</v>
      </c>
      <c r="P20" s="94">
        <f>[7]ZGg!W32</f>
        <v>0</v>
      </c>
      <c r="Q20" s="94">
        <f>[7]ZGg!Y32</f>
        <v>0</v>
      </c>
      <c r="R20" s="94">
        <f>[7]ZGg!AA32</f>
        <v>0</v>
      </c>
      <c r="S20" s="94">
        <f>[7]ZGg!W33</f>
        <v>0</v>
      </c>
      <c r="T20" s="94">
        <f>[7]ZGg!Y33</f>
        <v>0</v>
      </c>
      <c r="U20" s="94">
        <f>[7]ZGg!AA33</f>
        <v>0</v>
      </c>
    </row>
    <row r="21" spans="2:21" ht="15.05" x14ac:dyDescent="0.25">
      <c r="B21" s="92">
        <v>14</v>
      </c>
      <c r="C21" s="96" t="s">
        <v>37</v>
      </c>
      <c r="D21" s="94">
        <f>[7]ZGz!W14</f>
        <v>0</v>
      </c>
      <c r="E21" s="94">
        <f>[7]ZGz!Y14</f>
        <v>0</v>
      </c>
      <c r="F21" s="94">
        <f>[7]ZGz!AA14</f>
        <v>0</v>
      </c>
      <c r="G21" s="94">
        <f>[7]ZGz!W29</f>
        <v>0</v>
      </c>
      <c r="H21" s="94">
        <f>[7]ZGz!Y29</f>
        <v>0</v>
      </c>
      <c r="I21" s="94">
        <f>[7]ZGz!AA29</f>
        <v>0</v>
      </c>
      <c r="J21" s="94">
        <f>[7]ZGz!W30</f>
        <v>0</v>
      </c>
      <c r="K21" s="94">
        <f>[7]ZGz!Y30</f>
        <v>0</v>
      </c>
      <c r="L21" s="94">
        <f>[7]ZGz!AA30</f>
        <v>0</v>
      </c>
      <c r="M21" s="94">
        <f>[7]ZGz!W31</f>
        <v>0</v>
      </c>
      <c r="N21" s="94">
        <f>[7]ZGz!Y31</f>
        <v>0</v>
      </c>
      <c r="O21" s="94">
        <f>[7]ZGz!AA31</f>
        <v>0</v>
      </c>
      <c r="P21" s="94">
        <f>[7]ZGz!W32</f>
        <v>0</v>
      </c>
      <c r="Q21" s="94">
        <f>[7]ZGz!Y32</f>
        <v>0</v>
      </c>
      <c r="R21" s="94">
        <f>[7]ZGz!AA32</f>
        <v>0</v>
      </c>
      <c r="S21" s="94">
        <f>[7]ZGz!W33</f>
        <v>0</v>
      </c>
      <c r="T21" s="94">
        <f>[7]ZGz!Y33</f>
        <v>0</v>
      </c>
      <c r="U21" s="94">
        <f>[7]ZGz!AA33</f>
        <v>0</v>
      </c>
    </row>
    <row r="22" spans="2:21" ht="15.05" x14ac:dyDescent="0.25">
      <c r="B22" s="95">
        <v>15</v>
      </c>
      <c r="C22" s="96" t="s">
        <v>38</v>
      </c>
      <c r="D22" s="94">
        <f>[7]Żg!W14</f>
        <v>38</v>
      </c>
      <c r="E22" s="94">
        <f>[7]Żg!Y14</f>
        <v>29</v>
      </c>
      <c r="F22" s="98">
        <f>[7]Żg!AA14</f>
        <v>39</v>
      </c>
      <c r="G22" s="98">
        <f>[7]Żg!W29</f>
        <v>4</v>
      </c>
      <c r="H22" s="98">
        <f>[7]Żg!Y29</f>
        <v>4</v>
      </c>
      <c r="I22" s="98">
        <f>[7]Żg!AA29</f>
        <v>4</v>
      </c>
      <c r="J22" s="98">
        <f>[7]Żg!W30</f>
        <v>13</v>
      </c>
      <c r="K22" s="98">
        <f>[7]Żg!Y30</f>
        <v>11</v>
      </c>
      <c r="L22" s="98">
        <f>[7]Żg!AA30</f>
        <v>13</v>
      </c>
      <c r="M22" s="94">
        <f>[7]Żg!W31</f>
        <v>7</v>
      </c>
      <c r="N22" s="94">
        <f>[7]Żg!Y31</f>
        <v>4</v>
      </c>
      <c r="O22" s="94">
        <f>[7]Żg!AA31</f>
        <v>7</v>
      </c>
      <c r="P22" s="94">
        <f>[7]Żg!W32</f>
        <v>4</v>
      </c>
      <c r="Q22" s="94">
        <f>[7]Żg!Y32</f>
        <v>3</v>
      </c>
      <c r="R22" s="94">
        <f>[7]Żg!AA32</f>
        <v>5</v>
      </c>
      <c r="S22" s="94">
        <f>[7]Żg!W33</f>
        <v>10</v>
      </c>
      <c r="T22" s="94">
        <f>[7]Żg!Y33</f>
        <v>7</v>
      </c>
      <c r="U22" s="94">
        <f>[7]Żg!AA33</f>
        <v>10</v>
      </c>
    </row>
    <row r="23" spans="2:21" ht="15.05" x14ac:dyDescent="0.25">
      <c r="B23" s="97">
        <v>16</v>
      </c>
      <c r="C23" s="96" t="s">
        <v>39</v>
      </c>
      <c r="D23" s="94">
        <f>[7]Żr!W14</f>
        <v>0</v>
      </c>
      <c r="E23" s="94">
        <f>[7]Żr!Y14</f>
        <v>0</v>
      </c>
      <c r="F23" s="94">
        <f>[7]Żr!AA14</f>
        <v>0</v>
      </c>
      <c r="G23" s="94">
        <f>[7]Żr!W29</f>
        <v>0</v>
      </c>
      <c r="H23" s="94">
        <f>[7]Żr!Y29</f>
        <v>0</v>
      </c>
      <c r="I23" s="94">
        <f>[7]Żr!AA29</f>
        <v>0</v>
      </c>
      <c r="J23" s="94">
        <f>[7]Żr!Y30</f>
        <v>0</v>
      </c>
      <c r="K23" s="94">
        <f>[7]Żr!Y30</f>
        <v>0</v>
      </c>
      <c r="L23" s="94">
        <f>[7]Żr!AA30</f>
        <v>0</v>
      </c>
      <c r="M23" s="94">
        <f>[7]Żr!W31</f>
        <v>0</v>
      </c>
      <c r="N23" s="94">
        <f>[7]Żr!Y31</f>
        <v>0</v>
      </c>
      <c r="O23" s="94">
        <f>[7]Żr!AA31</f>
        <v>0</v>
      </c>
      <c r="P23" s="94">
        <f>[7]Żr!W32</f>
        <v>0</v>
      </c>
      <c r="Q23" s="94">
        <f>[7]Żr!Y32</f>
        <v>0</v>
      </c>
      <c r="R23" s="94">
        <f>[7]Żr!AA32</f>
        <v>0</v>
      </c>
      <c r="S23" s="94">
        <f>[7]Żr!W33</f>
        <v>0</v>
      </c>
      <c r="T23" s="94">
        <f>[7]Żr!Y33</f>
        <v>0</v>
      </c>
      <c r="U23" s="94">
        <f>[7]Żr!AA33</f>
        <v>0</v>
      </c>
    </row>
    <row r="25" spans="2:21" x14ac:dyDescent="0.25"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</sheetData>
  <mergeCells count="11">
    <mergeCell ref="B7:C7"/>
    <mergeCell ref="S2:U2"/>
    <mergeCell ref="B3:U3"/>
    <mergeCell ref="B5:B6"/>
    <mergeCell ref="C5:C6"/>
    <mergeCell ref="D5:F5"/>
    <mergeCell ref="G5:I5"/>
    <mergeCell ref="J5:L5"/>
    <mergeCell ref="M5:O5"/>
    <mergeCell ref="P5:R5"/>
    <mergeCell ref="S5:U5"/>
  </mergeCells>
  <pageMargins left="0.7" right="0.7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5"/>
  <sheetViews>
    <sheetView tabSelected="1" topLeftCell="B1" zoomScale="90" zoomScaleNormal="90" workbookViewId="0">
      <selection activeCell="B3" sqref="B3:X3"/>
    </sheetView>
  </sheetViews>
  <sheetFormatPr defaultColWidth="9.33203125" defaultRowHeight="13.15" x14ac:dyDescent="0.25"/>
  <cols>
    <col min="1" max="1" width="3.6640625" style="23" customWidth="1"/>
    <col min="2" max="2" width="6.109375" style="23" customWidth="1"/>
    <col min="3" max="3" width="21.88671875" style="23" customWidth="1"/>
    <col min="4" max="24" width="9.6640625" style="23" customWidth="1"/>
    <col min="25" max="16384" width="9.33203125" style="23"/>
  </cols>
  <sheetData>
    <row r="2" spans="2:24" ht="15.05" customHeight="1" x14ac:dyDescent="0.3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1" t="s">
        <v>70</v>
      </c>
      <c r="T2" s="81"/>
      <c r="U2" s="81"/>
      <c r="V2" s="81"/>
      <c r="W2" s="81"/>
      <c r="X2" s="81"/>
    </row>
    <row r="3" spans="2:24" ht="15.05" customHeight="1" x14ac:dyDescent="0.25">
      <c r="B3" s="82" t="s">
        <v>71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2:24" ht="15.05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79"/>
      <c r="W4" s="79"/>
      <c r="X4" s="79"/>
    </row>
    <row r="5" spans="2:24" ht="15.05" customHeight="1" x14ac:dyDescent="0.25">
      <c r="B5" s="83" t="s">
        <v>2</v>
      </c>
      <c r="C5" s="83" t="s">
        <v>3</v>
      </c>
      <c r="D5" s="84" t="s">
        <v>22</v>
      </c>
      <c r="E5" s="85"/>
      <c r="F5" s="86"/>
      <c r="G5" s="87" t="s">
        <v>72</v>
      </c>
      <c r="H5" s="88"/>
      <c r="I5" s="89"/>
      <c r="J5" s="87" t="s">
        <v>73</v>
      </c>
      <c r="K5" s="88"/>
      <c r="L5" s="89"/>
      <c r="M5" s="87" t="s">
        <v>74</v>
      </c>
      <c r="N5" s="88"/>
      <c r="O5" s="89"/>
      <c r="P5" s="87" t="s">
        <v>75</v>
      </c>
      <c r="Q5" s="88"/>
      <c r="R5" s="89"/>
      <c r="S5" s="87" t="s">
        <v>76</v>
      </c>
      <c r="T5" s="88"/>
      <c r="U5" s="89"/>
      <c r="V5" s="87" t="s">
        <v>77</v>
      </c>
      <c r="W5" s="88"/>
      <c r="X5" s="89"/>
    </row>
    <row r="6" spans="2:24" ht="60.1" x14ac:dyDescent="0.25">
      <c r="B6" s="83"/>
      <c r="C6" s="83"/>
      <c r="D6" s="99" t="s">
        <v>19</v>
      </c>
      <c r="E6" s="99" t="s">
        <v>20</v>
      </c>
      <c r="F6" s="99" t="s">
        <v>61</v>
      </c>
      <c r="G6" s="99" t="s">
        <v>19</v>
      </c>
      <c r="H6" s="99" t="s">
        <v>20</v>
      </c>
      <c r="I6" s="99" t="s">
        <v>61</v>
      </c>
      <c r="J6" s="99" t="s">
        <v>19</v>
      </c>
      <c r="K6" s="99" t="s">
        <v>20</v>
      </c>
      <c r="L6" s="99" t="s">
        <v>61</v>
      </c>
      <c r="M6" s="99" t="s">
        <v>19</v>
      </c>
      <c r="N6" s="99" t="s">
        <v>20</v>
      </c>
      <c r="O6" s="99" t="s">
        <v>61</v>
      </c>
      <c r="P6" s="99" t="s">
        <v>19</v>
      </c>
      <c r="Q6" s="99" t="s">
        <v>20</v>
      </c>
      <c r="R6" s="99" t="s">
        <v>61</v>
      </c>
      <c r="S6" s="99" t="s">
        <v>19</v>
      </c>
      <c r="T6" s="99" t="s">
        <v>20</v>
      </c>
      <c r="U6" s="99" t="s">
        <v>61</v>
      </c>
      <c r="V6" s="99" t="s">
        <v>19</v>
      </c>
      <c r="W6" s="99" t="s">
        <v>20</v>
      </c>
      <c r="X6" s="99" t="s">
        <v>61</v>
      </c>
    </row>
    <row r="7" spans="2:24" ht="15.05" customHeight="1" x14ac:dyDescent="0.3">
      <c r="B7" s="87" t="s">
        <v>21</v>
      </c>
      <c r="C7" s="90"/>
      <c r="D7" s="91">
        <f>D8+D9+D10+D11+D12+D13+D14+D15+D16+D17+D18+D19+D20+D21+D22+D23</f>
        <v>8194</v>
      </c>
      <c r="E7" s="91">
        <f>E8+E9+E10+E11+E12+E13+E14+E15+E16+E17+E18+E19+E20+E21+E22+E23</f>
        <v>4514</v>
      </c>
      <c r="F7" s="91">
        <f>F8+F9+F10+F11+F12+F13+F14+F15+F16+F17+F18+F19+F20+F21+F22+F23</f>
        <v>11653</v>
      </c>
      <c r="G7" s="91">
        <f>G8+G9+G10+G11+G12+G13+G14+G15+G16+G17+G18+G19+G20+G21+G22+G23</f>
        <v>2055</v>
      </c>
      <c r="H7" s="91">
        <f t="shared" ref="H7:X7" si="0">H8+H9+H10+H11+H12+H13+H14+H15+H16+H17+H18+H19+H20+H21+H22+H23</f>
        <v>1224</v>
      </c>
      <c r="I7" s="91">
        <f t="shared" si="0"/>
        <v>3010</v>
      </c>
      <c r="J7" s="91">
        <f t="shared" si="0"/>
        <v>2407</v>
      </c>
      <c r="K7" s="91">
        <f t="shared" si="0"/>
        <v>1424</v>
      </c>
      <c r="L7" s="91">
        <f t="shared" si="0"/>
        <v>3524</v>
      </c>
      <c r="M7" s="91">
        <f t="shared" si="0"/>
        <v>1117</v>
      </c>
      <c r="N7" s="91">
        <f t="shared" si="0"/>
        <v>614</v>
      </c>
      <c r="O7" s="91">
        <f t="shared" si="0"/>
        <v>1531</v>
      </c>
      <c r="P7" s="100">
        <f t="shared" si="0"/>
        <v>844</v>
      </c>
      <c r="Q7" s="100">
        <f>Q8+Q9+Q10+Q11+Q12+Q13+Q14+Q15+Q16+Q17+Q18+Q19+Q20+Q21+Q22+Q23</f>
        <v>387</v>
      </c>
      <c r="R7" s="100">
        <f t="shared" si="0"/>
        <v>1053</v>
      </c>
      <c r="S7" s="100">
        <f t="shared" si="0"/>
        <v>544</v>
      </c>
      <c r="T7" s="100">
        <f t="shared" si="0"/>
        <v>188</v>
      </c>
      <c r="U7" s="100">
        <f t="shared" si="0"/>
        <v>649</v>
      </c>
      <c r="V7" s="100">
        <f>V8+V9+V10+V11+V12+V13+V14+V15+V16+V17+V18+V19+V20+V21+V22+V23</f>
        <v>1227</v>
      </c>
      <c r="W7" s="100">
        <f>W8+W9+W10+W11+W12+W13+W14+W15+W16+W17+W18+W19+W20+W21+W22+W23</f>
        <v>677</v>
      </c>
      <c r="X7" s="100">
        <f t="shared" si="0"/>
        <v>1886</v>
      </c>
    </row>
    <row r="8" spans="2:24" ht="60.1" x14ac:dyDescent="0.25">
      <c r="B8" s="92">
        <v>1</v>
      </c>
      <c r="C8" s="93" t="s">
        <v>24</v>
      </c>
      <c r="D8" s="94">
        <f>G8+J8+M8+P8+S8+V8</f>
        <v>11</v>
      </c>
      <c r="E8" s="94">
        <f>H8+K8+N8+Q8+T8+W8</f>
        <v>8</v>
      </c>
      <c r="F8" s="94">
        <f>I8+L8+O8+R8+U8+X8</f>
        <v>22</v>
      </c>
      <c r="G8" s="94">
        <f>[8]CIZgw!I34</f>
        <v>0</v>
      </c>
      <c r="H8" s="94">
        <f>[8]CIZgw!L34</f>
        <v>0</v>
      </c>
      <c r="I8" s="94">
        <f>[8]CIZgw!N34</f>
        <v>0</v>
      </c>
      <c r="J8" s="94">
        <f>[8]CIZgw!I35</f>
        <v>0</v>
      </c>
      <c r="K8" s="94">
        <f>[8]CIZgw!L35</f>
        <v>0</v>
      </c>
      <c r="L8" s="94">
        <f>[8]CIZgw!N35</f>
        <v>0</v>
      </c>
      <c r="M8" s="94">
        <f>[8]CIZgw!I36</f>
        <v>0</v>
      </c>
      <c r="N8" s="94">
        <f>[8]CIZgw!L36</f>
        <v>0</v>
      </c>
      <c r="O8" s="94">
        <f>[8]CIZgw!N36</f>
        <v>0</v>
      </c>
      <c r="P8" s="94">
        <f>[8]CIZgw!I37</f>
        <v>0</v>
      </c>
      <c r="Q8" s="94">
        <f>[8]CIZgw!L37</f>
        <v>0</v>
      </c>
      <c r="R8" s="94">
        <f>[8]CIZgw!N37</f>
        <v>0</v>
      </c>
      <c r="S8" s="94">
        <f>[8]CIZgw!I38</f>
        <v>0</v>
      </c>
      <c r="T8" s="94">
        <f>[8]CIZgw!L38</f>
        <v>0</v>
      </c>
      <c r="U8" s="94">
        <f>[8]CIZgw!N38</f>
        <v>0</v>
      </c>
      <c r="V8" s="94">
        <f>[8]CIZgw!I39</f>
        <v>11</v>
      </c>
      <c r="W8" s="94">
        <f>[8]CIZgw!L39</f>
        <v>8</v>
      </c>
      <c r="X8" s="94">
        <f>[8]CIZgw!N39</f>
        <v>22</v>
      </c>
    </row>
    <row r="9" spans="2:24" ht="60.1" x14ac:dyDescent="0.25">
      <c r="B9" s="92">
        <v>2</v>
      </c>
      <c r="C9" s="93" t="s">
        <v>25</v>
      </c>
      <c r="D9" s="94">
        <f t="shared" ref="D9:F23" si="1">G9+J9+M9+P9+S9+V9</f>
        <v>32</v>
      </c>
      <c r="E9" s="94">
        <f>H9+K9+N9+Q9+T9+W9</f>
        <v>24</v>
      </c>
      <c r="F9" s="94">
        <f>I9+L9+O9+R9+U9+X9</f>
        <v>49</v>
      </c>
      <c r="G9" s="94">
        <f>[8]CIZzg!I34</f>
        <v>0</v>
      </c>
      <c r="H9" s="94">
        <f>[8]CIZzg!L34</f>
        <v>0</v>
      </c>
      <c r="I9" s="94">
        <f>[8]CIZzg!N34</f>
        <v>0</v>
      </c>
      <c r="J9" s="94">
        <f>[8]CIZzg!I35</f>
        <v>1</v>
      </c>
      <c r="K9" s="94">
        <f>[8]CIZzg!L35</f>
        <v>1</v>
      </c>
      <c r="L9" s="94">
        <f>[8]CIZzg!N35</f>
        <v>2</v>
      </c>
      <c r="M9" s="94">
        <f>[8]CIZzg!I36</f>
        <v>0</v>
      </c>
      <c r="N9" s="94">
        <f>[8]CIZzg!L36</f>
        <v>0</v>
      </c>
      <c r="O9" s="94">
        <f>[8]CIZzg!N36</f>
        <v>0</v>
      </c>
      <c r="P9" s="94">
        <f>[8]CIZzg!I37</f>
        <v>0</v>
      </c>
      <c r="Q9" s="94">
        <f>[8]CIZzg!L37</f>
        <v>0</v>
      </c>
      <c r="R9" s="94">
        <f>[8]CIZzg!N37</f>
        <v>0</v>
      </c>
      <c r="S9" s="94">
        <f>[8]CIZzg!I38</f>
        <v>0</v>
      </c>
      <c r="T9" s="94">
        <f>[8]CIZzg!L38</f>
        <v>0</v>
      </c>
      <c r="U9" s="94">
        <f>[8]CIZzg!N38</f>
        <v>0</v>
      </c>
      <c r="V9" s="94">
        <f>[8]CIZzg!I39</f>
        <v>31</v>
      </c>
      <c r="W9" s="94">
        <f>[8]CIZzg!L39</f>
        <v>23</v>
      </c>
      <c r="X9" s="94">
        <f>[8]CIZzg!N39</f>
        <v>47</v>
      </c>
    </row>
    <row r="10" spans="2:24" ht="15.05" x14ac:dyDescent="0.25">
      <c r="B10" s="95">
        <v>3</v>
      </c>
      <c r="C10" s="96" t="s">
        <v>26</v>
      </c>
      <c r="D10" s="94">
        <f t="shared" si="1"/>
        <v>1048</v>
      </c>
      <c r="E10" s="94">
        <f t="shared" si="1"/>
        <v>539</v>
      </c>
      <c r="F10" s="94">
        <f t="shared" si="1"/>
        <v>1378</v>
      </c>
      <c r="G10" s="94">
        <f>[8]GWg!I34</f>
        <v>295</v>
      </c>
      <c r="H10" s="94">
        <f>[8]GWg!L34</f>
        <v>148</v>
      </c>
      <c r="I10" s="94">
        <f>[8]GWg!N34</f>
        <v>386</v>
      </c>
      <c r="J10" s="94">
        <f>[8]GWg!I35</f>
        <v>245</v>
      </c>
      <c r="K10" s="94">
        <f>[8]GWg!L35</f>
        <v>129</v>
      </c>
      <c r="L10" s="94">
        <f>[8]GWg!N35</f>
        <v>333</v>
      </c>
      <c r="M10" s="94">
        <f>[8]GWg!I36</f>
        <v>142</v>
      </c>
      <c r="N10" s="94">
        <f>[8]GWg!L36</f>
        <v>80</v>
      </c>
      <c r="O10" s="94">
        <f>[8]GWg!N36</f>
        <v>178</v>
      </c>
      <c r="P10" s="94">
        <f>[8]GWg!I37</f>
        <v>147</v>
      </c>
      <c r="Q10" s="94">
        <f>[8]GWg!L37</f>
        <v>74</v>
      </c>
      <c r="R10" s="94">
        <f>[8]GWg!N37</f>
        <v>181</v>
      </c>
      <c r="S10" s="94">
        <f>[8]GWg!I38</f>
        <v>102</v>
      </c>
      <c r="T10" s="94">
        <f>[8]GWg!L38</f>
        <v>53</v>
      </c>
      <c r="U10" s="94">
        <f>[8]GWg!N38</f>
        <v>130</v>
      </c>
      <c r="V10" s="94">
        <f>[8]GWg!I39</f>
        <v>117</v>
      </c>
      <c r="W10" s="94">
        <f>[8]GWg!L39</f>
        <v>55</v>
      </c>
      <c r="X10" s="94">
        <f>[8]GWg!N39</f>
        <v>170</v>
      </c>
    </row>
    <row r="11" spans="2:24" ht="15.05" x14ac:dyDescent="0.25">
      <c r="B11" s="97">
        <v>4</v>
      </c>
      <c r="C11" s="96" t="s">
        <v>27</v>
      </c>
      <c r="D11" s="94">
        <f t="shared" si="1"/>
        <v>230</v>
      </c>
      <c r="E11" s="94">
        <f t="shared" si="1"/>
        <v>111</v>
      </c>
      <c r="F11" s="94">
        <f t="shared" si="1"/>
        <v>260</v>
      </c>
      <c r="G11" s="94">
        <f>[8]GWz!I34</f>
        <v>49</v>
      </c>
      <c r="H11" s="94">
        <f>[8]GWz!L34</f>
        <v>23</v>
      </c>
      <c r="I11" s="94">
        <f>[8]GWz!N34</f>
        <v>53</v>
      </c>
      <c r="J11" s="94">
        <f>[8]GWz!I35</f>
        <v>70</v>
      </c>
      <c r="K11" s="94">
        <f>[8]GWz!L35</f>
        <v>41</v>
      </c>
      <c r="L11" s="94">
        <f>[8]GWz!N35</f>
        <v>82</v>
      </c>
      <c r="M11" s="94">
        <f>[8]GWz!I36</f>
        <v>42</v>
      </c>
      <c r="N11" s="94">
        <f>[8]GWz!L36</f>
        <v>15</v>
      </c>
      <c r="O11" s="94">
        <f>[8]GWz!N36</f>
        <v>50</v>
      </c>
      <c r="P11" s="94">
        <f>[8]GWz!I37</f>
        <v>30</v>
      </c>
      <c r="Q11" s="94">
        <f>[8]GWz!L37</f>
        <v>13</v>
      </c>
      <c r="R11" s="94">
        <f>[8]GWz!N37</f>
        <v>32</v>
      </c>
      <c r="S11" s="94">
        <f>[8]GWz!I38</f>
        <v>16</v>
      </c>
      <c r="T11" s="94">
        <f>[8]GWz!L38</f>
        <v>6</v>
      </c>
      <c r="U11" s="94">
        <f>[8]GWz!N38</f>
        <v>16</v>
      </c>
      <c r="V11" s="94">
        <f>[8]GWz!I39</f>
        <v>23</v>
      </c>
      <c r="W11" s="94">
        <f>[8]GWz!L39</f>
        <v>13</v>
      </c>
      <c r="X11" s="94">
        <f>[8]GWz!N39</f>
        <v>27</v>
      </c>
    </row>
    <row r="12" spans="2:24" ht="15.05" x14ac:dyDescent="0.25">
      <c r="B12" s="92">
        <v>5</v>
      </c>
      <c r="C12" s="96" t="s">
        <v>28</v>
      </c>
      <c r="D12" s="94">
        <f t="shared" si="1"/>
        <v>748</v>
      </c>
      <c r="E12" s="94">
        <f t="shared" si="1"/>
        <v>421</v>
      </c>
      <c r="F12" s="94">
        <f t="shared" si="1"/>
        <v>1043</v>
      </c>
      <c r="G12" s="94">
        <f>[8]KO!I34</f>
        <v>208</v>
      </c>
      <c r="H12" s="94">
        <f>[8]KO!L34</f>
        <v>132</v>
      </c>
      <c r="I12" s="94">
        <f>[8]KO!N34</f>
        <v>293</v>
      </c>
      <c r="J12" s="94">
        <f>[8]KO!I35</f>
        <v>241</v>
      </c>
      <c r="K12" s="94">
        <f>[8]KO!L35</f>
        <v>139</v>
      </c>
      <c r="L12" s="94">
        <f>[8]KO!N35</f>
        <v>346</v>
      </c>
      <c r="M12" s="94">
        <f>[8]KO!I36</f>
        <v>99</v>
      </c>
      <c r="N12" s="94">
        <f>[8]KO!L36</f>
        <v>59</v>
      </c>
      <c r="O12" s="94">
        <f>[8]KO!N36</f>
        <v>132</v>
      </c>
      <c r="P12" s="94">
        <f>[8]KO!I37</f>
        <v>54</v>
      </c>
      <c r="Q12" s="94">
        <f>[8]KO!L37</f>
        <v>18</v>
      </c>
      <c r="R12" s="94">
        <f>[8]KO!N37</f>
        <v>60</v>
      </c>
      <c r="S12" s="94">
        <f>[8]KO!I38</f>
        <v>31</v>
      </c>
      <c r="T12" s="94">
        <f>[8]KO!L38</f>
        <v>8</v>
      </c>
      <c r="U12" s="94">
        <f>[8]KO!N38</f>
        <v>34</v>
      </c>
      <c r="V12" s="94">
        <f>[8]KO!I39</f>
        <v>115</v>
      </c>
      <c r="W12" s="94">
        <f>[8]KO!L39</f>
        <v>65</v>
      </c>
      <c r="X12" s="94">
        <f>[8]KO!N39</f>
        <v>178</v>
      </c>
    </row>
    <row r="13" spans="2:24" ht="15.05" x14ac:dyDescent="0.25">
      <c r="B13" s="92">
        <v>6</v>
      </c>
      <c r="C13" s="96" t="s">
        <v>29</v>
      </c>
      <c r="D13" s="94">
        <f t="shared" si="1"/>
        <v>1144</v>
      </c>
      <c r="E13" s="94">
        <f t="shared" si="1"/>
        <v>586</v>
      </c>
      <c r="F13" s="94">
        <f t="shared" si="1"/>
        <v>1508</v>
      </c>
      <c r="G13" s="94">
        <f>[8]MI!I34</f>
        <v>162</v>
      </c>
      <c r="H13" s="94">
        <f>[8]MI!L34</f>
        <v>97</v>
      </c>
      <c r="I13" s="94">
        <f>[8]MI!N34</f>
        <v>212</v>
      </c>
      <c r="J13" s="94">
        <f>[8]MI!I35</f>
        <v>285</v>
      </c>
      <c r="K13" s="94">
        <f>[8]MI!L35</f>
        <v>168</v>
      </c>
      <c r="L13" s="94">
        <f>[8]MI!N35</f>
        <v>427</v>
      </c>
      <c r="M13" s="94">
        <f>[8]MI!I36</f>
        <v>215</v>
      </c>
      <c r="N13" s="94">
        <f>[8]MI!L36</f>
        <v>123</v>
      </c>
      <c r="O13" s="94">
        <f>[8]MI!N36</f>
        <v>305</v>
      </c>
      <c r="P13" s="94">
        <f>[8]MI!I37</f>
        <v>225</v>
      </c>
      <c r="Q13" s="94">
        <f>[8]MI!L37</f>
        <v>107</v>
      </c>
      <c r="R13" s="94">
        <f>[8]MI!N37</f>
        <v>260</v>
      </c>
      <c r="S13" s="94">
        <f>[8]MI!I38</f>
        <v>166</v>
      </c>
      <c r="T13" s="94">
        <f>[8]MI!L38</f>
        <v>37</v>
      </c>
      <c r="U13" s="94">
        <f>[8]MI!N38</f>
        <v>186</v>
      </c>
      <c r="V13" s="94">
        <f>[8]MI!I39</f>
        <v>91</v>
      </c>
      <c r="W13" s="94">
        <f>[8]MI!L39</f>
        <v>54</v>
      </c>
      <c r="X13" s="94">
        <f>[8]MI!N39</f>
        <v>118</v>
      </c>
    </row>
    <row r="14" spans="2:24" ht="15.05" x14ac:dyDescent="0.25">
      <c r="B14" s="95">
        <v>7</v>
      </c>
      <c r="C14" s="96" t="s">
        <v>30</v>
      </c>
      <c r="D14" s="94">
        <f t="shared" si="1"/>
        <v>1211</v>
      </c>
      <c r="E14" s="94">
        <f t="shared" si="1"/>
        <v>672</v>
      </c>
      <c r="F14" s="94">
        <f t="shared" si="1"/>
        <v>1737</v>
      </c>
      <c r="G14" s="94">
        <f>[8]NS!I34</f>
        <v>275</v>
      </c>
      <c r="H14" s="94">
        <f>[8]NS!L34</f>
        <v>166</v>
      </c>
      <c r="I14" s="94">
        <f>[8]NS!N34</f>
        <v>397</v>
      </c>
      <c r="J14" s="94">
        <f>[8]NS!I35</f>
        <v>382</v>
      </c>
      <c r="K14" s="94">
        <f>[8]NS!L35</f>
        <v>227</v>
      </c>
      <c r="L14" s="94">
        <f>[8]NS!N35</f>
        <v>553</v>
      </c>
      <c r="M14" s="94">
        <f>[8]NS!I36</f>
        <v>170</v>
      </c>
      <c r="N14" s="94">
        <f>[8]NS!L36</f>
        <v>100</v>
      </c>
      <c r="O14" s="94">
        <f>[8]NS!N36</f>
        <v>232</v>
      </c>
      <c r="P14" s="94">
        <f>[8]NS!I37</f>
        <v>101</v>
      </c>
      <c r="Q14" s="94">
        <f>[8]NS!L37</f>
        <v>44</v>
      </c>
      <c r="R14" s="94">
        <f>[8]NS!N37</f>
        <v>143</v>
      </c>
      <c r="S14" s="94">
        <f>[8]NS!I38</f>
        <v>71</v>
      </c>
      <c r="T14" s="94">
        <f>[8]NS!L38</f>
        <v>25</v>
      </c>
      <c r="U14" s="94">
        <f>[8]NS!N38</f>
        <v>92</v>
      </c>
      <c r="V14" s="94">
        <f>[8]NS!I39</f>
        <v>212</v>
      </c>
      <c r="W14" s="94">
        <f>[8]NS!L39</f>
        <v>110</v>
      </c>
      <c r="X14" s="94">
        <f>[8]NS!N39</f>
        <v>320</v>
      </c>
    </row>
    <row r="15" spans="2:24" ht="15.05" x14ac:dyDescent="0.25">
      <c r="B15" s="97">
        <v>8</v>
      </c>
      <c r="C15" s="96" t="s">
        <v>31</v>
      </c>
      <c r="D15" s="94">
        <f t="shared" si="1"/>
        <v>154</v>
      </c>
      <c r="E15" s="94">
        <f t="shared" si="1"/>
        <v>86</v>
      </c>
      <c r="F15" s="94">
        <f t="shared" si="1"/>
        <v>157</v>
      </c>
      <c r="G15" s="94">
        <f>[8]Sł!I34</f>
        <v>34</v>
      </c>
      <c r="H15" s="94">
        <f>[8]Sł!L34</f>
        <v>21</v>
      </c>
      <c r="I15" s="94">
        <f>[8]Sł!N34</f>
        <v>35</v>
      </c>
      <c r="J15" s="94">
        <f>[8]Sł!I35</f>
        <v>45</v>
      </c>
      <c r="K15" s="94">
        <f>[8]Sł!L35</f>
        <v>25</v>
      </c>
      <c r="L15" s="94">
        <f>[8]Sł!N35</f>
        <v>47</v>
      </c>
      <c r="M15" s="94">
        <f>[8]Sł!I36</f>
        <v>19</v>
      </c>
      <c r="N15" s="94">
        <f>[8]Sł!L36</f>
        <v>11</v>
      </c>
      <c r="O15" s="94">
        <f>[8]Sł!N36</f>
        <v>19</v>
      </c>
      <c r="P15" s="94">
        <f>[8]Sł!I37</f>
        <v>17</v>
      </c>
      <c r="Q15" s="94">
        <f>[8]Sł!L37</f>
        <v>7</v>
      </c>
      <c r="R15" s="94">
        <f>[8]Sł!N37</f>
        <v>17</v>
      </c>
      <c r="S15" s="94">
        <f>[8]Sł!I38</f>
        <v>15</v>
      </c>
      <c r="T15" s="94">
        <f>[8]Sł!L38</f>
        <v>7</v>
      </c>
      <c r="U15" s="94">
        <f>[8]Sł!N38</f>
        <v>15</v>
      </c>
      <c r="V15" s="94">
        <f>[8]Sł!I39</f>
        <v>24</v>
      </c>
      <c r="W15" s="94">
        <f>[8]Sł!L39</f>
        <v>15</v>
      </c>
      <c r="X15" s="94">
        <f>[8]Sł!N39</f>
        <v>24</v>
      </c>
    </row>
    <row r="16" spans="2:24" ht="30.05" x14ac:dyDescent="0.25">
      <c r="B16" s="92">
        <v>9</v>
      </c>
      <c r="C16" s="96" t="s">
        <v>32</v>
      </c>
      <c r="D16" s="94">
        <f t="shared" si="1"/>
        <v>1061</v>
      </c>
      <c r="E16" s="94">
        <f t="shared" si="1"/>
        <v>620</v>
      </c>
      <c r="F16" s="94">
        <f t="shared" si="1"/>
        <v>1445</v>
      </c>
      <c r="G16" s="94">
        <f>[8]St!I34</f>
        <v>245</v>
      </c>
      <c r="H16" s="94">
        <f>[8]St!L34</f>
        <v>158</v>
      </c>
      <c r="I16" s="94">
        <f>[8]St!N34</f>
        <v>341</v>
      </c>
      <c r="J16" s="94">
        <f>[8]St!I35</f>
        <v>332</v>
      </c>
      <c r="K16" s="94">
        <f>[8]St!L35</f>
        <v>215</v>
      </c>
      <c r="L16" s="94">
        <f>[8]St!N35</f>
        <v>466</v>
      </c>
      <c r="M16" s="94">
        <f>[8]St!I36</f>
        <v>135</v>
      </c>
      <c r="N16" s="94">
        <f>[8]St!L36</f>
        <v>67</v>
      </c>
      <c r="O16" s="94">
        <f>[8]St!N36</f>
        <v>172</v>
      </c>
      <c r="P16" s="94">
        <f>[8]St!I37</f>
        <v>96</v>
      </c>
      <c r="Q16" s="94">
        <f>[8]St!L37</f>
        <v>48</v>
      </c>
      <c r="R16" s="94">
        <f>[8]St!N37</f>
        <v>111</v>
      </c>
      <c r="S16" s="94">
        <f>[8]St!I38</f>
        <v>76</v>
      </c>
      <c r="T16" s="94">
        <f>[8]St!L38</f>
        <v>28</v>
      </c>
      <c r="U16" s="94">
        <f>[8]St!N38</f>
        <v>84</v>
      </c>
      <c r="V16" s="94">
        <f>[8]St!I39</f>
        <v>177</v>
      </c>
      <c r="W16" s="94">
        <f>[8]St!L39</f>
        <v>104</v>
      </c>
      <c r="X16" s="94">
        <f>[8]St!N39</f>
        <v>271</v>
      </c>
    </row>
    <row r="17" spans="2:24" ht="15.05" x14ac:dyDescent="0.25">
      <c r="B17" s="92">
        <v>10</v>
      </c>
      <c r="C17" s="96" t="s">
        <v>33</v>
      </c>
      <c r="D17" s="94">
        <f t="shared" si="1"/>
        <v>108</v>
      </c>
      <c r="E17" s="94">
        <f t="shared" si="1"/>
        <v>50</v>
      </c>
      <c r="F17" s="94">
        <f t="shared" si="1"/>
        <v>122</v>
      </c>
      <c r="G17" s="94">
        <f>[8]Su!I34</f>
        <v>27</v>
      </c>
      <c r="H17" s="94">
        <f>[8]Su!L34</f>
        <v>12</v>
      </c>
      <c r="I17" s="94">
        <f>[8]Su!N34</f>
        <v>31</v>
      </c>
      <c r="J17" s="94">
        <f>[8]Su!I35</f>
        <v>34</v>
      </c>
      <c r="K17" s="94">
        <f>[8]Su!L35</f>
        <v>15</v>
      </c>
      <c r="L17" s="94">
        <f>[8]Su!N35</f>
        <v>40</v>
      </c>
      <c r="M17" s="94">
        <f>[8]Su!I36</f>
        <v>16</v>
      </c>
      <c r="N17" s="94">
        <f>[8]Su!L36</f>
        <v>6</v>
      </c>
      <c r="O17" s="94">
        <f>[8]Su!N36</f>
        <v>18</v>
      </c>
      <c r="P17" s="94">
        <f>[8]Su!I37</f>
        <v>10</v>
      </c>
      <c r="Q17" s="94">
        <f>[8]Su!L37</f>
        <v>6</v>
      </c>
      <c r="R17" s="94">
        <f>[8]Su!N37</f>
        <v>11</v>
      </c>
      <c r="S17" s="94">
        <f>[8]Su!I38</f>
        <v>5</v>
      </c>
      <c r="T17" s="94">
        <f>[8]Su!L38</f>
        <v>3</v>
      </c>
      <c r="U17" s="94">
        <f>[8]Su!N38</f>
        <v>5</v>
      </c>
      <c r="V17" s="94">
        <f>[8]Su!I39</f>
        <v>16</v>
      </c>
      <c r="W17" s="94">
        <f>[8]Su!L39</f>
        <v>8</v>
      </c>
      <c r="X17" s="94">
        <f>[8]Su!N39</f>
        <v>17</v>
      </c>
    </row>
    <row r="18" spans="2:24" ht="15.05" x14ac:dyDescent="0.25">
      <c r="B18" s="95">
        <v>11</v>
      </c>
      <c r="C18" s="96" t="s">
        <v>34</v>
      </c>
      <c r="D18" s="94">
        <f t="shared" si="1"/>
        <v>213</v>
      </c>
      <c r="E18" s="94">
        <f t="shared" si="1"/>
        <v>106</v>
      </c>
      <c r="F18" s="94">
        <f t="shared" si="1"/>
        <v>241</v>
      </c>
      <c r="G18" s="94">
        <f>[8]Św!I34</f>
        <v>48</v>
      </c>
      <c r="H18" s="94">
        <f>[8]Św!L34</f>
        <v>28</v>
      </c>
      <c r="I18" s="94">
        <f>[8]Św!N34</f>
        <v>53</v>
      </c>
      <c r="J18" s="94">
        <f>[8]Św!I35</f>
        <v>71</v>
      </c>
      <c r="K18" s="94">
        <f>[8]Św!L35</f>
        <v>37</v>
      </c>
      <c r="L18" s="94">
        <f>[8]Św!N35</f>
        <v>83</v>
      </c>
      <c r="M18" s="94">
        <f>[8]Św!I36</f>
        <v>27</v>
      </c>
      <c r="N18" s="94">
        <f>[8]Św!L36</f>
        <v>14</v>
      </c>
      <c r="O18" s="94">
        <f>[8]Św!N36</f>
        <v>29</v>
      </c>
      <c r="P18" s="94">
        <f>[8]Św!I37</f>
        <v>25</v>
      </c>
      <c r="Q18" s="94">
        <f>[8]Św!L37</f>
        <v>11</v>
      </c>
      <c r="R18" s="94">
        <f>[8]Św!N37</f>
        <v>26</v>
      </c>
      <c r="S18" s="94">
        <f>[8]Św!I38</f>
        <v>9</v>
      </c>
      <c r="T18" s="94">
        <f>[8]Św!L38</f>
        <v>2</v>
      </c>
      <c r="U18" s="94">
        <f>[8]Św!N38</f>
        <v>9</v>
      </c>
      <c r="V18" s="94">
        <f>[8]Św!I39</f>
        <v>33</v>
      </c>
      <c r="W18" s="94">
        <f>[8]Św!L39</f>
        <v>14</v>
      </c>
      <c r="X18" s="94">
        <f>[8]Św!N39</f>
        <v>41</v>
      </c>
    </row>
    <row r="19" spans="2:24" ht="15.05" x14ac:dyDescent="0.25">
      <c r="B19" s="97">
        <v>12</v>
      </c>
      <c r="C19" s="96" t="s">
        <v>35</v>
      </c>
      <c r="D19" s="94">
        <f t="shared" si="1"/>
        <v>137</v>
      </c>
      <c r="E19" s="94">
        <f t="shared" si="1"/>
        <v>80</v>
      </c>
      <c r="F19" s="94">
        <f t="shared" si="1"/>
        <v>238</v>
      </c>
      <c r="G19" s="94">
        <f>[8]Ws!I34</f>
        <v>33</v>
      </c>
      <c r="H19" s="94">
        <f>[8]Ws!L34</f>
        <v>24</v>
      </c>
      <c r="I19" s="94">
        <f>[8]Ws!N34</f>
        <v>50</v>
      </c>
      <c r="J19" s="94">
        <f>[8]Ws!I35</f>
        <v>55</v>
      </c>
      <c r="K19" s="94">
        <f>[8]Ws!L35</f>
        <v>36</v>
      </c>
      <c r="L19" s="94">
        <f>[8]Ws!N35</f>
        <v>94</v>
      </c>
      <c r="M19" s="94">
        <f>[8]Ws!I36</f>
        <v>22</v>
      </c>
      <c r="N19" s="94">
        <f>[8]Ws!L36</f>
        <v>7</v>
      </c>
      <c r="O19" s="94">
        <f>[8]Ws!N36</f>
        <v>49</v>
      </c>
      <c r="P19" s="94">
        <f>[8]Ws!I37</f>
        <v>5</v>
      </c>
      <c r="Q19" s="94">
        <f>[8]Ws!L37</f>
        <v>1</v>
      </c>
      <c r="R19" s="94">
        <f>[8]Ws!N37</f>
        <v>13</v>
      </c>
      <c r="S19" s="94">
        <f>[8]Ws!I38</f>
        <v>2</v>
      </c>
      <c r="T19" s="94">
        <f>[8]Ws!L38</f>
        <v>0</v>
      </c>
      <c r="U19" s="94">
        <f>[8]Ws!N38</f>
        <v>4</v>
      </c>
      <c r="V19" s="94">
        <f>[8]Ws!I39</f>
        <v>20</v>
      </c>
      <c r="W19" s="94">
        <f>[8]Ws!L39</f>
        <v>12</v>
      </c>
      <c r="X19" s="94">
        <f>[8]Ws!N39</f>
        <v>28</v>
      </c>
    </row>
    <row r="20" spans="2:24" ht="30.05" x14ac:dyDescent="0.25">
      <c r="B20" s="92">
        <v>13</v>
      </c>
      <c r="C20" s="96" t="s">
        <v>36</v>
      </c>
      <c r="D20" s="94">
        <f t="shared" si="1"/>
        <v>999</v>
      </c>
      <c r="E20" s="94">
        <f t="shared" si="1"/>
        <v>569</v>
      </c>
      <c r="F20" s="94">
        <f t="shared" si="1"/>
        <v>2003</v>
      </c>
      <c r="G20" s="94">
        <f>[8]ZGg!I34</f>
        <v>354</v>
      </c>
      <c r="H20" s="94">
        <f>[8]ZGg!L34</f>
        <v>208</v>
      </c>
      <c r="I20" s="94">
        <f>[8]ZGg!N34</f>
        <v>738</v>
      </c>
      <c r="J20" s="94">
        <f>[8]ZGg!I35</f>
        <v>300</v>
      </c>
      <c r="K20" s="94">
        <f>[8]ZGg!L35</f>
        <v>187</v>
      </c>
      <c r="L20" s="94">
        <f>[8]ZGg!N35</f>
        <v>593</v>
      </c>
      <c r="M20" s="94">
        <f>[8]ZGg!I36</f>
        <v>89</v>
      </c>
      <c r="N20" s="94">
        <f>[8]ZGg!L36</f>
        <v>49</v>
      </c>
      <c r="O20" s="94">
        <f>[8]ZGg!N36</f>
        <v>168</v>
      </c>
      <c r="P20" s="94">
        <f>[8]ZGg!I37</f>
        <v>55</v>
      </c>
      <c r="Q20" s="94">
        <f>[8]ZGg!L37</f>
        <v>21</v>
      </c>
      <c r="R20" s="94">
        <f>[8]ZGg!N37</f>
        <v>94</v>
      </c>
      <c r="S20" s="94">
        <f>[8]ZGg!I38</f>
        <v>23</v>
      </c>
      <c r="T20" s="94">
        <f>[8]ZGg!L38</f>
        <v>8</v>
      </c>
      <c r="U20" s="94">
        <f>[8]ZGg!N38</f>
        <v>39</v>
      </c>
      <c r="V20" s="94">
        <f>[8]ZGg!I39</f>
        <v>178</v>
      </c>
      <c r="W20" s="94">
        <f>[8]ZGg!L39</f>
        <v>96</v>
      </c>
      <c r="X20" s="94">
        <f>[8]ZGg!N39</f>
        <v>371</v>
      </c>
    </row>
    <row r="21" spans="2:24" ht="30.05" x14ac:dyDescent="0.25">
      <c r="B21" s="92">
        <v>14</v>
      </c>
      <c r="C21" s="96" t="s">
        <v>37</v>
      </c>
      <c r="D21" s="94">
        <f t="shared" si="1"/>
        <v>338</v>
      </c>
      <c r="E21" s="94">
        <f t="shared" si="1"/>
        <v>180</v>
      </c>
      <c r="F21" s="94">
        <f t="shared" si="1"/>
        <v>647</v>
      </c>
      <c r="G21" s="94">
        <f>[8]ZGz!I34</f>
        <v>93</v>
      </c>
      <c r="H21" s="94">
        <f>[8]ZGz!L34</f>
        <v>51</v>
      </c>
      <c r="I21" s="94">
        <f>[8]ZGz!N34</f>
        <v>181</v>
      </c>
      <c r="J21" s="94">
        <f>[8]ZGz!I35</f>
        <v>104</v>
      </c>
      <c r="K21" s="94">
        <f>[8]ZGz!L35</f>
        <v>59</v>
      </c>
      <c r="L21" s="94">
        <f>[8]ZGz!N35</f>
        <v>198</v>
      </c>
      <c r="M21" s="94">
        <f>[8]ZGz!I36</f>
        <v>42</v>
      </c>
      <c r="N21" s="94">
        <f>[8]ZGz!L36</f>
        <v>23</v>
      </c>
      <c r="O21" s="94">
        <f>[8]ZGz!N36</f>
        <v>79</v>
      </c>
      <c r="P21" s="94">
        <f>[8]ZGz!I37</f>
        <v>27</v>
      </c>
      <c r="Q21" s="94">
        <f>[8]ZGz!L37</f>
        <v>12</v>
      </c>
      <c r="R21" s="94">
        <f>[8]ZGz!N37</f>
        <v>53</v>
      </c>
      <c r="S21" s="94">
        <f>[8]ZGz!I38</f>
        <v>13</v>
      </c>
      <c r="T21" s="94">
        <f>[8]ZGz!L38</f>
        <v>5</v>
      </c>
      <c r="U21" s="94">
        <f>[8]ZGz!N38</f>
        <v>19</v>
      </c>
      <c r="V21" s="94">
        <f>[8]ZGz!I39</f>
        <v>59</v>
      </c>
      <c r="W21" s="94">
        <f>[8]ZGz!L39</f>
        <v>30</v>
      </c>
      <c r="X21" s="94">
        <f>[8]ZGz!N39</f>
        <v>117</v>
      </c>
    </row>
    <row r="22" spans="2:24" ht="15.05" x14ac:dyDescent="0.25">
      <c r="B22" s="95">
        <v>15</v>
      </c>
      <c r="C22" s="96" t="s">
        <v>38</v>
      </c>
      <c r="D22" s="94">
        <f t="shared" si="1"/>
        <v>447</v>
      </c>
      <c r="E22" s="94">
        <f t="shared" si="1"/>
        <v>256</v>
      </c>
      <c r="F22" s="94">
        <f t="shared" si="1"/>
        <v>488</v>
      </c>
      <c r="G22" s="94">
        <f>[8]Żg!I34</f>
        <v>143</v>
      </c>
      <c r="H22" s="94">
        <f>[8]Żg!L34</f>
        <v>91</v>
      </c>
      <c r="I22" s="94">
        <f>[8]Żg!N34</f>
        <v>151</v>
      </c>
      <c r="J22" s="94">
        <f>[8]Żg!I35</f>
        <v>156</v>
      </c>
      <c r="K22" s="94">
        <f>[8]Żg!L35</f>
        <v>86</v>
      </c>
      <c r="L22" s="94">
        <f>[8]Żg!N35</f>
        <v>174</v>
      </c>
      <c r="M22" s="94">
        <f>[8]Żg!I36</f>
        <v>44</v>
      </c>
      <c r="N22" s="94">
        <f>[8]Żg!L36</f>
        <v>24</v>
      </c>
      <c r="O22" s="94">
        <f>[8]Żg!N36</f>
        <v>44</v>
      </c>
      <c r="P22" s="94">
        <f>[8]Żg!I37</f>
        <v>16</v>
      </c>
      <c r="Q22" s="94">
        <f>[8]Żg!L37</f>
        <v>5</v>
      </c>
      <c r="R22" s="94">
        <f>[8]Żg!N37</f>
        <v>16</v>
      </c>
      <c r="S22" s="94">
        <f>[8]Żg!I38</f>
        <v>9</v>
      </c>
      <c r="T22" s="94">
        <f>[8]Żg!L38</f>
        <v>5</v>
      </c>
      <c r="U22" s="94">
        <f>[8]Żg!N38</f>
        <v>9</v>
      </c>
      <c r="V22" s="94">
        <f>[8]Żg!I39</f>
        <v>79</v>
      </c>
      <c r="W22" s="94">
        <f>[8]Żg!L39</f>
        <v>45</v>
      </c>
      <c r="X22" s="94">
        <f>[8]Żg!N39</f>
        <v>94</v>
      </c>
    </row>
    <row r="23" spans="2:24" ht="15.05" x14ac:dyDescent="0.25">
      <c r="B23" s="97">
        <v>16</v>
      </c>
      <c r="C23" s="96" t="s">
        <v>39</v>
      </c>
      <c r="D23" s="94">
        <f t="shared" si="1"/>
        <v>313</v>
      </c>
      <c r="E23" s="94">
        <f t="shared" si="1"/>
        <v>206</v>
      </c>
      <c r="F23" s="94">
        <f t="shared" si="1"/>
        <v>315</v>
      </c>
      <c r="G23" s="94">
        <f>[8]Żr!I34</f>
        <v>89</v>
      </c>
      <c r="H23" s="94">
        <f>[8]Żr!L34</f>
        <v>65</v>
      </c>
      <c r="I23" s="94">
        <f>[8]Żr!N34</f>
        <v>89</v>
      </c>
      <c r="J23" s="94">
        <f>[8]Żr!I35</f>
        <v>86</v>
      </c>
      <c r="K23" s="94">
        <f>[8]Żr!L35</f>
        <v>59</v>
      </c>
      <c r="L23" s="94">
        <f>[8]Żr!N35</f>
        <v>86</v>
      </c>
      <c r="M23" s="94">
        <f>[8]Żr!I36</f>
        <v>55</v>
      </c>
      <c r="N23" s="94">
        <f>[8]Żr!L36</f>
        <v>36</v>
      </c>
      <c r="O23" s="94">
        <f>[8]Żr!N36</f>
        <v>56</v>
      </c>
      <c r="P23" s="94">
        <f>[8]Żr!I37</f>
        <v>36</v>
      </c>
      <c r="Q23" s="94">
        <f>[8]Żr!L37</f>
        <v>20</v>
      </c>
      <c r="R23" s="94">
        <f>[8]Żr!N37</f>
        <v>36</v>
      </c>
      <c r="S23" s="94">
        <f>[8]Żr!I38</f>
        <v>6</v>
      </c>
      <c r="T23" s="94">
        <f>[8]Żr!L38</f>
        <v>1</v>
      </c>
      <c r="U23" s="94">
        <f>[8]Żr!N38</f>
        <v>7</v>
      </c>
      <c r="V23" s="94">
        <f>[8]Żr!I39</f>
        <v>41</v>
      </c>
      <c r="W23" s="94">
        <f>[8]Żr!L39</f>
        <v>25</v>
      </c>
      <c r="X23" s="94">
        <f>[8]Żr!N39</f>
        <v>41</v>
      </c>
    </row>
    <row r="25" spans="2:24" x14ac:dyDescent="0.25"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12">
    <mergeCell ref="V5:X5"/>
    <mergeCell ref="B7:C7"/>
    <mergeCell ref="S2:X2"/>
    <mergeCell ref="B3:X3"/>
    <mergeCell ref="B5:B6"/>
    <mergeCell ref="C5:C6"/>
    <mergeCell ref="D5:F5"/>
    <mergeCell ref="G5:I5"/>
    <mergeCell ref="J5:L5"/>
    <mergeCell ref="M5:O5"/>
    <mergeCell ref="P5:R5"/>
    <mergeCell ref="S5:U5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Tab 1</vt:lpstr>
      <vt:lpstr>Tabela 2</vt:lpstr>
      <vt:lpstr>Tabela 3</vt:lpstr>
      <vt:lpstr>Tabela 4</vt:lpstr>
      <vt:lpstr>Tabela 5</vt:lpstr>
      <vt:lpstr>Tabela 6</vt:lpstr>
      <vt:lpstr>Tabela 7</vt:lpstr>
      <vt:lpstr>Tabela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Małolepsza</dc:creator>
  <cp:lastModifiedBy>Iwona Małolepsza</cp:lastModifiedBy>
  <dcterms:created xsi:type="dcterms:W3CDTF">2025-09-04T09:15:30Z</dcterms:created>
  <dcterms:modified xsi:type="dcterms:W3CDTF">2025-09-04T09:55:44Z</dcterms:modified>
</cp:coreProperties>
</file>