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1"/>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 sheetId="9" r:id="rId9"/>
    <sheet name="ZAŁ 10" sheetId="10" r:id="rId10"/>
  </sheets>
  <definedNames>
    <definedName name="_xlnm.Print_Area" localSheetId="0">'ZAŁ 1'!$A$1:$E$35</definedName>
    <definedName name="_xlnm.Print_Area" localSheetId="9">'ZAŁ 10'!$A$1:$I$39</definedName>
    <definedName name="_xlnm.Print_Area" localSheetId="2">'ZAŁ 3'!$A$1:$M$24</definedName>
    <definedName name="_xlnm.Print_Area" localSheetId="4">'ZAŁ 5'!$A$1:$H$26</definedName>
    <definedName name="_xlnm.Print_Area" localSheetId="5">'ZAŁ 6'!$A$1:$H$29</definedName>
    <definedName name="_xlnm.Print_Area" localSheetId="7">'ZAŁ 8'!$A$1:$K$24</definedName>
    <definedName name="_xlnm.Print_Area" localSheetId="8">'Zał 9 '!$A$1:$E$23</definedName>
  </definedNames>
  <calcPr fullCalcOnLoad="1"/>
</workbook>
</file>

<file path=xl/sharedStrings.xml><?xml version="1.0" encoding="utf-8"?>
<sst xmlns="http://schemas.openxmlformats.org/spreadsheetml/2006/main" count="516" uniqueCount="214">
  <si>
    <r>
      <t xml:space="preserve">W zakresie wskaźnika </t>
    </r>
    <r>
      <rPr>
        <i/>
        <sz val="12"/>
        <rFont val="Arial"/>
        <family val="2"/>
      </rPr>
      <t xml:space="preserve">Liczba utworzonych miejsc pracy w  ramach udzielonych z EFS środków na podjęcie działalności gospodarczej, </t>
    </r>
    <r>
      <rPr>
        <sz val="12"/>
        <rFont val="Arial"/>
        <family val="2"/>
      </rPr>
      <t>w sprawozdaniu za 2009 rok</t>
    </r>
    <r>
      <rPr>
        <i/>
        <sz val="12"/>
        <rFont val="Arial"/>
        <family val="2"/>
      </rPr>
      <t xml:space="preserve"> </t>
    </r>
    <r>
      <rPr>
        <sz val="12"/>
        <rFont val="Arial"/>
        <family val="2"/>
      </rPr>
      <t xml:space="preserve">wykazano za mało 1 osobę ogółem, za mało 1 osobę w wieku 15-24 lata, za dużo o 62 osoby znajdujące się w szczególnej sytuacji na rynku pracy, o 10 osób za dużo w kategorii osób niepełnosprawnych, oraz o 6 osób za dużo w kategorii osób z terenów wiejskich. </t>
    </r>
    <r>
      <rPr>
        <b/>
        <sz val="12"/>
        <rFont val="Arial"/>
        <family val="2"/>
      </rPr>
      <t>Powyższe zmiany wynikają ze zmiany interpretacji MRR odnośnie osób znajdujących się w szczególnie trudnej sytuacji na rynku pracy, które należy wykazywać w sprawozdaniu a także korekty danych dokonywanej przez beneficjentów w kolejnych wnioskach o płatność, spowodowanych pomyłkami osób przygotowujących dane.</t>
    </r>
  </si>
  <si>
    <t xml:space="preserve">Komentarz: w I półroczu 2010 roku nie zawarto umowy na realizację projektu innowacyjnego lub ponadnarodowego. </t>
  </si>
  <si>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</si>
  <si>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Program pomocowy/ inna podstawa udzielenia pomocy</t>
  </si>
  <si>
    <r>
      <t xml:space="preserve">Liczba projektów objętych pomocą publiczną oraz pomocą </t>
    </r>
    <r>
      <rPr>
        <b/>
        <i/>
        <sz val="10"/>
        <rFont val="Times New Roman"/>
        <family val="1"/>
      </rPr>
      <t>de minimis</t>
    </r>
  </si>
  <si>
    <r>
      <t xml:space="preserve">Wartość projektów objętych pomocą publiczną oraz pomocą </t>
    </r>
    <r>
      <rPr>
        <b/>
        <i/>
        <sz val="10"/>
        <rFont val="Times New Roman"/>
        <family val="1"/>
      </rPr>
      <t>de minimis</t>
    </r>
  </si>
  <si>
    <t>wg podpisanych umów / wydanych decyzji</t>
  </si>
  <si>
    <t>wg zrealizowanych wniosków o płatność</t>
  </si>
  <si>
    <r>
      <t xml:space="preserve">Liczba projektów MŚP objętych pomocą publiczną oraz pomocą </t>
    </r>
    <r>
      <rPr>
        <b/>
        <i/>
        <sz val="10"/>
        <rFont val="Times New Roman"/>
        <family val="1"/>
      </rPr>
      <t>de minimis</t>
    </r>
  </si>
  <si>
    <r>
      <t xml:space="preserve">Wartość projektów MŚP objętych pomocą publiczną oraz pomocą </t>
    </r>
    <r>
      <rPr>
        <b/>
        <i/>
        <sz val="10"/>
        <rFont val="Times New Roman"/>
        <family val="1"/>
      </rPr>
      <t>de minimis</t>
    </r>
  </si>
  <si>
    <t>kwota ogółem 
MŚP</t>
  </si>
  <si>
    <t>w tym wg wielkości przedsiębiorstwa</t>
  </si>
  <si>
    <t>małe</t>
  </si>
  <si>
    <t>średnie</t>
  </si>
  <si>
    <t>kwota</t>
  </si>
  <si>
    <r>
      <t xml:space="preserve">Pomoc publiczna oraz pomoc </t>
    </r>
    <r>
      <rPr>
        <b/>
        <i/>
        <sz val="10"/>
        <rFont val="Times New Roman"/>
        <family val="1"/>
      </rPr>
      <t>de minimis</t>
    </r>
    <r>
      <rPr>
        <b/>
        <sz val="10"/>
        <rFont val="Times New Roman"/>
        <family val="1"/>
      </rPr>
      <t xml:space="preserve"> udzielana bezpośrednio na rzecz MŚP</t>
    </r>
  </si>
  <si>
    <r>
      <t xml:space="preserve">Załącznik nr 10. Wartość udzielonej i wypłaconej pomocy publicznej oraz pomocy </t>
    </r>
    <r>
      <rPr>
        <b/>
        <i/>
        <sz val="11"/>
        <rFont val="Times New Roman"/>
        <family val="1"/>
      </rPr>
      <t>de minimis</t>
    </r>
    <r>
      <rPr>
        <b/>
        <sz val="11"/>
        <rFont val="Times New Roman"/>
        <family val="1"/>
      </rPr>
      <t xml:space="preserve"> w ramach Programu Operacyjnego Kapitał Ludzki</t>
    </r>
  </si>
  <si>
    <r>
      <t xml:space="preserve">Tabela 10.1 Wartość udzielonej (umowy/decyzje) i wypłaconej pomocy publicznej oraz pomocy </t>
    </r>
    <r>
      <rPr>
        <b/>
        <i/>
        <sz val="11"/>
        <rFont val="Times New Roman"/>
        <family val="1"/>
      </rPr>
      <t>de minimis</t>
    </r>
    <r>
      <rPr>
        <b/>
        <sz val="11"/>
        <rFont val="Times New Roman"/>
        <family val="1"/>
      </rPr>
      <t xml:space="preserve"> od uruchomienia Programu Operacyjnego Kapitał Ludzki w podziale na Działania i podstawę udzielenia pomocy (na podstawie KSI SIMIK 07-13)</t>
    </r>
  </si>
  <si>
    <r>
      <t xml:space="preserve">W zakresie wskaźnika </t>
    </r>
    <r>
      <rPr>
        <i/>
        <sz val="12"/>
        <rFont val="Arial"/>
        <family val="2"/>
      </rPr>
      <t>Liczba osób, które zakończyły udział w projekcie</t>
    </r>
    <r>
      <rPr>
        <sz val="12"/>
        <rFont val="Arial"/>
        <family val="2"/>
      </rPr>
      <t>, w sprawozdaniu za 2009 rok wykazano o 1 kobietę za mało (w kategorii osób w wieku 15-24 lata), za dużo o 779 kobiet, 415 mężczyzn, 1194 osób ogółem (w kategorii osób znajdujących się w szczególnie niekorzystnej sytuacji na rynku pracy: zmiana wytycznych MRR w tym zakresie), za mało 11 kobiet, 3 mężczyzn, 14 osób ogółem (w kategorii osób długotrwale bezrobotnych), za mało 1 kobietę i 3 mężczyzn, 4 osoby ogółem (w kategorii osób niepełnosprawnych), oraz za mało o 5 kobiet,  2 mężczyzn i 7 osób ogółem (w kategorii osób zamieszkujących tereny wiejskie), za mało o 24 kobiety, 27 mężczyzn, 51 osób ogółem (w kategorii osób objętych IPD).</t>
    </r>
  </si>
  <si>
    <r>
      <t xml:space="preserve">Tabela 10.2 Wartość udzielonej (umowy/decyzje) i wypłaconej pomocy publicznej oraz pomocy </t>
    </r>
    <r>
      <rPr>
        <b/>
        <i/>
        <sz val="11"/>
        <rFont val="Times New Roman"/>
        <family val="1"/>
      </rPr>
      <t>de minimis</t>
    </r>
    <r>
      <rPr>
        <b/>
        <sz val="11"/>
        <rFont val="Times New Roman"/>
        <family val="1"/>
      </rPr>
      <t xml:space="preserve"> na rzecz mikro, małych i średnich przedsiębiorstw (MŚP) od uruchomienia Programu Operacyjnego Kapitał Ludzki w podziale na Działania (na podstawie KSI SIMIK 07-13)</t>
    </r>
  </si>
  <si>
    <r>
      <t xml:space="preserve">Wartość wypłaconej pomocy publicznej oraz pomocy </t>
    </r>
    <r>
      <rPr>
        <b/>
        <i/>
        <sz val="10"/>
        <rFont val="Times New Roman"/>
        <family val="1"/>
      </rPr>
      <t>de minimis</t>
    </r>
  </si>
  <si>
    <r>
      <t>Wartość pomocy publicznej oraz pomocy</t>
    </r>
    <r>
      <rPr>
        <b/>
        <i/>
        <sz val="10"/>
        <rFont val="Times New Roman"/>
        <family val="1"/>
      </rPr>
      <t xml:space="preserve"> de minimis </t>
    </r>
    <r>
      <rPr>
        <b/>
        <sz val="10"/>
        <rFont val="Times New Roman"/>
        <family val="1"/>
      </rPr>
      <t>wypłaconej na rzecz MŚP</t>
    </r>
  </si>
  <si>
    <t>Wartość zakontraktowanych środków w ramach 6.1.1, wg KSI wynosi 21 307 485,11 PLN, niemniej jednak faktyczna kontraktacja jest o 276 290,01 PLN mniejsza, z uwagi na oszczędności wynikające z końcowego rozliczenia projektów. Wartość zakontraktowanych środków w ramach 6.1.2, wg KSI wynosi 3 176 183,90 PLN, niemniej jednak faktyczna kontraktacja jest o 39 549,47 PLN mniejsza, co wynika z końcowego rozliczenia projektów. W ramach 6.1.3 wartość umów ramowych ogółem wynosi 93 211 174,04 PLN, w tym 761 335,04 PLN to wkład prywatny, 329 800,09 PLN to wkład własny PUP finansowany ze środków publicznych.</t>
  </si>
  <si>
    <r>
      <t>Kolumna 1</t>
    </r>
    <r>
      <rPr>
        <sz val="10"/>
        <rFont val="Times New Roman"/>
        <family val="1"/>
      </rPr>
      <t xml:space="preserve"> - należy podać nr Działania, w ramach którego została udzielona pomoc publiczna.
</t>
    </r>
    <r>
      <rPr>
        <i/>
        <sz val="10"/>
        <rFont val="Times New Roman"/>
        <family val="1"/>
      </rPr>
      <t xml:space="preserve">Kolumna 2 - </t>
    </r>
    <r>
      <rPr>
        <sz val="10"/>
        <rFont val="Times New Roman"/>
        <family val="1"/>
      </rPr>
      <t>należy podać liczbę projektów MŚP objętych pomocą publiczną oraz pomocą de minimis, dla których dotychczas zostały zawarte umowy/wydane decyzje o dofinansowaniu</t>
    </r>
    <r>
      <rPr>
        <i/>
        <sz val="10"/>
        <rFont val="Times New Roman"/>
        <family val="1"/>
      </rPr>
      <t xml:space="preserve">
Kolumna 3 - </t>
    </r>
    <r>
      <rPr>
        <sz val="10"/>
        <rFont val="Times New Roman"/>
        <family val="1"/>
      </rPr>
      <t>należy podać liczbę projektów MŚP objętych pomocą publiczną oraz pomocą de minimis, dla których dotychczas zatwierdzony został co najmniej jeden wniosek o płatność.</t>
    </r>
    <r>
      <rPr>
        <i/>
        <sz val="10"/>
        <rFont val="Times New Roman"/>
        <family val="1"/>
      </rPr>
      <t xml:space="preserve">
Kolumna 4 - </t>
    </r>
    <r>
      <rPr>
        <sz val="10"/>
        <rFont val="Times New Roman"/>
        <family val="1"/>
      </rPr>
      <t>należy podać całkowitą wartość projektów MŚP wskazanych w kol. 2.</t>
    </r>
    <r>
      <rPr>
        <i/>
        <sz val="10"/>
        <rFont val="Times New Roman"/>
        <family val="1"/>
      </rPr>
      <t xml:space="preserve">
Kolumna 5 -</t>
    </r>
    <r>
      <rPr>
        <sz val="10"/>
        <rFont val="Times New Roman"/>
        <family val="1"/>
      </rPr>
      <t xml:space="preserve"> należy podać całkowitą wartość wydatków kwalifikowalnych w ramach projektów MŚP wynikających z zatwierdzonych wniosków o płatność wskazanych w kolumnie 3.</t>
    </r>
    <r>
      <rPr>
        <i/>
        <sz val="10"/>
        <rFont val="Times New Roman"/>
        <family val="1"/>
      </rPr>
      <t xml:space="preserve">
Kolumna 6 - </t>
    </r>
    <r>
      <rPr>
        <sz val="10"/>
        <rFont val="Times New Roman"/>
        <family val="1"/>
      </rPr>
      <t>w odniesieniu do kolumny 5 należy wyodrębnić tę część wydatków kwalifikowalnych w ramach projektów MŚP, które dotyczą pomocy publicznej oraz pomocy de minimis.</t>
    </r>
    <r>
      <rPr>
        <i/>
        <sz val="10"/>
        <rFont val="Times New Roman"/>
        <family val="1"/>
      </rPr>
      <t xml:space="preserve">
Kolumny 7, 8 i 9 - </t>
    </r>
    <r>
      <rPr>
        <sz val="10"/>
        <rFont val="Times New Roman"/>
        <family val="1"/>
      </rPr>
      <t xml:space="preserve">należy podać całkowitą kwotę środków zakwalifikowanych jako pomoc publiczna i pomoc de minimis na podstawie zatwierdzonych wniosków o płatność w poszczególnych 
kategoriach wielkości przedsiębiorstwa (tj. mikro, małych i średnich przedsiębiorstwach zdefiniowanych zgodnie z Zasadami udzielania pomocy publicznej w ramach PO KL).
</t>
    </r>
    <r>
      <rPr>
        <i/>
        <sz val="10"/>
        <rFont val="Times New Roman"/>
        <family val="1"/>
      </rPr>
      <t>Kolumny 4-9</t>
    </r>
    <r>
      <rPr>
        <sz val="10"/>
        <rFont val="Times New Roman"/>
        <family val="1"/>
      </rPr>
      <t xml:space="preserve"> - wartości należy odpowiednio pomniejszyć o kwoty odzyskane/kwoty wycofane w module </t>
    </r>
    <r>
      <rPr>
        <i/>
        <sz val="10"/>
        <rFont val="Times New Roman"/>
        <family val="1"/>
      </rPr>
      <t>Rejestracja obciążeń na projekcie</t>
    </r>
  </si>
  <si>
    <r>
      <t>Wyjaśnienia:</t>
    </r>
    <r>
      <rPr>
        <sz val="10"/>
        <rFont val="Times New Roman"/>
        <family val="1"/>
      </rPr>
      <t xml:space="preserve"> * Pomoc publiczna / de minimis występuje w działaniu 6.1, wyłącznie w poddziałaniu 6.1.3 (projekty systemowe PUP). Zawarto 12 umów ramowych, z czego 11 przewiduje wypłatę środków w ramach pomocy publicznej; wartość ogółem tych umów wynosi 81 601 221,35 PLN. W ramach wszystkich tych umów złożono wbop. Wartość wydatków ogółem zatwierdzona w tych wnioskach wynosi 36 348 150,08 PLN, w tym wydatki objęte pomocą publiczną wynoszą 18 216 731,79 PLN (uwaga! w KSI SIMIK 2007-2013 wydatki w ramach pomocy publicznej wynoszą 19 068 747,96 PLN, niemniej jednak faktyczna wysokość wynosi 18 216 731,79 PLN, co wynika z pomniejszeń zarejestrowanych na module obciążeń na projekcie). W sprawozdaniu koniecznym jest wskazanie rzeczywistej kwoty, tak aby w tabeli 10.2 móc ją podzielić na mikro - małe - i średnie - przedsiębiorstwa, na podstawie danych zawartych w zał. 2 do wbop).</t>
    </r>
  </si>
  <si>
    <r>
      <t xml:space="preserve">Wyjaśnienia: </t>
    </r>
    <r>
      <rPr>
        <sz val="10"/>
        <rFont val="Times New Roman"/>
        <family val="1"/>
      </rPr>
      <t xml:space="preserve">Pomoc publiczna / de minimis, w działaniu 6.1 wystepuje wyłącznie w projektach systemowych PUP w poddziałaniu 6.1.3 PO KL. </t>
    </r>
  </si>
  <si>
    <r>
      <t xml:space="preserve">W kolumnie 3, </t>
    </r>
    <r>
      <rPr>
        <i/>
        <sz val="10"/>
        <rFont val="Times New Roman"/>
        <family val="1"/>
      </rPr>
      <t>wysokość wypłaconych zaliczek została pomniejszona o zwroty dokonywane przez Beneficjentów, w związku z niewykorzystaniem środków z poprzednich lat budżetowych w wysokości łącznej 21 329,61 PLN.</t>
    </r>
    <r>
      <rPr>
        <b/>
        <i/>
        <sz val="10"/>
        <rFont val="Times New Roman"/>
        <family val="1"/>
      </rPr>
      <t>W ramach poddziałania 6.1.3 IP 2 nie wypłaca zaliczek. Środki na realizację projektów systmowych przekazywane są bezpośrednio z MPiPS.</t>
    </r>
  </si>
  <si>
    <r>
      <t xml:space="preserve">Kolumna 1 </t>
    </r>
    <r>
      <rPr>
        <sz val="10"/>
        <rFont val="Times New Roman"/>
        <family val="1"/>
      </rPr>
      <t xml:space="preserve">- należy podać nr Działania, w ramach którego została udzielona pomoc publiczna.
</t>
    </r>
    <r>
      <rPr>
        <i/>
        <sz val="10"/>
        <rFont val="Times New Roman"/>
        <family val="1"/>
      </rPr>
      <t>Kolumna 2</t>
    </r>
    <r>
      <rPr>
        <sz val="10"/>
        <rFont val="Times New Roman"/>
        <family val="1"/>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Times New Roman"/>
        <family val="1"/>
      </rPr>
      <t xml:space="preserve">Kolumna 3 - </t>
    </r>
    <r>
      <rPr>
        <sz val="10"/>
        <rFont val="Times New Roman"/>
        <family val="1"/>
      </rPr>
      <t>należy podać liczbę projektów objętych pomocą publiczną oraz pomocą de minimis, dla których dotychczas zostały zawarte umowy/ wydane decyzje o dofinanoswaniu.</t>
    </r>
    <r>
      <rPr>
        <i/>
        <sz val="10"/>
        <rFont val="Times New Roman"/>
        <family val="1"/>
      </rPr>
      <t xml:space="preserve">
Kolumna 4 - </t>
    </r>
    <r>
      <rPr>
        <sz val="10"/>
        <rFont val="Times New Roman"/>
        <family val="1"/>
      </rPr>
      <t>należy podać liczbę projektów objętych pomocą publiczną oraz pomocą de minimis, dla których dotychczas zatwierdzony został co najmniej jednen wniosek o płatność.</t>
    </r>
    <r>
      <rPr>
        <i/>
        <sz val="10"/>
        <rFont val="Times New Roman"/>
        <family val="1"/>
      </rPr>
      <t xml:space="preserve">
Kolumna 5 - </t>
    </r>
    <r>
      <rPr>
        <sz val="10"/>
        <rFont val="Times New Roman"/>
        <family val="1"/>
      </rPr>
      <t>należy podać całkowitą wartość umów wskazanych w kol. 3.</t>
    </r>
    <r>
      <rPr>
        <i/>
        <sz val="10"/>
        <rFont val="Times New Roman"/>
        <family val="1"/>
      </rPr>
      <t xml:space="preserve">
Kolumna 6 -</t>
    </r>
    <r>
      <rPr>
        <sz val="10"/>
        <rFont val="Times New Roman"/>
        <family val="1"/>
      </rPr>
      <t xml:space="preserve"> należy podać całkowitą wartość wydatków kwalifikowalnych wynikających z zatwierdzonych wniosków o płatność wskazanych w kolumnie 4.</t>
    </r>
    <r>
      <rPr>
        <i/>
        <sz val="10"/>
        <rFont val="Times New Roman"/>
        <family val="1"/>
      </rPr>
      <t xml:space="preserve">
Kolumna 7 - </t>
    </r>
    <r>
      <rPr>
        <sz val="10"/>
        <rFont val="Times New Roman"/>
        <family val="1"/>
      </rPr>
      <t xml:space="preserve">w odniesieniu do kol. 6 należy wyodrębnić tę część wydatków kwalifikowalnych, które dotyczą pomocy publicznej oraz pomocy de minimis. 
</t>
    </r>
    <r>
      <rPr>
        <i/>
        <sz val="10"/>
        <rFont val="Times New Roman"/>
        <family val="1"/>
      </rPr>
      <t>Kolumny 5-7</t>
    </r>
    <r>
      <rPr>
        <sz val="10"/>
        <rFont val="Times New Roman"/>
        <family val="1"/>
      </rPr>
      <t xml:space="preserve"> - wartości należy odpowiednio pomniejszyć o kwoty odzyskane/kwoty wycofane w module </t>
    </r>
    <r>
      <rPr>
        <i/>
        <sz val="10"/>
        <rFont val="Times New Roman"/>
        <family val="1"/>
      </rPr>
      <t>Rejestracja obciążeń na projekcie</t>
    </r>
  </si>
  <si>
    <t>Liczba przedstawicieli partnerów społecznych, którzy ukończyli udział w projekcie w ramach Działania</t>
  </si>
  <si>
    <t>Działanie 6.1</t>
  </si>
  <si>
    <t>- w tym liczba osób znajdujących się w szczególnie trudnej sytuacji na rynku pracy</t>
  </si>
  <si>
    <t xml:space="preserve">    a) w tym liczba osób niepełnosprawnych </t>
  </si>
  <si>
    <t>6.1 Poprawa dostępu do zatrudnienia oraz wspieranie aktywności zawodowej w regionie</t>
  </si>
  <si>
    <t>Wojewódzki Urząd Pracy w Zielonej Górze</t>
  </si>
  <si>
    <t>_</t>
  </si>
  <si>
    <t>6.1.1</t>
  </si>
  <si>
    <t>6.1.2</t>
  </si>
  <si>
    <t>6.1.3</t>
  </si>
  <si>
    <t>Ogółem dla Działania 6.1</t>
  </si>
  <si>
    <t xml:space="preserve">    b) w tym liczba osób długotrwale bezrobotnych</t>
  </si>
  <si>
    <t xml:space="preserve">    c) w tym liczba osób z terenów wiejskich</t>
  </si>
  <si>
    <t>I połrocze 2010 r.</t>
  </si>
  <si>
    <t>I półrocze 2010 r.</t>
  </si>
  <si>
    <t>Liczba osób bezrobotnych, które otrzymały wsparcie w ramach projektu w okresie pierwszych 100 dni od dnia zarejestrowania w urzędzie pracy w grupie osób młodych (15-24 lata)</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</si>
  <si>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</si>
  <si>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</si>
  <si>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</si>
  <si>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</si>
  <si>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 xml:space="preserve">    b) w tym osobom z terenów wiejskich</t>
  </si>
  <si>
    <t>Działanie 6.2</t>
  </si>
  <si>
    <t xml:space="preserve">    c) w tym osobom z terenów wiejskich</t>
  </si>
  <si>
    <t>Działanie 6.3</t>
  </si>
  <si>
    <t>Liczba oddolnych inicjatyw społecznych podejmowanych  w ramach Działania</t>
  </si>
  <si>
    <t xml:space="preserve">Liczba gmin, w których zrealizowano oddolne inicjatywy społeczne w ramach Działania </t>
  </si>
  <si>
    <t>Numer Działania</t>
  </si>
  <si>
    <t>Nie dotyczy</t>
  </si>
  <si>
    <t>w tym środki publiczne</t>
  </si>
  <si>
    <t>w tym pracownicy znajdujący się w szczególnie niekorzystnej sytuacji</t>
  </si>
  <si>
    <t>w tym osoby należące do mniejszości narodowych i etnicznych</t>
  </si>
  <si>
    <t>Inne (np. Fundusz Pracy, PFRON)</t>
  </si>
  <si>
    <t>w tym krajowy wkład publiczny</t>
  </si>
  <si>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Times New Roman"/>
        <family val="1"/>
      </rPr>
      <t>Mikroprzedsiębiorstwo</t>
    </r>
    <r>
      <rPr>
        <sz val="9"/>
        <rFont val="Times New Roman"/>
        <family val="1"/>
      </rPr>
      <t xml:space="preserve"> – jest to przedsiębiorstwo zatrudniające do 9 pracowników włącznie i którego roczny obrót i/lub całkowity bilans roczny nie przekracza 2 milionów EUR.
</t>
    </r>
    <r>
      <rPr>
        <b/>
        <sz val="9"/>
        <rFont val="Times New Roman"/>
        <family val="1"/>
      </rPr>
      <t>Małe przedsiębiorstwo</t>
    </r>
    <r>
      <rPr>
        <sz val="9"/>
        <rFont val="Times New Roman"/>
        <family val="1"/>
      </rPr>
      <t xml:space="preserve"> – jest to przedsiębiorstwo zatrudniające do 49 pracowników włącznie i którego roczny obrót i/lub całkowity bilans roczny nie przekracza 10 milionów EUR.
</t>
    </r>
    <r>
      <rPr>
        <b/>
        <sz val="9"/>
        <rFont val="Times New Roman"/>
        <family val="1"/>
      </rPr>
      <t>Średnie przedsiębiorstwo</t>
    </r>
    <r>
      <rPr>
        <sz val="9"/>
        <rFont val="Times New Roman"/>
        <family val="1"/>
      </rPr>
      <t xml:space="preserve"> – jest to przedsiębiorstwo zatrudniające do 249 pracowników włącznie i którego roczny obrót nie przekracza 50 milionów EUR a/lub całkowity bilans roczny nie przekracza 43 milionów EUR.
</t>
    </r>
    <r>
      <rPr>
        <b/>
        <sz val="9"/>
        <rFont val="Times New Roman"/>
        <family val="1"/>
      </rPr>
      <t>Duże przedsiębiorstwo</t>
    </r>
    <r>
      <rPr>
        <sz val="9"/>
        <rFont val="Times New Roman"/>
        <family val="1"/>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Times New Roman"/>
        <family val="1"/>
      </rPr>
      <t>Samozatrudnieni</t>
    </r>
    <r>
      <rPr>
        <sz val="9"/>
        <rFont val="Times New Roman"/>
        <family val="1"/>
      </rPr>
      <t xml:space="preserve"> – osoby fizyczne prowadzące działalność gospodarczą, nie zatrudniające pracowników.</t>
    </r>
  </si>
  <si>
    <r>
      <t xml:space="preserve">Pomiar wskaźników jest dokonywany zgodnie z </t>
    </r>
    <r>
      <rPr>
        <i/>
        <sz val="9"/>
        <rFont val="Times New Roman"/>
        <family val="1"/>
      </rPr>
      <t>Podręcznikiem wskaźników PO KL 2007-2013</t>
    </r>
    <r>
      <rPr>
        <sz val="9"/>
        <rFont val="Times New Roman"/>
        <family val="1"/>
      </rPr>
      <t xml:space="preserve">, stanowiącym załącznik do </t>
    </r>
    <r>
      <rPr>
        <i/>
        <sz val="9"/>
        <rFont val="Times New Roman"/>
        <family val="1"/>
      </rPr>
      <t>Zasad systemu sprawozdawczości PO KL 2007-2013</t>
    </r>
    <r>
      <rPr>
        <sz val="9"/>
        <rFont val="Times New Roman"/>
        <family val="1"/>
      </rPr>
      <t>.</t>
    </r>
  </si>
  <si>
    <t>Inne wskaźniki określone dla Działania w Planie Działania</t>
  </si>
  <si>
    <t>Kolumna 3 przedstawia liczbę przedsiębiorstw, które przystąpiły do udziału w projektach realizowanych w ramach Działania w okresie sprawozdawczym, zaś kolumna 4 przedstawia liczbę przedsiębiorstw narastająco.</t>
  </si>
  <si>
    <t xml:space="preserve">Tabelę należy wypełnić na podstawie danych wprowadzonych do KSI SIMIK 07-13 wg stanu na koniec bieżącego okresu sprawozdawczego. W kolumnach 1-4 należy uwzględnić podpisane umowy i/lub wydane decyzje o dofinansowanie w ramach Działania odpowiednio w bieżącym okresie sprawozdawczym (kolumna 1) i od początku jego realizacji (kolumny 2-4). W przypadku podpisania aneksu do zawartej umowy powinno to zostać odnotowane w KSI SIMIK 07-13 i mieć odzwierciedlenie w skorygowanej wartości zawartych umów/wydanych decyzji o dofinansowanie. W sytuacji rozwiązania umowy, wartości wykazane w niniejszej tabeli powinny zostać pomniejszone. </t>
  </si>
  <si>
    <r>
      <t xml:space="preserve">Docelowa wartość wskaźnika – </t>
    </r>
    <r>
      <rPr>
        <sz val="9"/>
        <rFont val="Times New Roman"/>
        <family val="1"/>
      </rPr>
      <t xml:space="preserve">wartość określona na 2013 rok. Dla wybranych wskaźników monitorowanych w niniejszym sprawozdaniu nie określono wartości docelowych, w związku z czym w kolumnie 3 wskazano </t>
    </r>
    <r>
      <rPr>
        <i/>
        <sz val="9"/>
        <rFont val="Times New Roman"/>
        <family val="1"/>
      </rPr>
      <t xml:space="preserve">"Nie określono", </t>
    </r>
    <r>
      <rPr>
        <sz val="9"/>
        <rFont val="Times New Roman"/>
        <family val="1"/>
      </rPr>
      <t xml:space="preserve">zaś w kolumnie 10 – </t>
    </r>
    <r>
      <rPr>
        <i/>
        <sz val="9"/>
        <rFont val="Times New Roman"/>
        <family val="1"/>
      </rPr>
      <t>"Nie dotyczy".</t>
    </r>
    <r>
      <rPr>
        <b/>
        <sz val="9"/>
        <rFont val="Times New Roman"/>
        <family val="1"/>
      </rPr>
      <t xml:space="preserve">
Stopień realizacji wskaźnika </t>
    </r>
    <r>
      <rPr>
        <sz val="9"/>
        <rFont val="Times New Roman"/>
        <family val="1"/>
      </rPr>
      <t>– wyrażony w % jest relacją osiągniętej wartości wskaźnika w stosunku do jego wartości docelowej.</t>
    </r>
  </si>
  <si>
    <t>rozliczonych we wnioskach o płatność</t>
  </si>
  <si>
    <r>
      <t xml:space="preserve">Należy wypełnić w oparciu o dane z załącznika nr 2 </t>
    </r>
    <r>
      <rPr>
        <i/>
        <sz val="10"/>
        <rFont val="Times New Roman"/>
        <family val="1"/>
      </rPr>
      <t>"Szczegółowa charakterystyka udzielonego wsparcia"</t>
    </r>
    <r>
      <rPr>
        <sz val="10"/>
        <rFont val="Times New Roman"/>
        <family val="1"/>
      </rPr>
      <t xml:space="preserve"> wniosków o płatność zatwierdzonych i wprowadzonych do KSI SIMIK 07-13 wg stanu na koniec bieżącego okresu sprawozdawczego.</t>
    </r>
  </si>
  <si>
    <t>Mikroprzedsiębiorstwa 
(w tym samozatrudnieni)*</t>
  </si>
  <si>
    <r>
      <t xml:space="preserve">W kolumnach 2-3 należy wykazać wartość wszystkich zaliczek dotychczas wypłaconych beneficjentom, w tym zaliczek wypłaconych przez Bank Gospodarstwa Krajowego, uwzględniając informacje z wniosków o płatność (pkt. 9) wprowadzonych do KSI SIMIK 07-13 wg stanu na koniec bieżącego okresu sprawozdawczego oraz pierwsze zaliczki wypłacone beneficjentom zgodnie z harmonogramami wypłat stanowiącymi załączniki do zawartych umów o dofinansowanie (nie dotyczy płatności zaliczkowych w Poddziałaniu 6.1.3). W kolumnach 4-5 należy uwzględnić wartość wydatków zatwierdzonych w ramach wniosków o płatność odnoszących się do wartości uprzednio wykazanych w ramach </t>
    </r>
    <r>
      <rPr>
        <i/>
        <sz val="9"/>
        <rFont val="Times New Roman"/>
        <family val="1"/>
      </rPr>
      <t>Wartości zaliczek przekazanych na rzecz beneficjentów - wypłaconych</t>
    </r>
    <r>
      <rPr>
        <sz val="9"/>
        <rFont val="Times New Roman"/>
        <family val="1"/>
      </rPr>
      <t xml:space="preserve"> wskazanych w kolumnach 2-3. Wartość zaliczek w kolumnach 2-5 należy pomniejszyć o zwroty od beneficjentów.</t>
    </r>
  </si>
  <si>
    <t>Zgodnie z przypisami zawartymi w SzOP (nr 14 i 44), ilekroć w opisie Działań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</si>
  <si>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r>
      <t xml:space="preserve">W ramach wskaźnika </t>
    </r>
    <r>
      <rPr>
        <i/>
        <sz val="12"/>
        <rFont val="Arial"/>
        <family val="2"/>
      </rPr>
      <t xml:space="preserve">Liczba osób, które uzyskały środki na podjęcie działalności gospodarczej, </t>
    </r>
    <r>
      <rPr>
        <sz val="12"/>
        <rFont val="Arial"/>
        <family val="2"/>
      </rPr>
      <t>w sprawozdaniu za 2009 rok wykazano za dużo 31 kobiet, 53 mężczyzn, 84 osoby ogółem (w kategoii osób znajdujących się w szczególnie niekorzystnej sytuacji na rynku pracy), za dużo o 3 kobiety, 1 mężczyznę, 4 osoby ogółem (w kategorii osób długotrwale bezrobotnych), za mało 1 kobietę i za dużo 40 mężczyzn (w kategorii osób z terenów wiejskich).</t>
    </r>
  </si>
  <si>
    <r>
      <t xml:space="preserve">Należy wypełnić w oparciu o dane z załącznika nr 2 </t>
    </r>
    <r>
      <rPr>
        <i/>
        <sz val="10"/>
        <rFont val="Times New Roman"/>
        <family val="1"/>
      </rPr>
      <t>"Szczegółowa charakterystyka udzielonego wsparcia"</t>
    </r>
    <r>
      <rPr>
        <sz val="10"/>
        <rFont val="Times New Roman"/>
        <family val="1"/>
      </rPr>
      <t xml:space="preserv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uwzględnić dane kumulatywne od początku okresu ich realizacji.</t>
    </r>
  </si>
  <si>
    <r>
      <t xml:space="preserve">Tabela stanowi uszczegółowienie informacji przekazanych w ramach załącznika nr 3 </t>
    </r>
    <r>
      <rPr>
        <i/>
        <sz val="10"/>
        <rFont val="Times New Roman"/>
        <family val="1"/>
      </rPr>
      <t>Przepływ uczestników projektów realizowanych w ramach Działania</t>
    </r>
    <r>
      <rPr>
        <sz val="10"/>
        <rFont val="Times New Roman"/>
        <family val="1"/>
      </rPr>
      <t xml:space="preserve">. Należy w niej uwzględnić każdą osobę, która rozpoczęła udział w projekcie. Jedna osoba może być wykazana tylko w ramach jednej z </t>
    </r>
    <r>
      <rPr>
        <b/>
        <sz val="10"/>
        <rFont val="Times New Roman"/>
        <family val="1"/>
      </rPr>
      <t>kategorii głównych</t>
    </r>
    <r>
      <rPr>
        <sz val="10"/>
        <rFont val="Times New Roman"/>
        <family val="1"/>
      </rPr>
      <t>. Kategorie główne prezentowane w tabeli są rozłączne.</t>
    </r>
  </si>
  <si>
    <r>
      <t>W ramach wiersza nr 1</t>
    </r>
    <r>
      <rPr>
        <b/>
        <sz val="10"/>
        <rFont val="Times New Roman"/>
        <family val="1"/>
      </rPr>
      <t xml:space="preserve"> </t>
    </r>
    <r>
      <rPr>
        <b/>
        <i/>
        <sz val="10"/>
        <rFont val="Times New Roman"/>
        <family val="1"/>
      </rPr>
      <t>„podstawowe, gimnazjalne i niższe”</t>
    </r>
    <r>
      <rPr>
        <sz val="10"/>
        <rFont val="Times New Roman"/>
        <family val="1"/>
      </rPr>
      <t xml:space="preserve"> wykazywane są osoby, które posiadają wykształcenie podstawowe, gimnazjalne oraz niższe od ww. wymienionych. W ramach wiersza nr 2 </t>
    </r>
    <r>
      <rPr>
        <b/>
        <i/>
        <sz val="10"/>
        <rFont val="Times New Roman"/>
        <family val="1"/>
      </rPr>
      <t>„ponadgimnazjalne”</t>
    </r>
    <r>
      <rPr>
        <sz val="10"/>
        <rFont val="Times New Roman"/>
        <family val="1"/>
      </rPr>
      <t xml:space="preserve"> wykazywane są osoby, które posiadają wykształcenie średnie lub zasadnicze zawodowe. W ramach wiersza nr 3 </t>
    </r>
    <r>
      <rPr>
        <b/>
        <i/>
        <sz val="10"/>
        <rFont val="Times New Roman"/>
        <family val="1"/>
      </rPr>
      <t>„pomaturalne”</t>
    </r>
    <r>
      <rPr>
        <sz val="10"/>
        <rFont val="Times New Roman"/>
        <family val="1"/>
      </rPr>
      <t xml:space="preserve"> wykazywane są osoby, które ukończyły szkołę policealną, ale nie ukończyły studiów wyższych. W ramach wiersza nr 4 </t>
    </r>
    <r>
      <rPr>
        <b/>
        <i/>
        <sz val="10"/>
        <rFont val="Times New Roman"/>
        <family val="1"/>
      </rPr>
      <t>„wyższe”</t>
    </r>
    <r>
      <rPr>
        <sz val="10"/>
        <rFont val="Times New Roman"/>
        <family val="1"/>
      </rPr>
      <t xml:space="preserve"> wykazywane są osoby, które posiadają wykształcenie wyższe (uzyskały tytuł licencjata lub inżyniera lub magistra lub doktora), w tym również osoby, które ukończyły studia podyplomowe.</t>
    </r>
  </si>
  <si>
    <r>
      <t xml:space="preserve">Tabela stanowi uszczegółowienie informacji przekazanych w ramach załącznika nr 3 </t>
    </r>
    <r>
      <rPr>
        <i/>
        <sz val="10"/>
        <rFont val="Times New Roman"/>
        <family val="1"/>
      </rPr>
      <t>Przepływ uczestników projektów realizowanych w ramach Działania</t>
    </r>
    <r>
      <rPr>
        <sz val="10"/>
        <rFont val="Times New Roman"/>
        <family val="1"/>
      </rPr>
      <t xml:space="preserve">. </t>
    </r>
    <r>
      <rPr>
        <b/>
        <sz val="10"/>
        <rFont val="Times New Roman"/>
        <family val="1"/>
      </rPr>
      <t>Wiek osoby objętej wsparciem określany jest w chwili rozpoczęcia jej udziału w projekcie</t>
    </r>
    <r>
      <rPr>
        <sz val="10"/>
        <rFont val="Times New Roman"/>
        <family val="1"/>
      </rPr>
      <t xml:space="preserve">. W wierszu </t>
    </r>
    <r>
      <rPr>
        <i/>
        <sz val="10"/>
        <rFont val="Times New Roman"/>
        <family val="1"/>
      </rPr>
      <t xml:space="preserve">„Osoby młode 15-24 lata” </t>
    </r>
    <r>
      <rPr>
        <sz val="10"/>
        <rFont val="Times New Roman"/>
        <family val="1"/>
      </rPr>
      <t>wykazywani są uczestnicy projektów realizowanych w ramach Działania, którzy w dniu rozpoczęcia udziału w projekcie mieli skończone 15 lat i jednocześnie nie ukończyli 24 lat.</t>
    </r>
  </si>
  <si>
    <r>
      <t xml:space="preserve">Tabela stanowi uszczegółowienie informacji przekazanych w ramach załącznika nr 3 </t>
    </r>
    <r>
      <rPr>
        <i/>
        <sz val="10"/>
        <rFont val="Times New Roman"/>
        <family val="1"/>
      </rPr>
      <t>Przepływ uczestników projektów realizowanych w ramach Działania</t>
    </r>
    <r>
      <rPr>
        <sz val="10"/>
        <rFont val="Times New Roman"/>
        <family val="1"/>
      </rPr>
      <t>. Wykształcenie uczestników projektów określane jest w chwili rozpoczęcia ich udziału w projektach, biorąc pod uwagę ostatni zakończony formalnie etap edukacji danej osoby.</t>
    </r>
  </si>
  <si>
    <t>w tym wartość komponentu ponadnarodowego</t>
  </si>
  <si>
    <r>
      <t xml:space="preserve">Należy wypełnić w przypadku sprawozdań rocznych i sprawozdania końcowego. Typy projektów ponadnarodowych monitorowane są zgodnie z zapisami dokumentu </t>
    </r>
    <r>
      <rPr>
        <i/>
        <sz val="9"/>
        <rFont val="Times New Roman"/>
        <family val="1"/>
      </rPr>
      <t>„Wytyczne Ministra Rozwoju Regionalnego w zakresie wdrażania projektów innowacyjnych i współpracy ponadnarodowej w ramach PO KL”</t>
    </r>
    <r>
      <rPr>
        <sz val="9"/>
        <rFont val="Times New Roman"/>
        <family val="1"/>
      </rPr>
      <t>. Łączną wartość projektów należy podać narastająco, wyliczając na podstawie przyjętych do realizacji wniosków o dofinansowanie. W przypadku zawarcia aneksów do ww. umów w tabeli należy dokonać weryfikacji uprzednio wykazanych wartości projektów.</t>
    </r>
  </si>
  <si>
    <r>
      <t xml:space="preserve">UWAGA:
</t>
    </r>
    <r>
      <rPr>
        <sz val="10"/>
        <rFont val="Times New Roman"/>
        <family val="1"/>
      </rPr>
      <t xml:space="preserve">Wartości wskaźników prezentujących liczbę osób, które zakończyły udział w projektach, powinny być zbieżne z wartościami wynikającymi z tabeli w załączniku nr 3 </t>
    </r>
    <r>
      <rPr>
        <i/>
        <sz val="10"/>
        <rFont val="Times New Roman"/>
        <family val="1"/>
      </rPr>
      <t>„Przepływ uczestników projektów realizowanych w ramach Działania”</t>
    </r>
    <r>
      <rPr>
        <sz val="10"/>
        <rFont val="Times New Roman"/>
        <family val="1"/>
      </rPr>
      <t>.</t>
    </r>
  </si>
  <si>
    <t>..</t>
  </si>
  <si>
    <t>Jeśli dane dotyczące wskaźników w okresie składania sprawozdania nie są dostępne, należy pod tabelą zamieścić komentarz, w jakim terminie będą mogły zostać przedstawione.</t>
  </si>
  <si>
    <t>wypłaconych</t>
  </si>
  <si>
    <t>Wartość zaliczek przekazanych na rzecz beneficjentów</t>
  </si>
  <si>
    <r>
      <t xml:space="preserve">W kolumnach nr 5-10 należy wskazać wartość wydatków kwalifikowalnych wykazanych w zatwierdzonych i wprowadzonych do KSI SIMIK 07-13 wnioskach o płatność (narastająco od początku realizacji Działania).
</t>
    </r>
    <r>
      <rPr>
        <i/>
        <sz val="9"/>
        <rFont val="Times New Roman"/>
        <family val="1"/>
      </rPr>
      <t>Wskazówka techniczna:</t>
    </r>
    <r>
      <rPr>
        <sz val="9"/>
        <rFont val="Times New Roman"/>
        <family val="1"/>
      </rPr>
      <t xml:space="preserve"> kolumny 3-10 – format komórek należy określić jako liczbowy (z wykorzystaniem separatora) oraz zaznaczyć funkcję zaokrąglania do dwóch miejsc po przecinku. </t>
    </r>
  </si>
  <si>
    <t xml:space="preserve">Wskazówka techniczna: kolumny 2-5 – format komórek należy określić jako liczbowy (z wykorzystaniem separatora) oraz zaznaczyć funkcję zaokrąglania do dwóch miejsc po przecinku. </t>
  </si>
  <si>
    <t>K – kobiety, M – mężczyźni</t>
  </si>
  <si>
    <t>Liczba projektów wspierających rozwój inicjatyw lokalnych</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</si>
  <si>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</si>
  <si>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Załącznik nr 7. Przedsiębiorstwa, które przystąpiły do udziału w projektach realizowanych w ramach Działania</t>
  </si>
  <si>
    <t>Mr – wartość wskaźnika osiągnięta w okresie sprawozdawczym (wg stanu na koniec tego okresu)</t>
  </si>
  <si>
    <t>Nazwa instytucji</t>
  </si>
  <si>
    <t>Okres sprawozdawczy</t>
  </si>
  <si>
    <t>w okresie objętym sprawozdaniem</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</si>
  <si>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</si>
  <si>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</si>
  <si>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</si>
  <si>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</si>
  <si>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</si>
  <si>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</si>
  <si>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</si>
  <si>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</si>
  <si>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</si>
  <si>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Działania</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</si>
  <si>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</si>
  <si>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</si>
  <si>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</si>
  <si>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</si>
  <si>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</si>
  <si>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</si>
  <si>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</si>
  <si>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</si>
  <si>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</si>
  <si>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</si>
  <si>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</si>
  <si>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</si>
  <si>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</si>
  <si>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</si>
  <si>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Budżet państwa</t>
  </si>
  <si>
    <t>od początku realizacji Działania</t>
  </si>
  <si>
    <t>Budżet jednostki samorządu terytorialnego</t>
  </si>
  <si>
    <t>w tym osoby niepełnosprawne</t>
  </si>
  <si>
    <t>w tym migranci</t>
  </si>
  <si>
    <t>PRIORYTET VI</t>
  </si>
  <si>
    <t>Liczba osób, które zakończyły udział w projektach realizowanych w ramach Działania</t>
  </si>
  <si>
    <t xml:space="preserve">Liczba osób, które uzyskały środki na podjęcie działalności gospodarczej </t>
  </si>
  <si>
    <t>Liczba reprezentatywnych organizacji partnerów społecznych, które były objęte wsparciem w zakresie budowania ich potencjału</t>
  </si>
  <si>
    <t xml:space="preserve">Liczba utworzonych miejsc pracy w  ramach udzielonych z EFS środków na podjęcie działalności gospodarczej </t>
  </si>
  <si>
    <t>Przedział wiekowy</t>
  </si>
  <si>
    <t>w tym rolnicy</t>
  </si>
  <si>
    <t>pomaturalne</t>
  </si>
  <si>
    <t>wyższe</t>
  </si>
  <si>
    <t>podstawowe, gimnazjalne
i niższe</t>
  </si>
  <si>
    <t>Grupa projektów</t>
  </si>
  <si>
    <t>Liczba projektów</t>
  </si>
  <si>
    <t>wg typów projektów</t>
  </si>
  <si>
    <t>Projekty ponadnarodowe</t>
  </si>
  <si>
    <t>Organizowanie konferencji, seminariów, warsztatów i spotkań</t>
  </si>
  <si>
    <t>Prowadzenie badań i analiz</t>
  </si>
  <si>
    <t>Przygotowanie, tłumaczenia i wydawanie publikacji, opracowań, raportów</t>
  </si>
  <si>
    <t>Adoptowanie rozwiązań wypracowanych w innym kraju</t>
  </si>
  <si>
    <t>Doradztwo, wymiana pracowników, staże, wizyty studyjne</t>
  </si>
  <si>
    <r>
      <t xml:space="preserve">Wartość udzielonej pomocy publicznej oraz pomocy </t>
    </r>
    <r>
      <rPr>
        <b/>
        <i/>
        <sz val="10"/>
        <rFont val="Times New Roman"/>
        <family val="1"/>
      </rPr>
      <t xml:space="preserve">de minimis </t>
    </r>
    <r>
      <rPr>
        <sz val="10"/>
        <rFont val="Times New Roman"/>
        <family val="1"/>
      </rPr>
      <t xml:space="preserve">- wartość środków stanowiących pomoc publiczną oraz pomoc </t>
    </r>
    <r>
      <rPr>
        <i/>
        <sz val="10"/>
        <rFont val="Times New Roman"/>
        <family val="1"/>
      </rPr>
      <t>de minimis</t>
    </r>
    <r>
      <rPr>
        <sz val="10"/>
        <rFont val="Times New Roman"/>
        <family val="1"/>
      </rPr>
      <t xml:space="preserve"> w ramach podpisanych w Programie umów/ decyzji o dofinansowanie realizacji projektów.
</t>
    </r>
    <r>
      <rPr>
        <b/>
        <sz val="10"/>
        <rFont val="Times New Roman"/>
        <family val="1"/>
      </rPr>
      <t xml:space="preserve">Wartość wypłaconej pomocy publicznej oraz pomocy </t>
    </r>
    <r>
      <rPr>
        <b/>
        <i/>
        <sz val="10"/>
        <rFont val="Times New Roman"/>
        <family val="1"/>
      </rPr>
      <t xml:space="preserve">de minimis </t>
    </r>
    <r>
      <rPr>
        <sz val="10"/>
        <rFont val="Times New Roman"/>
        <family val="1"/>
      </rPr>
      <t>- wartość środków zakwalifikowanych jako pomoc publiczna oraz pomoc de minimis wypłaconych w ramach Programu (tj. przekazanych na rachunki beneficjentów) na podstawie zatwierdzonych wniosków o płatność.</t>
    </r>
  </si>
  <si>
    <t>Wspólna realizacja projektów, wypracowywanie nowych rozwiązań</t>
  </si>
  <si>
    <t>L.p.</t>
  </si>
  <si>
    <t>Wartość docelowa wskaźnika</t>
  </si>
  <si>
    <t>Stopień realizacji wskaźnika</t>
  </si>
  <si>
    <t>10=(9/3)*100</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</si>
  <si>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</si>
  <si>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</si>
  <si>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</si>
  <si>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</si>
  <si>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</si>
  <si>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</si>
  <si>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</si>
  <si>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ponadgimnazjalne</t>
  </si>
  <si>
    <t>Załącznik nr 1. Monitorowanie projektów ponadnarodowych i innowacyjnych</t>
  </si>
  <si>
    <t>mikro</t>
  </si>
  <si>
    <t>w tym zatrudnieni w administracji publicznej</t>
  </si>
  <si>
    <t>w tym zatrudnieni w organizacjach pozarządowych</t>
  </si>
  <si>
    <t>Rodzaj przedsiębiorstwa</t>
  </si>
  <si>
    <t>Wykształcenia</t>
  </si>
  <si>
    <t>Liczba osób, które:</t>
  </si>
  <si>
    <t>rozpoczęły udział w projektach 
realizowanych w ramach Działania</t>
  </si>
  <si>
    <t>zakończyły udział w projektach realizowanych w ramach 
Działania</t>
  </si>
  <si>
    <t>kontynuują udział w projektach 
realizowanych w ramach Działania na koniec okresu objętego sprawozdaniem</t>
  </si>
  <si>
    <t>przerwały udział w projektach realizowanych w ramach 
Działania</t>
  </si>
  <si>
    <t>Załącznik nr 2. Osiągnięte wartości wskaźników</t>
  </si>
  <si>
    <t>Załącznik nr 3. Przepływ uczestników projektów realizowanych w ramach Działania</t>
  </si>
  <si>
    <t>Załącznik nr 4. Określenie statusu na rynku pracy osób, które rozpoczęły udział w projektach realizowanych w ramach Działania</t>
  </si>
  <si>
    <t>Załącznik nr 5. Osoby, które rozpoczęły udział w projektach realizowanych w ramach Działania, znajdujący się w dwóch grupach wiekowych 15-24 i 55-64 lata</t>
  </si>
  <si>
    <t>Załącznik nr 6. Osoby, które rozpoczęły udział w projektach realizowanych w ramach Działania ze względu na wykształcenie</t>
  </si>
  <si>
    <t>Załącznik nr 9.  Informacje o zaliczkach przekazanych na rzecz beneficjentów (w PLN)</t>
  </si>
  <si>
    <t xml:space="preserve">Liczba przedsiębiorstw </t>
  </si>
  <si>
    <t>w tym osoby z terenów wiejskich</t>
  </si>
  <si>
    <t>osoby w wieku starszym (55-64 lata)</t>
  </si>
  <si>
    <t>osoby młode (15-24 lata)</t>
  </si>
  <si>
    <t>w tym pracownicy w wieku starszym (55-64 lata)</t>
  </si>
  <si>
    <t xml:space="preserve">Małe przedsiębiorstwa </t>
  </si>
  <si>
    <t>Średnie przedsiębiorstwa</t>
  </si>
  <si>
    <t>w tym zatrudnieni 
w małych przedsiębiorstwach</t>
  </si>
  <si>
    <t>w tym zatrudnieni 
w średnich przedsiębiorstwach</t>
  </si>
  <si>
    <t>Liczba</t>
  </si>
  <si>
    <t>Wartość ogółem</t>
  </si>
  <si>
    <t>w tym środki prywatne</t>
  </si>
  <si>
    <t>w bieżącym okresie sprawozdawczym</t>
  </si>
  <si>
    <t>5=6+10</t>
  </si>
  <si>
    <t>6=7+8+9</t>
  </si>
  <si>
    <t>Poddziałanie</t>
  </si>
  <si>
    <t>Ogółem Działanie</t>
  </si>
  <si>
    <t>Zawarte umowy/wydane decyzje o dofinansowanie (PLN)</t>
  </si>
  <si>
    <t>Wydatki uznane za kwalifikowalne w zatwierdzonych wnioskach o płatność od początku realizacji Działania (PLN)</t>
  </si>
  <si>
    <t>Załącznik nr 8. Stan realizacji projektów w ramach Działania (w PLN)</t>
  </si>
  <si>
    <t>Nie określono</t>
  </si>
  <si>
    <t>Łączna wartość projektów</t>
  </si>
  <si>
    <r>
      <t>Projekty z komponentem ponadnarodowym</t>
    </r>
    <r>
      <rPr>
        <sz val="10"/>
        <rFont val="Times New Roman"/>
        <family val="1"/>
      </rPr>
      <t xml:space="preserve"> (z wyłączeniem projektów innowacyjnych)*</t>
    </r>
  </si>
  <si>
    <r>
      <t>Projekty innowacyjne</t>
    </r>
    <r>
      <rPr>
        <sz val="9"/>
        <rFont val="Times New Roman"/>
        <family val="1"/>
      </rPr>
      <t xml:space="preserve"> (z wyłączeniem projektów z komponentem ponadnarodowym)</t>
    </r>
  </si>
  <si>
    <r>
      <t>Projekty innowacyjne</t>
    </r>
    <r>
      <rPr>
        <sz val="9"/>
        <rFont val="Times New Roman"/>
        <family val="1"/>
      </rPr>
      <t xml:space="preserve"> z komponentem ponadnarodowym</t>
    </r>
  </si>
  <si>
    <t>* Przy określaniu łącznej wartości projektów należy uwzględnić tylko wartość ich komponentu ponadnardowego</t>
  </si>
  <si>
    <t>Proszę krótko opisać zakładane produkty (narzędzia/modele/instrumenty).</t>
  </si>
  <si>
    <r>
      <t>Pomoc publiczna oraz pomoc de minimis udzielana bezpośrednio na rzecz MŚP</t>
    </r>
    <r>
      <rPr>
        <sz val="10"/>
        <rFont val="Times New Roman"/>
        <family val="1"/>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Times New Roman"/>
        <family val="1"/>
      </rPr>
      <t>Pomoc publiczna oraz pomoc de minimis udzialana na rzecz MŚP przez instytucje pełniace rolę pośredników</t>
    </r>
    <r>
      <rPr>
        <sz val="10"/>
        <rFont val="Times New Roman"/>
        <family val="1"/>
      </rPr>
      <t xml:space="preserve"> - należy uwzględnić projekty, w ramach których pomoc publiczna oraz pomoc de minimis jest udzielana na rzecz MŚP przez inne podmioty</t>
    </r>
  </si>
  <si>
    <r>
      <t xml:space="preserve">Uczestników projektów należy przypisać do poszczególnych kategorii/podkategorii zgodnie z definicjami określonymi 
w Instrukcji do wniosku o dofinansowanie projektu Program Operacyjny Kapitał Ludzki.
• W wierszach </t>
    </r>
    <r>
      <rPr>
        <i/>
        <sz val="10"/>
        <rFont val="Times New Roman"/>
        <family val="1"/>
      </rPr>
      <t>„Bezrobotni"</t>
    </r>
    <r>
      <rPr>
        <sz val="10"/>
        <rFont val="Times New Roman"/>
        <family val="1"/>
      </rPr>
      <t xml:space="preserve"> oraz </t>
    </r>
    <r>
      <rPr>
        <i/>
        <sz val="10"/>
        <rFont val="Times New Roman"/>
        <family val="1"/>
      </rPr>
      <t>„w tym osoby długotrwale bezrobotne"</t>
    </r>
    <r>
      <rPr>
        <sz val="10"/>
        <rFont val="Times New Roman"/>
        <family val="1"/>
      </rPr>
      <t xml:space="preserve"> należy monitorować uczestników projektu zgodnie z definicjami określonymi w Ustawie z dnia 20 kwietnia 2004 r. o promocji zatrudnienia i instytucjach rynku pracy.
• W wierszu </t>
    </r>
    <r>
      <rPr>
        <i/>
        <sz val="10"/>
        <rFont val="Times New Roman"/>
        <family val="1"/>
      </rPr>
      <t>„w tym osoby należące do mniejszości narodowych i etnicznych”</t>
    </r>
    <r>
      <rPr>
        <sz val="10"/>
        <rFont val="Times New Roman"/>
        <family val="1"/>
      </rPr>
      <t xml:space="preserve"> obowiązkowo należy wykazać uczestników projektów realizowanych w ramach Poddziałania 1.3.1. W wierszu </t>
    </r>
    <r>
      <rPr>
        <i/>
        <sz val="10"/>
        <rFont val="Times New Roman"/>
        <family val="1"/>
      </rPr>
      <t>„w tym migranci”</t>
    </r>
    <r>
      <rPr>
        <sz val="10"/>
        <rFont val="Times New Roman"/>
        <family val="1"/>
      </rPr>
      <t xml:space="preserve"> obowiązkowo należy wykazać uczestników projektów realizowanych w ramach Poddziałania 1.3.7. W wierszu </t>
    </r>
    <r>
      <rPr>
        <i/>
        <sz val="10"/>
        <rFont val="Times New Roman"/>
        <family val="1"/>
      </rPr>
      <t>„w tym osoby niepełnosprawne”</t>
    </r>
    <r>
      <rPr>
        <sz val="10"/>
        <rFont val="Times New Roman"/>
        <family val="1"/>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Times New Roman"/>
        <family val="1"/>
      </rPr>
      <t>„w tym osoby z terenów wiejskich”</t>
    </r>
    <r>
      <rPr>
        <sz val="10"/>
        <rFont val="Times New Roman"/>
        <family val="1"/>
      </rPr>
      <t xml:space="preserve"> należy monitorować uczestników projektów realizowanych w ramach 
Priorytetów regionalnych (VI-IX) zgodnie z definicją określoną przez Główny Urząd Statystyczny i przedstawioną 
w </t>
    </r>
    <r>
      <rPr>
        <i/>
        <sz val="10"/>
        <rFont val="Times New Roman"/>
        <family val="1"/>
      </rPr>
      <t>Podręczniku wskaźników PO KL 2007-2013</t>
    </r>
    <r>
      <rPr>
        <sz val="10"/>
        <rFont val="Times New Roman"/>
        <family val="1"/>
      </rPr>
      <t>.</t>
    </r>
  </si>
  <si>
    <t>W przypadku projektów systemowych realizowanych w ramach Poddziałania 6.1.3 w tabeli należy uwzględniać wartości narastająco od początku realizacji projektu.</t>
  </si>
  <si>
    <r>
      <t xml:space="preserve">Pomoc publiczna oraz pomoc </t>
    </r>
    <r>
      <rPr>
        <b/>
        <i/>
        <sz val="10"/>
        <rFont val="Times New Roman"/>
        <family val="1"/>
      </rPr>
      <t>de minimis</t>
    </r>
    <r>
      <rPr>
        <b/>
        <sz val="10"/>
        <rFont val="Times New Roman"/>
        <family val="1"/>
      </rPr>
      <t xml:space="preserve"> udzialana na rzecz MŚP przez instytucje pełniące rolę pośredników</t>
    </r>
  </si>
  <si>
    <t>* nie dot. osób, które otrzymały jednorazowe środki na podjęcie działalności gospodarczej w ramach Poddziałania 6.1.3 oraz Działania 6.2</t>
  </si>
  <si>
    <t>Nr Działania</t>
  </si>
  <si>
    <r>
      <t xml:space="preserve">W wierszach </t>
    </r>
    <r>
      <rPr>
        <i/>
        <sz val="10"/>
        <rFont val="Times New Roman"/>
        <family val="1"/>
      </rPr>
      <t xml:space="preserve">„Osoby w wieku starszym 55-64 lata” </t>
    </r>
    <r>
      <rPr>
        <sz val="10"/>
        <rFont val="Times New Roman"/>
        <family val="1"/>
      </rPr>
      <t xml:space="preserve">oraz </t>
    </r>
    <r>
      <rPr>
        <i/>
        <sz val="10"/>
        <rFont val="Times New Roman"/>
        <family val="1"/>
      </rPr>
      <t>„Pracownicy w wieku starszym 55-64 lata”</t>
    </r>
    <r>
      <rPr>
        <sz val="10"/>
        <rFont val="Times New Roman"/>
        <family val="1"/>
      </rPr>
      <t xml:space="preserve"> wykazywani są uczestnicy projektów realizowanych w ramach Działania, którzy w dniu rozpoczęcia udziału w projekcie mieli skończone 55 lat i jednocześnie nie ukończyli 64 lat. Pracownik jest to osoba zatrudniona zgodnie z definicją wskazaną w </t>
    </r>
    <r>
      <rPr>
        <i/>
        <sz val="10"/>
        <rFont val="Times New Roman"/>
        <family val="1"/>
      </rPr>
      <t>Instrukcji do wniosku o dofinansowanie projektu</t>
    </r>
    <r>
      <rPr>
        <sz val="10"/>
        <rFont val="Times New Roman"/>
        <family val="1"/>
      </rPr>
      <t xml:space="preserve"> PO KL.</t>
    </r>
  </si>
  <si>
    <t>UWAGA:
W tabeli należy ujmować przedsiębiorstwa, które otrzymały wsparcie w formie doposażenia i wyposażenia stanowisk pracy dla skierowanych bezrobotnych w ramach Poddziałania 6.1.3.</t>
  </si>
  <si>
    <t>PO KL</t>
  </si>
  <si>
    <t>Działanie 6.1*</t>
  </si>
  <si>
    <t>11**</t>
  </si>
  <si>
    <t>nie dotyczy</t>
  </si>
  <si>
    <r>
      <t xml:space="preserve">Instrukcja do wypełniania poszczególnych pozycji w tabeli w odniesieniu do KSI SIMIK 07-13:
Kolumna 1-2 - liczba umów wprowadzonych do KSI w okresie sprawozdawczym (kol.1) oraz od początku realizacji Programu (kol.2). Nie należy wykazywać w kolumnach umów rozwiązanych.
Kolumna 3 - w przypadku projektów niezakończonych należy wskazać wartość odpowiadającą polu </t>
    </r>
    <r>
      <rPr>
        <b/>
        <sz val="9"/>
        <rFont val="Times New Roman"/>
        <family val="1"/>
      </rPr>
      <t>Wartość ogółem</t>
    </r>
    <r>
      <rPr>
        <sz val="9"/>
        <rFont val="Times New Roman"/>
        <family val="1"/>
      </rPr>
      <t xml:space="preserve"> w module </t>
    </r>
    <r>
      <rPr>
        <i/>
        <sz val="9"/>
        <rFont val="Times New Roman"/>
        <family val="1"/>
      </rPr>
      <t xml:space="preserve">Umowy/decyzje o dofinansowaniu </t>
    </r>
    <r>
      <rPr>
        <sz val="9"/>
        <rFont val="Times New Roman"/>
        <family val="1"/>
      </rPr>
      <t>w bloku</t>
    </r>
    <r>
      <rPr>
        <i/>
        <sz val="9"/>
        <rFont val="Times New Roman"/>
        <family val="1"/>
      </rPr>
      <t xml:space="preserve"> informacje podstawowe,</t>
    </r>
    <r>
      <rPr>
        <sz val="9"/>
        <rFont val="Times New Roman"/>
        <family val="1"/>
      </rPr>
      <t xml:space="preserve"> natomiast w przypadku projektów zakończonych należy wskazać wartość wynikającą z ostatecznego rozliczenia projektów na podstawie wniosków o płatność końcową.
Kolumna 4 - wartość odpowiada polu </t>
    </r>
    <r>
      <rPr>
        <b/>
        <sz val="9"/>
        <rFont val="Times New Roman"/>
        <family val="1"/>
      </rPr>
      <t>Wkład krajowy publiczny</t>
    </r>
    <r>
      <rPr>
        <sz val="9"/>
        <rFont val="Times New Roman"/>
        <family val="1"/>
      </rPr>
      <t xml:space="preserve"> w module </t>
    </r>
    <r>
      <rPr>
        <i/>
        <sz val="9"/>
        <rFont val="Times New Roman"/>
        <family val="1"/>
      </rPr>
      <t xml:space="preserve">Umowy/decyzje o dofinansowaniu </t>
    </r>
    <r>
      <rPr>
        <sz val="9"/>
        <rFont val="Times New Roman"/>
        <family val="1"/>
      </rPr>
      <t>w bloku</t>
    </r>
    <r>
      <rPr>
        <i/>
        <sz val="9"/>
        <rFont val="Times New Roman"/>
        <family val="1"/>
      </rPr>
      <t xml:space="preserve"> informacje podstawowe</t>
    </r>
    <r>
      <rPr>
        <sz val="9"/>
        <rFont val="Times New Roman"/>
        <family val="1"/>
      </rPr>
      <t xml:space="preserve">
Kolumna 5 - wartość odpowiada polu </t>
    </r>
    <r>
      <rPr>
        <b/>
        <sz val="9"/>
        <rFont val="Times New Roman"/>
        <family val="1"/>
      </rPr>
      <t xml:space="preserve">Kwota wydatków uznanych za kwalifikowalne (po autoryzacji) </t>
    </r>
    <r>
      <rPr>
        <sz val="9"/>
        <rFont val="Times New Roman"/>
        <family val="1"/>
      </rPr>
      <t xml:space="preserve">w module </t>
    </r>
    <r>
      <rPr>
        <i/>
        <sz val="9"/>
        <rFont val="Times New Roman"/>
        <family val="1"/>
      </rPr>
      <t xml:space="preserve">Wnioski o płatność </t>
    </r>
    <r>
      <rPr>
        <sz val="9"/>
        <rFont val="Times New Roman"/>
        <family val="1"/>
      </rPr>
      <t xml:space="preserve">w bloku </t>
    </r>
    <r>
      <rPr>
        <i/>
        <sz val="9"/>
        <rFont val="Times New Roman"/>
        <family val="1"/>
      </rPr>
      <t>kwoty narastająco</t>
    </r>
    <r>
      <rPr>
        <sz val="9"/>
        <rFont val="Times New Roman"/>
        <family val="1"/>
      </rPr>
      <t xml:space="preserve">
Kolumna 6 - wartość odpowiada polu </t>
    </r>
    <r>
      <rPr>
        <b/>
        <sz val="9"/>
        <rFont val="Times New Roman"/>
        <family val="1"/>
      </rPr>
      <t xml:space="preserve">Wydatki kwalifikowalne - podstawa certyfikacji </t>
    </r>
    <r>
      <rPr>
        <sz val="9"/>
        <rFont val="Times New Roman"/>
        <family val="1"/>
      </rPr>
      <t xml:space="preserve">w module </t>
    </r>
    <r>
      <rPr>
        <i/>
        <sz val="9"/>
        <rFont val="Times New Roman"/>
        <family val="1"/>
      </rPr>
      <t>Wnioski o płatność</t>
    </r>
    <r>
      <rPr>
        <sz val="9"/>
        <rFont val="Times New Roman"/>
        <family val="1"/>
      </rPr>
      <t xml:space="preserve"> w bloku</t>
    </r>
    <r>
      <rPr>
        <i/>
        <sz val="9"/>
        <rFont val="Times New Roman"/>
        <family val="1"/>
      </rPr>
      <t xml:space="preserve"> kwoty narastająco</t>
    </r>
    <r>
      <rPr>
        <sz val="9"/>
        <rFont val="Times New Roman"/>
        <family val="1"/>
      </rPr>
      <t xml:space="preserve">
Kolumna 7 - wartość odpowiada polu </t>
    </r>
    <r>
      <rPr>
        <b/>
        <sz val="9"/>
        <rFont val="Times New Roman"/>
        <family val="1"/>
      </rPr>
      <t>budżet państwa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Źródła, z których zostaną sfinansowane wydatki</t>
    </r>
    <r>
      <rPr>
        <sz val="9"/>
        <rFont val="Times New Roman"/>
        <family val="1"/>
      </rPr>
      <t xml:space="preserve">
Kolumna 8 - wartość odpowiada polu </t>
    </r>
    <r>
      <rPr>
        <b/>
        <sz val="9"/>
        <rFont val="Times New Roman"/>
        <family val="1"/>
      </rPr>
      <t xml:space="preserve">budżet jst - Kwota wydatków kwalifikowalnych </t>
    </r>
    <r>
      <rPr>
        <sz val="9"/>
        <rFont val="Times New Roman"/>
        <family val="1"/>
      </rPr>
      <t xml:space="preserve"> w module </t>
    </r>
    <r>
      <rPr>
        <i/>
        <sz val="9"/>
        <rFont val="Times New Roman"/>
        <family val="1"/>
      </rPr>
      <t xml:space="preserve">Wnioski o płatność </t>
    </r>
    <r>
      <rPr>
        <sz val="9"/>
        <rFont val="Times New Roman"/>
        <family val="1"/>
      </rPr>
      <t xml:space="preserve">w bloku </t>
    </r>
    <r>
      <rPr>
        <i/>
        <sz val="9"/>
        <rFont val="Times New Roman"/>
        <family val="1"/>
      </rPr>
      <t>Źródła, z których zostaną sfinansowane wydatki</t>
    </r>
    <r>
      <rPr>
        <sz val="9"/>
        <rFont val="Times New Roman"/>
        <family val="1"/>
      </rPr>
      <t xml:space="preserve">
Kolumna 9 - wartość odpowiada polu </t>
    </r>
    <r>
      <rPr>
        <b/>
        <sz val="9"/>
        <rFont val="Times New Roman"/>
        <family val="1"/>
      </rPr>
      <t>inne krajowe środki publiczne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Źródła, z których zostaną sfinansowane wydatki</t>
    </r>
    <r>
      <rPr>
        <sz val="9"/>
        <rFont val="Times New Roman"/>
        <family val="1"/>
      </rPr>
      <t xml:space="preserve">
Kolumna 10 - wartość odpowiada polu </t>
    </r>
    <r>
      <rPr>
        <b/>
        <sz val="9"/>
        <rFont val="Times New Roman"/>
        <family val="1"/>
      </rPr>
      <t>Prywatne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 xml:space="preserve">Źródła, z ktróych zostaną sfinansowane wydatki
Kolumna 5-10 - </t>
    </r>
    <r>
      <rPr>
        <sz val="9"/>
        <rFont val="Times New Roman"/>
        <family val="1"/>
      </rPr>
      <t>wartości należy odpowiednio pomniejszyć o</t>
    </r>
    <r>
      <rPr>
        <i/>
        <sz val="9"/>
        <rFont val="Times New Roman"/>
        <family val="1"/>
      </rPr>
      <t xml:space="preserve"> </t>
    </r>
    <r>
      <rPr>
        <b/>
        <sz val="9"/>
        <rFont val="Times New Roman"/>
        <family val="1"/>
      </rPr>
      <t>kwoty odzyskane/kwoty wycofane</t>
    </r>
    <r>
      <rPr>
        <i/>
        <sz val="9"/>
        <rFont val="Times New Roman"/>
        <family val="1"/>
      </rPr>
      <t xml:space="preserve"> </t>
    </r>
    <r>
      <rPr>
        <sz val="9"/>
        <rFont val="Times New Roman"/>
        <family val="1"/>
      </rPr>
      <t xml:space="preserve">w module </t>
    </r>
    <r>
      <rPr>
        <i/>
        <sz val="9"/>
        <rFont val="Times New Roman"/>
        <family val="1"/>
      </rPr>
      <t>Rejestracja obciążeń na projekcie</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</si>
</sst>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25">
    <font>
      <sz val="10"/>
      <name val="Arial"/>
      <family val="2"/>
    </font>
    <font>
      <b/>
      <sz val="10"/>
      <name val="Times New Roman"/>
      <family val="1"/>
    </font>
    <font>
      <sz val="10"/>
      <name val="Times New Roman"/>
      <family val="1"/>
    </font>
    <font>
      <b/>
      <i/>
      <sz val="10"/>
      <name val="Times New Roman"/>
      <family val="1"/>
    </font>
    <font>
      <sz val="9"/>
      <name val="Times New Roman"/>
      <family val="1"/>
    </font>
    <font>
      <i/>
      <sz val="10"/>
      <name val="Times New Roman"/>
      <family val="1"/>
    </font>
    <font>
      <sz val="12"/>
      <name val="Times New Roman"/>
      <family val="1"/>
    </font>
    <font>
      <b/>
      <sz val="12"/>
      <name val="Times New Roman"/>
      <family val="1"/>
    </font>
    <font>
      <sz val="11"/>
      <name val="Times New Roman"/>
      <family val="1"/>
    </font>
    <font>
      <sz val="8"/>
      <name val="Arial"/>
      <family val="2"/>
    </font>
    <font>
      <u val="single"/>
      <sz val="10"/>
      <color indexed="12"/>
      <name val="Arial"/>
      <family val="2"/>
    </font>
    <font>
      <u val="single"/>
      <sz val="10"/>
      <color indexed="36"/>
      <name val="Arial"/>
      <family val="2"/>
    </font>
    <font>
      <b/>
      <sz val="11"/>
      <name val="Times New Roman"/>
      <family val="1"/>
    </font>
    <font>
      <i/>
      <sz val="9"/>
      <name val="Times New Roman"/>
      <family val="1"/>
    </font>
    <font>
      <b/>
      <sz val="11"/>
      <name val="Arial"/>
      <family val="0"/>
    </font>
    <font>
      <sz val="11"/>
      <name val="Arial"/>
      <family val="0"/>
    </font>
    <font>
      <b/>
      <sz val="9"/>
      <name val="Times New Roman"/>
      <family val="1"/>
    </font>
    <font>
      <b/>
      <i/>
      <sz val="9"/>
      <name val="Times New Roman"/>
      <family val="1"/>
    </font>
    <font>
      <b/>
      <i/>
      <sz val="11"/>
      <name val="Times New Roman"/>
      <family val="1"/>
    </font>
    <font>
      <b/>
      <sz val="10"/>
      <name val="Arial"/>
      <family val="2"/>
    </font>
    <font>
      <i/>
      <sz val="12"/>
      <name val="Times New Roman"/>
      <family val="1"/>
    </font>
    <font>
      <b/>
      <i/>
      <sz val="12"/>
      <name val="Times New Roman"/>
      <family val="1"/>
    </font>
    <font>
      <sz val="12"/>
      <name val="Arial"/>
      <family val="2"/>
    </font>
    <font>
      <i/>
      <sz val="12"/>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6">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ck"/>
      <right style="thin"/>
      <top style="thin"/>
      <bottom style="thick"/>
    </border>
    <border>
      <left style="thin"/>
      <right style="thin"/>
      <top style="thin"/>
      <bottom style="thick"/>
    </border>
    <border>
      <left style="thin"/>
      <right style="thick"/>
      <top style="thin"/>
      <bottom style="thick"/>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style="medium"/>
      <bottom style="thin"/>
    </border>
    <border>
      <left style="thin"/>
      <right style="thin"/>
      <top style="thick"/>
      <bottom style="thin"/>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thin"/>
      <right style="thick"/>
      <top style="thick"/>
      <bottom style="thin"/>
    </border>
    <border>
      <left style="thin"/>
      <right style="thick"/>
      <top style="thin"/>
      <bottom style="thin"/>
    </border>
    <border>
      <left style="medium"/>
      <right style="thin"/>
      <top style="thick"/>
      <bottom style="thin"/>
    </border>
    <border>
      <left style="thick"/>
      <right style="thin"/>
      <top style="thick"/>
      <bottom style="thin"/>
    </border>
    <border>
      <left style="thick"/>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medium"/>
      <top style="thick"/>
      <bottom style="thin"/>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thin"/>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87">
    <xf numFmtId="0" fontId="0" fillId="0" borderId="0" xfId="0" applyAlignment="1">
      <alignment/>
    </xf>
    <xf numFmtId="0" fontId="2" fillId="0" borderId="0" xfId="0" applyFont="1" applyAlignment="1">
      <alignment horizontal="left"/>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0" applyFont="1" applyBorder="1" applyAlignment="1">
      <alignment/>
    </xf>
    <xf numFmtId="0" fontId="2" fillId="0" borderId="0" xfId="0" applyFont="1" applyBorder="1" applyAlignment="1">
      <alignment vertical="center" wrapText="1"/>
    </xf>
    <xf numFmtId="0" fontId="2" fillId="2" borderId="1" xfId="0" applyFont="1" applyFill="1" applyBorder="1" applyAlignment="1">
      <alignment horizontal="center" vertical="center" wrapText="1"/>
    </xf>
    <xf numFmtId="0" fontId="2" fillId="0" borderId="0" xfId="0" applyFont="1" applyAlignment="1">
      <alignment vertical="center"/>
    </xf>
    <xf numFmtId="0" fontId="2" fillId="0" borderId="2" xfId="0" applyFont="1" applyBorder="1" applyAlignment="1">
      <alignment horizontal="center" vertical="center" wrapText="1"/>
    </xf>
    <xf numFmtId="0" fontId="6" fillId="0" borderId="0" xfId="0" applyFont="1" applyBorder="1" applyAlignment="1">
      <alignment/>
    </xf>
    <xf numFmtId="0" fontId="2" fillId="0" borderId="0" xfId="0" applyFont="1" applyFill="1" applyBorder="1" applyAlignment="1">
      <alignment horizontal="center" vertical="center" wrapText="1"/>
    </xf>
    <xf numFmtId="0" fontId="2" fillId="0" borderId="1" xfId="0" applyFont="1" applyBorder="1" applyAlignment="1">
      <alignment/>
    </xf>
    <xf numFmtId="0" fontId="7" fillId="0" borderId="0" xfId="0" applyFont="1" applyBorder="1" applyAlignment="1">
      <alignment horizontal="center" vertical="center" wrapText="1"/>
    </xf>
    <xf numFmtId="0" fontId="6" fillId="0" borderId="0" xfId="0" applyFont="1" applyAlignment="1">
      <alignment/>
    </xf>
    <xf numFmtId="0" fontId="7" fillId="0" borderId="0" xfId="0" applyFont="1" applyBorder="1" applyAlignment="1">
      <alignment horizontal="center" vertical="top" wrapText="1"/>
    </xf>
    <xf numFmtId="0" fontId="5" fillId="0" borderId="0" xfId="0" applyFont="1" applyBorder="1" applyAlignment="1">
      <alignment vertical="top"/>
    </xf>
    <xf numFmtId="0" fontId="5" fillId="0" borderId="0" xfId="0" applyFont="1" applyAlignment="1">
      <alignment/>
    </xf>
    <xf numFmtId="0" fontId="1" fillId="0" borderId="0" xfId="0" applyFont="1" applyBorder="1" applyAlignment="1">
      <alignment horizontal="left" vertical="top" wrapText="1"/>
    </xf>
    <xf numFmtId="0" fontId="1" fillId="0" borderId="0" xfId="0" applyFont="1" applyFill="1" applyBorder="1" applyAlignment="1">
      <alignment horizontal="center" vertical="center" wrapText="1"/>
    </xf>
    <xf numFmtId="0" fontId="2" fillId="0" borderId="0" xfId="0" applyFont="1" applyFill="1" applyBorder="1" applyAlignment="1">
      <alignment/>
    </xf>
    <xf numFmtId="0" fontId="8" fillId="0" borderId="0" xfId="0" applyFont="1" applyBorder="1" applyAlignment="1">
      <alignment horizontal="center"/>
    </xf>
    <xf numFmtId="0" fontId="8"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center" wrapText="1"/>
    </xf>
    <xf numFmtId="0" fontId="2" fillId="0" borderId="1" xfId="0" applyFont="1" applyBorder="1" applyAlignment="1">
      <alignment vertical="center" wrapText="1"/>
    </xf>
    <xf numFmtId="0" fontId="2" fillId="0" borderId="3" xfId="0" applyFont="1" applyBorder="1" applyAlignment="1">
      <alignment horizontal="left" vertical="center" wrapText="1"/>
    </xf>
    <xf numFmtId="0" fontId="2" fillId="0" borderId="0" xfId="0" applyFont="1" applyFill="1" applyBorder="1" applyAlignment="1">
      <alignment horizontal="center" vertical="top" wrapText="1"/>
    </xf>
    <xf numFmtId="0" fontId="2" fillId="0" borderId="0" xfId="0" applyFont="1" applyFill="1" applyAlignment="1">
      <alignment/>
    </xf>
    <xf numFmtId="0" fontId="8" fillId="0" borderId="0" xfId="0" applyFont="1" applyBorder="1" applyAlignment="1">
      <alignment/>
    </xf>
    <xf numFmtId="0" fontId="8" fillId="0" borderId="0" xfId="0" applyFont="1" applyAlignment="1">
      <alignment/>
    </xf>
    <xf numFmtId="0" fontId="2" fillId="0" borderId="0" xfId="0" applyFont="1" applyFill="1" applyBorder="1" applyAlignment="1">
      <alignment horizontal="center" vertical="top"/>
    </xf>
    <xf numFmtId="0" fontId="2" fillId="0" borderId="0" xfId="0" applyFont="1" applyBorder="1" applyAlignment="1">
      <alignment wrapText="1"/>
    </xf>
    <xf numFmtId="0" fontId="2" fillId="0" borderId="0" xfId="0" applyFont="1" applyAlignment="1">
      <alignment wrapText="1"/>
    </xf>
    <xf numFmtId="0" fontId="2" fillId="0" borderId="1" xfId="0" applyFont="1" applyFill="1" applyBorder="1" applyAlignment="1">
      <alignment horizontal="left" vertical="center"/>
    </xf>
    <xf numFmtId="0" fontId="2" fillId="0" borderId="4" xfId="0" applyFont="1" applyBorder="1" applyAlignment="1">
      <alignment/>
    </xf>
    <xf numFmtId="0" fontId="2" fillId="0" borderId="4" xfId="20" applyFont="1" applyBorder="1" applyAlignment="1">
      <alignment horizontal="center" vertical="center" wrapText="1"/>
      <protection/>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20" applyFont="1">
      <alignment/>
      <protection/>
    </xf>
    <xf numFmtId="0" fontId="2" fillId="0" borderId="0" xfId="20" applyFont="1" applyBorder="1">
      <alignment/>
      <protection/>
    </xf>
    <xf numFmtId="0" fontId="2" fillId="0" borderId="4" xfId="20" applyFont="1" applyBorder="1" applyAlignment="1">
      <alignment horizontal="center" vertical="center"/>
      <protection/>
    </xf>
    <xf numFmtId="0" fontId="2" fillId="0" borderId="0" xfId="20" applyFont="1" applyBorder="1" applyAlignment="1">
      <alignment/>
      <protection/>
    </xf>
    <xf numFmtId="0" fontId="2" fillId="0" borderId="4" xfId="0" applyFont="1" applyBorder="1" applyAlignment="1">
      <alignment horizontal="center" vertical="center"/>
    </xf>
    <xf numFmtId="0" fontId="2" fillId="0" borderId="0" xfId="0" applyFont="1" applyAlignment="1" applyProtection="1">
      <alignment/>
      <protection locked="0"/>
    </xf>
    <xf numFmtId="0" fontId="2" fillId="0" borderId="4"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7" fillId="0" borderId="0" xfId="18" applyFont="1">
      <alignment/>
      <protection/>
    </xf>
    <xf numFmtId="0" fontId="5" fillId="0" borderId="4" xfId="18" applyFont="1" applyBorder="1" applyAlignment="1">
      <alignment horizontal="left" vertical="center" wrapText="1"/>
      <protection/>
    </xf>
    <xf numFmtId="0" fontId="5" fillId="0" borderId="4" xfId="18" applyFont="1" applyBorder="1" applyAlignment="1">
      <alignment vertical="center" wrapText="1"/>
      <protection/>
    </xf>
    <xf numFmtId="0" fontId="0" fillId="0" borderId="0" xfId="18" applyFont="1">
      <alignment/>
      <protection/>
    </xf>
    <xf numFmtId="0" fontId="1" fillId="0" borderId="0" xfId="20" applyFont="1">
      <alignment/>
      <protection/>
    </xf>
    <xf numFmtId="0" fontId="1" fillId="0" borderId="0" xfId="20" applyFont="1" applyAlignment="1">
      <alignment/>
      <protection/>
    </xf>
    <xf numFmtId="0" fontId="2" fillId="0" borderId="0" xfId="20" applyFont="1" applyProtection="1">
      <alignment/>
      <protection locked="0"/>
    </xf>
    <xf numFmtId="0" fontId="3" fillId="0" borderId="0" xfId="20" applyFont="1" applyFill="1" applyBorder="1" applyAlignment="1">
      <alignment horizontal="left" vertical="center" wrapText="1"/>
      <protection/>
    </xf>
    <xf numFmtId="0" fontId="12" fillId="0" borderId="4" xfId="20" applyFont="1" applyFill="1" applyBorder="1" applyAlignment="1">
      <alignment horizontal="center" vertical="center"/>
      <protection/>
    </xf>
    <xf numFmtId="0" fontId="2" fillId="0" borderId="4" xfId="20" applyFont="1" applyBorder="1" applyAlignment="1">
      <alignment horizontal="left" vertical="center" wrapText="1"/>
      <protection/>
    </xf>
    <xf numFmtId="0" fontId="2" fillId="0" borderId="4" xfId="20" applyFont="1" applyBorder="1" applyAlignment="1">
      <alignment horizontal="left" vertical="center"/>
      <protection/>
    </xf>
    <xf numFmtId="0" fontId="2" fillId="0" borderId="0" xfId="20" applyFont="1" applyAlignment="1">
      <alignment horizontal="left" vertical="center"/>
      <protection/>
    </xf>
    <xf numFmtId="0" fontId="2" fillId="0" borderId="4" xfId="20" applyFont="1" applyBorder="1" applyAlignment="1" quotePrefix="1">
      <alignment horizontal="left" vertical="center" wrapText="1"/>
      <protection/>
    </xf>
    <xf numFmtId="0" fontId="2" fillId="0" borderId="4" xfId="20" applyFont="1" applyFill="1" applyBorder="1" applyAlignment="1" quotePrefix="1">
      <alignment horizontal="left" vertical="center" wrapText="1"/>
      <protection/>
    </xf>
    <xf numFmtId="0" fontId="2" fillId="0" borderId="4" xfId="20" applyFont="1" applyFill="1" applyBorder="1" applyAlignment="1">
      <alignment horizontal="left" vertical="center" wrapText="1"/>
      <protection/>
    </xf>
    <xf numFmtId="0" fontId="2" fillId="0" borderId="4" xfId="20" applyFont="1" applyBorder="1" applyAlignment="1" quotePrefix="1">
      <alignment horizontal="left" vertical="center"/>
      <protection/>
    </xf>
    <xf numFmtId="0" fontId="0" fillId="0" borderId="0" xfId="0" applyFont="1" applyAlignment="1">
      <alignment/>
    </xf>
    <xf numFmtId="0" fontId="7" fillId="0" borderId="0" xfId="0" applyFont="1" applyBorder="1" applyAlignment="1">
      <alignment vertical="center" wrapText="1"/>
    </xf>
    <xf numFmtId="0" fontId="4" fillId="0" borderId="0" xfId="0" applyFont="1" applyAlignment="1">
      <alignment/>
    </xf>
    <xf numFmtId="0" fontId="12" fillId="0" borderId="0" xfId="18" applyFont="1">
      <alignment/>
      <protection/>
    </xf>
    <xf numFmtId="0" fontId="14" fillId="0" borderId="0" xfId="18" applyFont="1">
      <alignment/>
      <protection/>
    </xf>
    <xf numFmtId="0" fontId="2" fillId="0" borderId="4" xfId="18" applyFont="1" applyBorder="1">
      <alignment/>
      <protection/>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2" fillId="0" borderId="4" xfId="18" applyFont="1" applyBorder="1" applyAlignment="1">
      <alignment horizontal="center" vertical="center"/>
      <protection/>
    </xf>
    <xf numFmtId="0" fontId="2" fillId="0" borderId="0" xfId="0" applyFont="1" applyAlignment="1">
      <alignment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1" fillId="0" borderId="1" xfId="0" applyFont="1" applyBorder="1" applyAlignment="1">
      <alignment vertical="center" wrapText="1"/>
    </xf>
    <xf numFmtId="0" fontId="1" fillId="0" borderId="11" xfId="0" applyFont="1" applyBorder="1" applyAlignment="1">
      <alignment vertical="center" wrapText="1"/>
    </xf>
    <xf numFmtId="0" fontId="8" fillId="0" borderId="0" xfId="20" applyFont="1" applyBorder="1" applyAlignment="1">
      <alignment horizontal="center" vertical="center"/>
      <protection/>
    </xf>
    <xf numFmtId="0" fontId="8" fillId="0" borderId="0" xfId="20" applyFont="1" applyAlignment="1">
      <alignment horizontal="center" vertical="center"/>
      <protection/>
    </xf>
    <xf numFmtId="0" fontId="0" fillId="0" borderId="0" xfId="19">
      <alignment/>
      <protection/>
    </xf>
    <xf numFmtId="0" fontId="1" fillId="0" borderId="4" xfId="19" applyFont="1" applyBorder="1" applyAlignment="1">
      <alignment horizontal="center" vertical="center" wrapText="1"/>
      <protection/>
    </xf>
    <xf numFmtId="0" fontId="2" fillId="0" borderId="4" xfId="19" applyFont="1" applyBorder="1">
      <alignment/>
      <protection/>
    </xf>
    <xf numFmtId="0" fontId="2" fillId="0" borderId="0" xfId="0" applyFont="1" applyAlignment="1">
      <alignment horizontal="center" vertical="center"/>
    </xf>
    <xf numFmtId="0" fontId="8" fillId="0" borderId="0" xfId="20" applyFont="1" applyAlignment="1" applyProtection="1">
      <alignment horizontal="center" vertical="center"/>
      <protection locked="0"/>
    </xf>
    <xf numFmtId="0" fontId="8" fillId="0" borderId="0" xfId="18" applyFont="1" applyAlignment="1">
      <alignment vertical="center"/>
      <protection/>
    </xf>
    <xf numFmtId="0" fontId="15" fillId="0" borderId="0" xfId="18" applyFont="1" applyAlignment="1">
      <alignment vertical="center"/>
      <protection/>
    </xf>
    <xf numFmtId="0" fontId="12" fillId="0" borderId="0" xfId="18" applyFont="1" applyAlignment="1">
      <alignment vertical="center"/>
      <protection/>
    </xf>
    <xf numFmtId="0" fontId="8" fillId="0" borderId="0" xfId="0" applyFont="1" applyBorder="1" applyAlignment="1">
      <alignment horizontal="center" vertical="center" wrapText="1"/>
    </xf>
    <xf numFmtId="0" fontId="8" fillId="0" borderId="0" xfId="0" applyFont="1" applyAlignment="1">
      <alignment horizontal="center" vertical="center"/>
    </xf>
    <xf numFmtId="0" fontId="2" fillId="0" borderId="0" xfId="0" applyFont="1" applyAlignment="1" applyProtection="1">
      <alignment horizontal="center" vertical="center"/>
      <protection locked="0"/>
    </xf>
    <xf numFmtId="0" fontId="8" fillId="0" borderId="0" xfId="0" applyFont="1" applyBorder="1" applyAlignment="1">
      <alignment horizontal="center" vertical="center"/>
    </xf>
    <xf numFmtId="0" fontId="12" fillId="0" borderId="0" xfId="0" applyFont="1" applyAlignment="1">
      <alignment horizontal="center"/>
    </xf>
    <xf numFmtId="0" fontId="12" fillId="0" borderId="0" xfId="0" applyFont="1" applyAlignment="1">
      <alignment horizontal="center" vertical="center"/>
    </xf>
    <xf numFmtId="0" fontId="7" fillId="0" borderId="4" xfId="0" applyFont="1" applyBorder="1" applyAlignment="1">
      <alignment horizontal="center" vertical="center" wrapText="1"/>
    </xf>
    <xf numFmtId="0" fontId="0" fillId="0" borderId="0" xfId="18">
      <alignment/>
      <protection/>
    </xf>
    <xf numFmtId="0" fontId="8" fillId="3" borderId="12" xfId="18" applyFont="1" applyFill="1" applyBorder="1" applyAlignment="1">
      <alignment horizontal="center" vertical="center" wrapText="1"/>
      <protection/>
    </xf>
    <xf numFmtId="0" fontId="8" fillId="3" borderId="13" xfId="18" applyFont="1" applyFill="1" applyBorder="1" applyAlignment="1">
      <alignment horizontal="center" vertical="center"/>
      <protection/>
    </xf>
    <xf numFmtId="0" fontId="8" fillId="3" borderId="14" xfId="18" applyFont="1" applyFill="1" applyBorder="1" applyAlignment="1">
      <alignment horizontal="center" vertical="center" wrapText="1"/>
      <protection/>
    </xf>
    <xf numFmtId="0" fontId="2" fillId="0" borderId="4" xfId="20" applyFont="1" applyFill="1" applyBorder="1" applyAlignment="1">
      <alignment horizontal="center" vertical="center"/>
      <protection/>
    </xf>
    <xf numFmtId="0" fontId="2" fillId="0" borderId="4" xfId="0" applyFont="1" applyBorder="1" applyAlignment="1">
      <alignment vertical="center"/>
    </xf>
    <xf numFmtId="0" fontId="2" fillId="0" borderId="0" xfId="20" applyFont="1" applyAlignment="1">
      <alignment horizontal="justify" vertical="center"/>
      <protection/>
    </xf>
    <xf numFmtId="0" fontId="4" fillId="0" borderId="0"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8" fillId="3" borderId="15" xfId="20" applyFont="1" applyFill="1" applyBorder="1" applyAlignment="1">
      <alignment horizontal="center" vertical="top" wrapText="1"/>
      <protection/>
    </xf>
    <xf numFmtId="0" fontId="8" fillId="3" borderId="16" xfId="20" applyFont="1" applyFill="1" applyBorder="1" applyAlignment="1">
      <alignment horizontal="center"/>
      <protection/>
    </xf>
    <xf numFmtId="0" fontId="8" fillId="3" borderId="16" xfId="20" applyFont="1" applyFill="1" applyBorder="1" applyAlignment="1">
      <alignment horizontal="center" vertical="center"/>
      <protection/>
    </xf>
    <xf numFmtId="0" fontId="2" fillId="3" borderId="17" xfId="20" applyFont="1" applyFill="1" applyBorder="1" applyAlignment="1">
      <alignment horizontal="center" vertical="center"/>
      <protection/>
    </xf>
    <xf numFmtId="0" fontId="2" fillId="0" borderId="8" xfId="0" applyFont="1" applyBorder="1" applyAlignment="1">
      <alignment horizontal="left" vertical="center" wrapText="1"/>
    </xf>
    <xf numFmtId="0" fontId="1" fillId="0" borderId="18"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7" fillId="0" borderId="8" xfId="0" applyFont="1" applyBorder="1" applyAlignment="1">
      <alignment horizontal="center" vertical="center" wrapText="1"/>
    </xf>
    <xf numFmtId="0" fontId="2" fillId="0" borderId="0" xfId="0" applyFont="1" applyFill="1" applyBorder="1" applyAlignment="1">
      <alignment horizontal="justify" vertical="center" wrapText="1"/>
    </xf>
    <xf numFmtId="0" fontId="0" fillId="0" borderId="0" xfId="0" applyFill="1" applyBorder="1" applyAlignment="1">
      <alignment/>
    </xf>
    <xf numFmtId="0" fontId="1" fillId="0" borderId="0" xfId="0" applyFont="1" applyFill="1" applyBorder="1" applyAlignment="1">
      <alignment horizontal="left" vertical="center" wrapText="1"/>
    </xf>
    <xf numFmtId="0" fontId="1" fillId="0" borderId="0" xfId="0" applyFont="1" applyAlignment="1">
      <alignment/>
    </xf>
    <xf numFmtId="0" fontId="1" fillId="0" borderId="3" xfId="0" applyFont="1" applyBorder="1" applyAlignment="1">
      <alignment horizontal="left" vertical="center" wrapText="1"/>
    </xf>
    <xf numFmtId="0" fontId="1" fillId="0" borderId="10" xfId="0" applyFont="1" applyBorder="1" applyAlignment="1">
      <alignment horizontal="center" vertical="center" wrapText="1"/>
    </xf>
    <xf numFmtId="0" fontId="1" fillId="0" borderId="3" xfId="0"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0" xfId="0" applyFont="1" applyFill="1" applyAlignment="1">
      <alignment horizontal="left" vertical="center"/>
    </xf>
    <xf numFmtId="0" fontId="1" fillId="0" borderId="5" xfId="0" applyFont="1" applyBorder="1" applyAlignment="1">
      <alignment horizontal="center" vertical="center" wrapText="1"/>
    </xf>
    <xf numFmtId="0" fontId="1" fillId="0" borderId="6" xfId="0" applyFont="1" applyFill="1" applyBorder="1" applyAlignment="1">
      <alignment horizontal="left" vertical="center" wrapText="1"/>
    </xf>
    <xf numFmtId="0" fontId="2" fillId="0" borderId="6" xfId="0" applyFont="1" applyBorder="1" applyAlignment="1">
      <alignment vertical="center" wrapText="1"/>
    </xf>
    <xf numFmtId="0" fontId="1" fillId="0" borderId="19" xfId="0" applyFont="1" applyBorder="1" applyAlignment="1">
      <alignment horizontal="center" vertical="center" wrapText="1"/>
    </xf>
    <xf numFmtId="0" fontId="2" fillId="2" borderId="20" xfId="0" applyFont="1" applyFill="1" applyBorder="1" applyAlignment="1">
      <alignment horizontal="center"/>
    </xf>
    <xf numFmtId="0" fontId="2" fillId="2" borderId="21"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0" borderId="7" xfId="0" applyFont="1" applyBorder="1" applyAlignment="1">
      <alignment horizontal="center" vertical="center"/>
    </xf>
    <xf numFmtId="0" fontId="2" fillId="0" borderId="8" xfId="0" applyFont="1" applyBorder="1" applyAlignment="1">
      <alignment vertical="center" wrapText="1"/>
    </xf>
    <xf numFmtId="0" fontId="1" fillId="0" borderId="18" xfId="0" applyFont="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0" borderId="8" xfId="19" applyFont="1" applyBorder="1">
      <alignment/>
      <protection/>
    </xf>
    <xf numFmtId="0" fontId="1" fillId="3" borderId="16" xfId="19" applyFont="1" applyFill="1" applyBorder="1" applyAlignment="1">
      <alignment horizontal="center"/>
      <protection/>
    </xf>
    <xf numFmtId="0" fontId="1" fillId="3" borderId="17" xfId="19" applyFont="1" applyFill="1" applyBorder="1" applyAlignment="1">
      <alignment horizontal="center"/>
      <protection/>
    </xf>
    <xf numFmtId="0" fontId="1" fillId="0" borderId="3" xfId="0" applyFont="1" applyBorder="1" applyAlignment="1">
      <alignment horizontal="center" vertical="center" wrapText="1"/>
    </xf>
    <xf numFmtId="0" fontId="2" fillId="2" borderId="6" xfId="0" applyFont="1" applyFill="1" applyBorder="1" applyAlignment="1">
      <alignment horizontal="center" vertical="center"/>
    </xf>
    <xf numFmtId="0" fontId="4" fillId="0" borderId="0" xfId="0" applyFont="1" applyFill="1" applyBorder="1" applyAlignment="1">
      <alignment vertical="center" wrapText="1"/>
    </xf>
    <xf numFmtId="2" fontId="16" fillId="0" borderId="24" xfId="18" applyNumberFormat="1" applyFont="1" applyBorder="1" applyAlignment="1">
      <alignment horizontal="left" vertical="center" wrapText="1"/>
      <protection/>
    </xf>
    <xf numFmtId="0" fontId="2" fillId="0" borderId="25" xfId="18" applyFont="1" applyBorder="1" applyAlignment="1">
      <alignment horizontal="center"/>
      <protection/>
    </xf>
    <xf numFmtId="0" fontId="5" fillId="0" borderId="25" xfId="18" applyFont="1" applyBorder="1" applyAlignment="1">
      <alignment horizontal="left" vertical="center" wrapText="1"/>
      <protection/>
    </xf>
    <xf numFmtId="0" fontId="2" fillId="0" borderId="25" xfId="18" applyFont="1" applyBorder="1">
      <alignment/>
      <protection/>
    </xf>
    <xf numFmtId="0" fontId="2" fillId="0" borderId="26" xfId="18" applyFont="1" applyBorder="1" applyAlignment="1">
      <alignment horizontal="center"/>
      <protection/>
    </xf>
    <xf numFmtId="2" fontId="8" fillId="0" borderId="0" xfId="18" applyNumberFormat="1" applyFont="1" applyBorder="1" applyAlignment="1">
      <alignment horizontal="left" vertical="center" wrapText="1"/>
      <protection/>
    </xf>
    <xf numFmtId="0" fontId="2" fillId="0" borderId="0" xfId="18" applyFont="1" applyBorder="1" applyAlignment="1">
      <alignment horizontal="center"/>
      <protection/>
    </xf>
    <xf numFmtId="0" fontId="5" fillId="0" borderId="0" xfId="18" applyFont="1" applyBorder="1" applyAlignment="1">
      <alignment horizontal="left" vertical="center" wrapText="1"/>
      <protection/>
    </xf>
    <xf numFmtId="0" fontId="2" fillId="0" borderId="0" xfId="18" applyFont="1" applyBorder="1">
      <alignment/>
      <protection/>
    </xf>
    <xf numFmtId="0" fontId="2" fillId="0" borderId="27" xfId="18" applyFont="1" applyBorder="1" applyAlignment="1">
      <alignment horizontal="center"/>
      <protection/>
    </xf>
    <xf numFmtId="0" fontId="13" fillId="0" borderId="18" xfId="18" applyFont="1" applyBorder="1" applyAlignment="1">
      <alignment horizontal="left" vertical="center" wrapText="1"/>
      <protection/>
    </xf>
    <xf numFmtId="0" fontId="2" fillId="0" borderId="17" xfId="18" applyFont="1" applyBorder="1" applyAlignment="1">
      <alignment horizontal="center"/>
      <protection/>
    </xf>
    <xf numFmtId="0" fontId="5" fillId="0" borderId="28" xfId="18" applyFont="1" applyBorder="1" applyAlignment="1">
      <alignment vertical="center" wrapText="1"/>
      <protection/>
    </xf>
    <xf numFmtId="0" fontId="2" fillId="0" borderId="28" xfId="18" applyFont="1" applyBorder="1">
      <alignment/>
      <protection/>
    </xf>
    <xf numFmtId="0" fontId="5" fillId="0" borderId="16" xfId="18" applyFont="1" applyBorder="1" applyAlignment="1">
      <alignment vertical="center" wrapText="1"/>
      <protection/>
    </xf>
    <xf numFmtId="0" fontId="2" fillId="0" borderId="16" xfId="18" applyFont="1" applyBorder="1">
      <alignment/>
      <protection/>
    </xf>
    <xf numFmtId="0" fontId="5" fillId="0" borderId="29" xfId="18" applyFont="1" applyBorder="1" applyAlignment="1">
      <alignment horizontal="left" vertical="center" wrapText="1"/>
      <protection/>
    </xf>
    <xf numFmtId="0" fontId="2" fillId="0" borderId="29" xfId="18" applyFont="1" applyBorder="1">
      <alignment/>
      <protection/>
    </xf>
    <xf numFmtId="0" fontId="5" fillId="0" borderId="16" xfId="18" applyFont="1" applyBorder="1" applyAlignment="1">
      <alignment horizontal="left" vertical="center" wrapText="1"/>
      <protection/>
    </xf>
    <xf numFmtId="0" fontId="5" fillId="0" borderId="4" xfId="20" applyFont="1" applyBorder="1" applyAlignment="1">
      <alignment horizontal="right" vertical="center" wrapText="1"/>
      <protection/>
    </xf>
    <xf numFmtId="3" fontId="2" fillId="0" borderId="4" xfId="20" applyNumberFormat="1" applyFont="1" applyBorder="1" applyAlignment="1">
      <alignment horizontal="right" vertical="center" wrapText="1"/>
      <protection/>
    </xf>
    <xf numFmtId="3" fontId="1" fillId="0" borderId="4" xfId="20" applyNumberFormat="1" applyFont="1" applyBorder="1" applyAlignment="1">
      <alignment horizontal="right" vertical="center"/>
      <protection/>
    </xf>
    <xf numFmtId="3" fontId="2" fillId="0" borderId="4" xfId="20" applyNumberFormat="1" applyFont="1" applyBorder="1" applyAlignment="1">
      <alignment horizontal="right" vertical="center"/>
      <protection/>
    </xf>
    <xf numFmtId="0" fontId="2" fillId="0" borderId="4" xfId="20" applyFont="1" applyBorder="1" applyAlignment="1">
      <alignment horizontal="right" vertical="center"/>
      <protection/>
    </xf>
    <xf numFmtId="3" fontId="2" fillId="0" borderId="4" xfId="20" applyNumberFormat="1" applyFont="1" applyFill="1" applyBorder="1" applyAlignment="1" quotePrefix="1">
      <alignment horizontal="right" vertical="center" wrapText="1"/>
      <protection/>
    </xf>
    <xf numFmtId="0" fontId="5" fillId="0" borderId="4" xfId="20" applyFont="1" applyBorder="1" applyAlignment="1">
      <alignment horizontal="right" vertical="center"/>
      <protection/>
    </xf>
    <xf numFmtId="0" fontId="5" fillId="0" borderId="4" xfId="20" applyFont="1" applyBorder="1" applyAlignment="1">
      <alignment horizontal="left" vertical="center" wrapText="1"/>
      <protection/>
    </xf>
    <xf numFmtId="3" fontId="5" fillId="0" borderId="4" xfId="20" applyNumberFormat="1" applyFont="1" applyBorder="1" applyAlignment="1">
      <alignment horizontal="right" vertical="center" wrapText="1"/>
      <protection/>
    </xf>
    <xf numFmtId="0" fontId="2" fillId="0" borderId="4" xfId="0" applyFont="1" applyBorder="1" applyAlignment="1">
      <alignment horizontal="right" vertical="center"/>
    </xf>
    <xf numFmtId="0" fontId="5" fillId="0" borderId="4" xfId="0" applyFont="1" applyBorder="1" applyAlignment="1">
      <alignment horizontal="right" vertical="center"/>
    </xf>
    <xf numFmtId="3" fontId="2" fillId="0" borderId="4" xfId="0" applyNumberFormat="1" applyFont="1" applyBorder="1" applyAlignment="1">
      <alignment horizontal="right" vertical="center"/>
    </xf>
    <xf numFmtId="0" fontId="4" fillId="0" borderId="0" xfId="0" applyFont="1" applyAlignment="1">
      <alignment vertical="center"/>
    </xf>
    <xf numFmtId="0" fontId="2" fillId="0" borderId="0" xfId="0" applyFont="1" applyBorder="1" applyAlignment="1">
      <alignment horizontal="left" wrapText="1"/>
    </xf>
    <xf numFmtId="0" fontId="12" fillId="0" borderId="0" xfId="0" applyFont="1" applyBorder="1" applyAlignment="1">
      <alignment horizontal="left" wrapText="1"/>
    </xf>
    <xf numFmtId="0" fontId="8" fillId="0" borderId="0" xfId="0" applyFont="1" applyBorder="1" applyAlignment="1">
      <alignment horizontal="left" vertical="center"/>
    </xf>
    <xf numFmtId="0" fontId="2" fillId="0" borderId="0" xfId="0" applyNumberFormat="1" applyFont="1" applyAlignment="1">
      <alignment horizontal="left" wrapText="1"/>
    </xf>
    <xf numFmtId="0" fontId="1" fillId="0" borderId="0" xfId="0" applyNumberFormat="1" applyFont="1" applyAlignment="1">
      <alignment horizontal="left" wrapText="1"/>
    </xf>
    <xf numFmtId="0" fontId="5" fillId="0" borderId="0" xfId="0" applyFont="1" applyAlignment="1">
      <alignment horizontal="left" wrapText="1"/>
    </xf>
    <xf numFmtId="0" fontId="2" fillId="0" borderId="0" xfId="0" applyFont="1" applyAlignment="1">
      <alignment horizontal="left" wrapText="1"/>
    </xf>
    <xf numFmtId="0" fontId="1" fillId="0" borderId="0" xfId="0" applyFont="1" applyAlignment="1">
      <alignment wrapText="1"/>
    </xf>
    <xf numFmtId="0" fontId="0" fillId="0" borderId="0" xfId="0" applyAlignment="1">
      <alignment wrapText="1"/>
    </xf>
    <xf numFmtId="0" fontId="1" fillId="0" borderId="0" xfId="0" applyFont="1" applyBorder="1" applyAlignment="1">
      <alignment vertical="center" wrapText="1"/>
    </xf>
    <xf numFmtId="0" fontId="19" fillId="0" borderId="0" xfId="0" applyFont="1" applyAlignment="1">
      <alignment wrapText="1"/>
    </xf>
    <xf numFmtId="0" fontId="1" fillId="0" borderId="0" xfId="0" applyFont="1" applyBorder="1" applyAlignment="1">
      <alignment horizontal="center" vertical="center" wrapText="1"/>
    </xf>
    <xf numFmtId="0" fontId="1" fillId="0" borderId="4" xfId="0" applyFont="1" applyBorder="1" applyAlignment="1">
      <alignment horizontal="center"/>
    </xf>
    <xf numFmtId="0" fontId="1" fillId="0" borderId="0" xfId="0" applyFont="1" applyBorder="1" applyAlignment="1">
      <alignment horizontal="center"/>
    </xf>
    <xf numFmtId="0" fontId="19" fillId="0" borderId="0" xfId="0" applyFont="1" applyAlignment="1">
      <alignment/>
    </xf>
    <xf numFmtId="0" fontId="2" fillId="0" borderId="30" xfId="0" applyFont="1" applyBorder="1" applyAlignment="1">
      <alignment horizontal="left" wrapText="1"/>
    </xf>
    <xf numFmtId="0" fontId="1" fillId="0" borderId="4" xfId="0" applyFont="1" applyBorder="1" applyAlignment="1">
      <alignment horizontal="center" wrapText="1"/>
    </xf>
    <xf numFmtId="0" fontId="0" fillId="0" borderId="0" xfId="0" applyFont="1" applyAlignment="1">
      <alignment wrapText="1"/>
    </xf>
    <xf numFmtId="0" fontId="0" fillId="0" borderId="0" xfId="18" applyFont="1" applyAlignment="1">
      <alignment horizontal="center" vertical="center" wrapText="1"/>
      <protection/>
    </xf>
    <xf numFmtId="0" fontId="8" fillId="0" borderId="0" xfId="0" applyFont="1" applyAlignment="1">
      <alignment horizontal="center" vertical="center" wrapText="1"/>
    </xf>
    <xf numFmtId="0" fontId="2" fillId="0" borderId="0" xfId="0" applyFont="1" applyAlignment="1">
      <alignment horizontal="center" vertical="center" wrapText="1"/>
    </xf>
    <xf numFmtId="3" fontId="21" fillId="0" borderId="4" xfId="20" applyNumberFormat="1" applyFont="1" applyBorder="1" applyAlignment="1">
      <alignment horizontal="right" vertical="center"/>
      <protection/>
    </xf>
    <xf numFmtId="3" fontId="20" fillId="0" borderId="4" xfId="20" applyNumberFormat="1" applyFont="1" applyBorder="1" applyAlignment="1">
      <alignment horizontal="right" vertical="center"/>
      <protection/>
    </xf>
    <xf numFmtId="0" fontId="20" fillId="0" borderId="4" xfId="20" applyFont="1" applyBorder="1" applyAlignment="1">
      <alignment horizontal="right" vertical="center"/>
      <protection/>
    </xf>
    <xf numFmtId="3" fontId="21" fillId="0" borderId="4" xfId="20" applyNumberFormat="1" applyFont="1" applyBorder="1" applyAlignment="1">
      <alignment horizontal="right" vertical="center" wrapText="1"/>
      <protection/>
    </xf>
    <xf numFmtId="0" fontId="21" fillId="0" borderId="4" xfId="20" applyFont="1" applyBorder="1" applyAlignment="1">
      <alignment horizontal="right" vertical="center" wrapText="1"/>
      <protection/>
    </xf>
    <xf numFmtId="3" fontId="21" fillId="0" borderId="4" xfId="20" applyNumberFormat="1" applyFont="1" applyBorder="1" applyAlignment="1" quotePrefix="1">
      <alignment horizontal="right" vertical="center" wrapText="1"/>
      <protection/>
    </xf>
    <xf numFmtId="0" fontId="21" fillId="0" borderId="8" xfId="20" applyFont="1" applyBorder="1" applyAlignment="1">
      <alignment horizontal="right" vertical="center" wrapText="1"/>
      <protection/>
    </xf>
    <xf numFmtId="0" fontId="21" fillId="0" borderId="8" xfId="20" applyFont="1" applyBorder="1" applyAlignment="1">
      <alignment horizontal="right" vertical="center"/>
      <protection/>
    </xf>
    <xf numFmtId="0" fontId="2" fillId="0" borderId="31" xfId="20" applyFont="1" applyFill="1" applyBorder="1" applyAlignment="1">
      <alignment horizontal="left" vertical="center" wrapText="1"/>
      <protection/>
    </xf>
    <xf numFmtId="3" fontId="21" fillId="0" borderId="28" xfId="20" applyNumberFormat="1" applyFont="1" applyBorder="1" applyAlignment="1">
      <alignment horizontal="right" vertical="center" wrapText="1"/>
      <protection/>
    </xf>
    <xf numFmtId="3" fontId="20" fillId="0" borderId="28" xfId="20" applyNumberFormat="1" applyFont="1" applyBorder="1" applyAlignment="1">
      <alignment horizontal="right" vertical="center"/>
      <protection/>
    </xf>
    <xf numFmtId="3" fontId="21" fillId="0" borderId="28" xfId="20" applyNumberFormat="1" applyFont="1" applyBorder="1" applyAlignment="1">
      <alignment horizontal="right" vertical="center"/>
      <protection/>
    </xf>
    <xf numFmtId="2" fontId="21" fillId="0" borderId="27" xfId="20" applyNumberFormat="1" applyFont="1" applyBorder="1" applyAlignment="1">
      <alignment horizontal="right" vertical="center"/>
      <protection/>
    </xf>
    <xf numFmtId="0" fontId="2" fillId="0" borderId="32" xfId="20" applyFont="1" applyFill="1" applyBorder="1" applyAlignment="1" quotePrefix="1">
      <alignment horizontal="left" vertical="center" wrapText="1"/>
      <protection/>
    </xf>
    <xf numFmtId="2" fontId="21" fillId="0" borderId="18" xfId="20" applyNumberFormat="1" applyFont="1" applyBorder="1" applyAlignment="1">
      <alignment horizontal="right" vertical="center"/>
      <protection/>
    </xf>
    <xf numFmtId="0" fontId="2" fillId="0" borderId="32" xfId="20" applyFont="1" applyFill="1" applyBorder="1" applyAlignment="1">
      <alignment horizontal="left" vertical="center" wrapText="1"/>
      <protection/>
    </xf>
    <xf numFmtId="3" fontId="20" fillId="0" borderId="16" xfId="20" applyNumberFormat="1" applyFont="1" applyBorder="1" applyAlignment="1">
      <alignment horizontal="right" vertical="center"/>
      <protection/>
    </xf>
    <xf numFmtId="3" fontId="21" fillId="0" borderId="16" xfId="20" applyNumberFormat="1" applyFont="1" applyBorder="1" applyAlignment="1">
      <alignment horizontal="right" vertical="center"/>
      <protection/>
    </xf>
    <xf numFmtId="2" fontId="21" fillId="0" borderId="17" xfId="20" applyNumberFormat="1" applyFont="1" applyBorder="1" applyAlignment="1">
      <alignment horizontal="right" vertical="center"/>
      <protection/>
    </xf>
    <xf numFmtId="0" fontId="2" fillId="0" borderId="33" xfId="20" applyFont="1" applyFill="1" applyBorder="1" applyAlignment="1" quotePrefix="1">
      <alignment horizontal="left" vertical="center" wrapText="1"/>
      <protection/>
    </xf>
    <xf numFmtId="3" fontId="21" fillId="0" borderId="10" xfId="20" applyNumberFormat="1" applyFont="1" applyBorder="1" applyAlignment="1">
      <alignment horizontal="right" vertical="center" wrapText="1"/>
      <protection/>
    </xf>
    <xf numFmtId="3" fontId="20" fillId="0" borderId="10" xfId="20" applyNumberFormat="1" applyFont="1" applyBorder="1" applyAlignment="1">
      <alignment horizontal="right" vertical="center"/>
      <protection/>
    </xf>
    <xf numFmtId="3" fontId="21" fillId="0" borderId="10" xfId="20" applyNumberFormat="1" applyFont="1" applyBorder="1" applyAlignment="1">
      <alignment horizontal="right" vertical="center"/>
      <protection/>
    </xf>
    <xf numFmtId="2" fontId="21" fillId="0" borderId="34" xfId="20" applyNumberFormat="1" applyFont="1" applyBorder="1" applyAlignment="1">
      <alignment horizontal="right" vertical="center"/>
      <protection/>
    </xf>
    <xf numFmtId="0" fontId="2" fillId="0" borderId="24" xfId="20" applyFont="1" applyBorder="1" applyAlignment="1">
      <alignment horizontal="center" vertical="center"/>
      <protection/>
    </xf>
    <xf numFmtId="0" fontId="2" fillId="0" borderId="25" xfId="20" applyFont="1" applyFill="1" applyBorder="1" applyAlignment="1">
      <alignment horizontal="left" vertical="center" wrapText="1"/>
      <protection/>
    </xf>
    <xf numFmtId="0" fontId="21" fillId="0" borderId="25" xfId="20" applyFont="1" applyBorder="1" applyAlignment="1">
      <alignment horizontal="right" vertical="center" wrapText="1"/>
      <protection/>
    </xf>
    <xf numFmtId="3" fontId="20" fillId="0" borderId="25" xfId="20" applyNumberFormat="1" applyFont="1" applyBorder="1" applyAlignment="1">
      <alignment horizontal="right" vertical="center"/>
      <protection/>
    </xf>
    <xf numFmtId="3" fontId="21" fillId="0" borderId="25" xfId="20" applyNumberFormat="1" applyFont="1" applyBorder="1" applyAlignment="1">
      <alignment horizontal="right" vertical="center"/>
      <protection/>
    </xf>
    <xf numFmtId="0" fontId="21" fillId="0" borderId="26" xfId="20" applyFont="1" applyBorder="1" applyAlignment="1">
      <alignment horizontal="right" vertical="center"/>
      <protection/>
    </xf>
    <xf numFmtId="0" fontId="2" fillId="0" borderId="25" xfId="20" applyFont="1" applyBorder="1" applyAlignment="1">
      <alignment horizontal="left" vertical="center" wrapText="1"/>
      <protection/>
    </xf>
    <xf numFmtId="3" fontId="21" fillId="0" borderId="25" xfId="20" applyNumberFormat="1" applyFont="1" applyBorder="1" applyAlignment="1">
      <alignment horizontal="right" vertical="center" wrapText="1"/>
      <protection/>
    </xf>
    <xf numFmtId="2" fontId="21" fillId="0" borderId="26" xfId="20" applyNumberFormat="1" applyFont="1" applyBorder="1" applyAlignment="1">
      <alignment horizontal="right" vertical="center"/>
      <protection/>
    </xf>
    <xf numFmtId="0" fontId="2" fillId="0" borderId="28" xfId="20" applyFont="1" applyBorder="1" applyAlignment="1">
      <alignment horizontal="left" vertical="center" wrapText="1"/>
      <protection/>
    </xf>
    <xf numFmtId="0" fontId="2" fillId="0" borderId="16" xfId="20" applyFont="1" applyBorder="1" applyAlignment="1" quotePrefix="1">
      <alignment horizontal="left" vertical="center" wrapText="1"/>
      <protection/>
    </xf>
    <xf numFmtId="3" fontId="21" fillId="0" borderId="16" xfId="20" applyNumberFormat="1" applyFont="1" applyBorder="1" applyAlignment="1" quotePrefix="1">
      <alignment horizontal="right" vertical="center" wrapText="1"/>
      <protection/>
    </xf>
    <xf numFmtId="0" fontId="2" fillId="0" borderId="8" xfId="20" applyFont="1" applyBorder="1" applyAlignment="1">
      <alignment horizontal="center" vertical="center" wrapText="1"/>
      <protection/>
    </xf>
    <xf numFmtId="0" fontId="5" fillId="0" borderId="8" xfId="20" applyFont="1" applyBorder="1" applyAlignment="1">
      <alignment horizontal="left" vertical="center" wrapText="1"/>
      <protection/>
    </xf>
    <xf numFmtId="3" fontId="20" fillId="0" borderId="8" xfId="20" applyNumberFormat="1" applyFont="1" applyBorder="1" applyAlignment="1">
      <alignment horizontal="center" vertical="center"/>
      <protection/>
    </xf>
    <xf numFmtId="3" fontId="21" fillId="0" borderId="8" xfId="20" applyNumberFormat="1" applyFont="1" applyBorder="1" applyAlignment="1">
      <alignment horizontal="center" vertical="center"/>
      <protection/>
    </xf>
    <xf numFmtId="0" fontId="2" fillId="0" borderId="28" xfId="20" applyFont="1" applyFill="1" applyBorder="1" applyAlignment="1">
      <alignment horizontal="left" vertical="center" wrapText="1"/>
      <protection/>
    </xf>
    <xf numFmtId="0" fontId="20" fillId="0" borderId="28" xfId="20" applyFont="1" applyBorder="1" applyAlignment="1">
      <alignment horizontal="right" vertical="center"/>
      <protection/>
    </xf>
    <xf numFmtId="0" fontId="21" fillId="0" borderId="18" xfId="20" applyFont="1" applyBorder="1" applyAlignment="1">
      <alignment horizontal="right" vertical="center"/>
      <protection/>
    </xf>
    <xf numFmtId="0" fontId="2" fillId="0" borderId="16" xfId="20" applyFont="1" applyBorder="1" applyAlignment="1" quotePrefix="1">
      <alignment horizontal="left" vertical="center"/>
      <protection/>
    </xf>
    <xf numFmtId="0" fontId="21" fillId="0" borderId="16" xfId="20" applyFont="1" applyBorder="1" applyAlignment="1">
      <alignment horizontal="right" vertical="center" wrapText="1"/>
      <protection/>
    </xf>
    <xf numFmtId="0" fontId="20" fillId="0" borderId="16" xfId="20" applyFont="1" applyBorder="1" applyAlignment="1">
      <alignment horizontal="right" vertical="center"/>
      <protection/>
    </xf>
    <xf numFmtId="0" fontId="21" fillId="0" borderId="17" xfId="20" applyFont="1" applyBorder="1" applyAlignment="1">
      <alignment horizontal="right" vertical="center"/>
      <protection/>
    </xf>
    <xf numFmtId="0" fontId="20"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8" xfId="19" applyNumberFormat="1" applyFont="1" applyBorder="1">
      <alignment/>
      <protection/>
    </xf>
    <xf numFmtId="0" fontId="2" fillId="0" borderId="4" xfId="19" applyNumberFormat="1" applyFont="1" applyBorder="1">
      <alignment/>
      <protection/>
    </xf>
    <xf numFmtId="4" fontId="2" fillId="0" borderId="8" xfId="19" applyNumberFormat="1" applyFont="1" applyBorder="1">
      <alignment/>
      <protection/>
    </xf>
    <xf numFmtId="4" fontId="2" fillId="0" borderId="4" xfId="19" applyNumberFormat="1" applyFont="1" applyBorder="1">
      <alignment/>
      <protection/>
    </xf>
    <xf numFmtId="4" fontId="20" fillId="0" borderId="1" xfId="0" applyNumberFormat="1" applyFont="1" applyFill="1" applyBorder="1" applyAlignment="1">
      <alignment horizontal="center" vertical="center" wrapText="1"/>
    </xf>
    <xf numFmtId="4" fontId="20" fillId="0" borderId="1" xfId="0" applyNumberFormat="1" applyFont="1" applyBorder="1" applyAlignment="1">
      <alignment horizontal="center" vertical="center"/>
    </xf>
    <xf numFmtId="4" fontId="20" fillId="0" borderId="11" xfId="0" applyNumberFormat="1" applyFont="1" applyBorder="1" applyAlignment="1">
      <alignment horizontal="center" vertical="center"/>
    </xf>
    <xf numFmtId="4" fontId="2" fillId="0" borderId="8" xfId="19" applyNumberFormat="1" applyFont="1" applyFill="1" applyBorder="1">
      <alignment/>
      <protection/>
    </xf>
    <xf numFmtId="4" fontId="2" fillId="0" borderId="4" xfId="0" applyNumberFormat="1" applyFont="1" applyBorder="1" applyAlignment="1">
      <alignment/>
    </xf>
    <xf numFmtId="0" fontId="1" fillId="0" borderId="4" xfId="0" applyFont="1" applyBorder="1" applyAlignment="1">
      <alignment/>
    </xf>
    <xf numFmtId="3" fontId="20" fillId="0" borderId="8" xfId="0" applyNumberFormat="1" applyFont="1" applyBorder="1" applyAlignment="1">
      <alignment horizontal="center" vertical="center" wrapText="1"/>
    </xf>
    <xf numFmtId="3" fontId="21" fillId="0" borderId="4" xfId="0" applyNumberFormat="1" applyFont="1" applyBorder="1" applyAlignment="1">
      <alignment horizontal="center" vertical="center" wrapText="1"/>
    </xf>
    <xf numFmtId="3" fontId="21" fillId="0" borderId="8" xfId="0" applyNumberFormat="1" applyFont="1" applyBorder="1" applyAlignment="1">
      <alignment horizontal="center" vertical="center" wrapText="1"/>
    </xf>
    <xf numFmtId="3" fontId="20" fillId="0" borderId="4" xfId="0" applyNumberFormat="1" applyFont="1" applyBorder="1" applyAlignment="1">
      <alignment horizontal="center" vertical="center" wrapText="1"/>
    </xf>
    <xf numFmtId="3" fontId="20" fillId="0" borderId="1" xfId="0" applyNumberFormat="1" applyFont="1" applyBorder="1" applyAlignment="1">
      <alignment horizontal="center" vertical="center" wrapText="1"/>
    </xf>
    <xf numFmtId="3" fontId="21" fillId="0" borderId="6" xfId="0" applyNumberFormat="1" applyFont="1" applyBorder="1" applyAlignment="1">
      <alignment horizontal="center" vertical="center" wrapText="1"/>
    </xf>
    <xf numFmtId="3" fontId="20" fillId="0" borderId="6" xfId="0" applyNumberFormat="1" applyFont="1" applyBorder="1" applyAlignment="1">
      <alignment horizontal="center" vertical="center" wrapText="1"/>
    </xf>
    <xf numFmtId="3" fontId="20" fillId="0" borderId="8" xfId="0" applyNumberFormat="1" applyFont="1" applyBorder="1" applyAlignment="1">
      <alignment horizontal="center" vertical="center"/>
    </xf>
    <xf numFmtId="3" fontId="21" fillId="0" borderId="8" xfId="0" applyNumberFormat="1" applyFont="1" applyBorder="1" applyAlignment="1">
      <alignment horizontal="center" vertical="center"/>
    </xf>
    <xf numFmtId="3" fontId="20" fillId="0" borderId="4" xfId="0" applyNumberFormat="1" applyFont="1" applyBorder="1" applyAlignment="1">
      <alignment horizontal="center" vertical="center"/>
    </xf>
    <xf numFmtId="3" fontId="0" fillId="0" borderId="0" xfId="0" applyNumberFormat="1" applyAlignment="1">
      <alignment/>
    </xf>
    <xf numFmtId="3" fontId="2" fillId="0" borderId="10" xfId="20" applyNumberFormat="1" applyFont="1" applyBorder="1" applyAlignment="1" quotePrefix="1">
      <alignment horizontal="right" vertical="center" wrapText="1"/>
      <protection/>
    </xf>
    <xf numFmtId="3" fontId="2" fillId="0" borderId="10" xfId="20" applyNumberFormat="1" applyFont="1" applyBorder="1" applyAlignment="1">
      <alignment horizontal="right" vertical="center"/>
      <protection/>
    </xf>
    <xf numFmtId="0" fontId="2" fillId="0" borderId="10" xfId="20" applyFont="1" applyBorder="1" applyAlignment="1">
      <alignment horizontal="center" vertical="center" wrapText="1"/>
      <protection/>
    </xf>
    <xf numFmtId="0" fontId="5" fillId="0" borderId="10" xfId="20" applyFont="1" applyBorder="1" applyAlignment="1">
      <alignment horizontal="left" vertical="center" wrapText="1"/>
      <protection/>
    </xf>
    <xf numFmtId="3" fontId="21" fillId="0" borderId="4" xfId="20" applyNumberFormat="1" applyFont="1" applyFill="1" applyBorder="1" applyAlignment="1">
      <alignment horizontal="right" vertical="center" wrapText="1"/>
      <protection/>
    </xf>
    <xf numFmtId="3" fontId="20" fillId="0" borderId="4" xfId="20" applyNumberFormat="1" applyFont="1" applyFill="1" applyBorder="1" applyAlignment="1">
      <alignment horizontal="right" vertical="center"/>
      <protection/>
    </xf>
    <xf numFmtId="3" fontId="21" fillId="0" borderId="4" xfId="20" applyNumberFormat="1" applyFont="1" applyFill="1" applyBorder="1" applyAlignment="1">
      <alignment horizontal="right" vertical="center"/>
      <protection/>
    </xf>
    <xf numFmtId="3" fontId="21" fillId="0" borderId="28" xfId="20" applyNumberFormat="1" applyFont="1" applyFill="1" applyBorder="1" applyAlignment="1">
      <alignment vertical="center"/>
      <protection/>
    </xf>
    <xf numFmtId="3" fontId="21" fillId="0" borderId="4" xfId="20" applyNumberFormat="1" applyFont="1" applyFill="1" applyBorder="1" applyAlignment="1">
      <alignment vertical="center"/>
      <protection/>
    </xf>
    <xf numFmtId="3" fontId="21" fillId="0" borderId="16" xfId="20" applyNumberFormat="1" applyFont="1" applyFill="1" applyBorder="1" applyAlignment="1">
      <alignment vertical="center"/>
      <protection/>
    </xf>
    <xf numFmtId="0" fontId="1" fillId="0" borderId="10" xfId="19" applyFont="1" applyBorder="1">
      <alignment/>
      <protection/>
    </xf>
    <xf numFmtId="4" fontId="1" fillId="0" borderId="10" xfId="19" applyNumberFormat="1" applyFont="1" applyBorder="1">
      <alignment/>
      <protection/>
    </xf>
    <xf numFmtId="0" fontId="1" fillId="0" borderId="24" xfId="19" applyFont="1" applyBorder="1" applyAlignment="1">
      <alignment horizontal="center" vertical="center" wrapText="1"/>
      <protection/>
    </xf>
    <xf numFmtId="0" fontId="2" fillId="0" borderId="27" xfId="18" applyFont="1" applyBorder="1" applyAlignment="1">
      <alignment horizontal="center"/>
      <protection/>
    </xf>
    <xf numFmtId="2" fontId="16" fillId="0" borderId="35" xfId="18" applyNumberFormat="1" applyFont="1" applyBorder="1" applyAlignment="1">
      <alignment horizontal="left" vertical="center" wrapText="1"/>
      <protection/>
    </xf>
    <xf numFmtId="2" fontId="16" fillId="0" borderId="36" xfId="18" applyNumberFormat="1" applyFont="1" applyBorder="1" applyAlignment="1">
      <alignment horizontal="left" vertical="center" wrapText="1"/>
      <protection/>
    </xf>
    <xf numFmtId="2" fontId="2" fillId="0" borderId="15" xfId="18" applyNumberFormat="1" applyFont="1" applyBorder="1" applyAlignment="1">
      <alignment horizontal="left" vertical="center" wrapText="1"/>
      <protection/>
    </xf>
    <xf numFmtId="0" fontId="2" fillId="0" borderId="28" xfId="18" applyFont="1" applyBorder="1" applyAlignment="1">
      <alignment horizontal="center"/>
      <protection/>
    </xf>
    <xf numFmtId="0" fontId="12" fillId="0" borderId="37" xfId="18" applyFont="1" applyBorder="1" applyAlignment="1">
      <alignment horizontal="center" vertical="center" wrapText="1"/>
      <protection/>
    </xf>
    <xf numFmtId="0" fontId="12" fillId="0" borderId="38" xfId="18" applyFont="1" applyBorder="1" applyAlignment="1">
      <alignment horizontal="center" vertical="center" wrapText="1"/>
      <protection/>
    </xf>
    <xf numFmtId="0" fontId="12" fillId="0" borderId="4" xfId="18" applyFont="1" applyBorder="1" applyAlignment="1">
      <alignment horizontal="center" vertical="center"/>
      <protection/>
    </xf>
    <xf numFmtId="2" fontId="1" fillId="0" borderId="31" xfId="18" applyNumberFormat="1" applyFont="1" applyBorder="1" applyAlignment="1">
      <alignment horizontal="left" vertical="center" wrapText="1"/>
      <protection/>
    </xf>
    <xf numFmtId="2" fontId="2" fillId="0" borderId="32" xfId="18" applyNumberFormat="1" applyFont="1" applyBorder="1" applyAlignment="1">
      <alignment horizontal="left" vertical="center" wrapText="1"/>
      <protection/>
    </xf>
    <xf numFmtId="2" fontId="12" fillId="0" borderId="39" xfId="18" applyNumberFormat="1" applyFont="1" applyBorder="1" applyAlignment="1">
      <alignment horizontal="left" vertical="center" wrapText="1"/>
      <protection/>
    </xf>
    <xf numFmtId="2" fontId="12" fillId="0" borderId="32" xfId="18" applyNumberFormat="1" applyFont="1" applyBorder="1" applyAlignment="1">
      <alignment horizontal="left" vertical="center" wrapText="1"/>
      <protection/>
    </xf>
    <xf numFmtId="2" fontId="12" fillId="0" borderId="15" xfId="18" applyNumberFormat="1" applyFont="1" applyBorder="1" applyAlignment="1">
      <alignment horizontal="left" vertical="center" wrapText="1"/>
      <protection/>
    </xf>
    <xf numFmtId="0" fontId="2" fillId="0" borderId="29" xfId="18" applyFont="1" applyBorder="1" applyAlignment="1">
      <alignment horizontal="center"/>
      <protection/>
    </xf>
    <xf numFmtId="0" fontId="2" fillId="0" borderId="4" xfId="18" applyFont="1" applyBorder="1" applyAlignment="1">
      <alignment horizontal="center"/>
      <protection/>
    </xf>
    <xf numFmtId="0" fontId="2" fillId="0" borderId="16" xfId="18" applyFont="1" applyBorder="1" applyAlignment="1">
      <alignment horizontal="center"/>
      <protection/>
    </xf>
    <xf numFmtId="0" fontId="4" fillId="0" borderId="0" xfId="18" applyFont="1" applyAlignment="1">
      <alignment horizontal="justify" vertical="center" wrapText="1"/>
      <protection/>
    </xf>
    <xf numFmtId="0" fontId="12" fillId="0" borderId="40" xfId="18" applyFont="1" applyBorder="1" applyAlignment="1">
      <alignment horizontal="center" vertical="center" wrapText="1"/>
      <protection/>
    </xf>
    <xf numFmtId="0" fontId="12" fillId="0" borderId="41" xfId="18" applyFont="1" applyBorder="1" applyAlignment="1">
      <alignment horizontal="center" vertical="center" wrapText="1"/>
      <protection/>
    </xf>
    <xf numFmtId="0" fontId="12" fillId="0" borderId="29" xfId="18" applyFont="1" applyBorder="1" applyAlignment="1">
      <alignment horizontal="center" vertical="center"/>
      <protection/>
    </xf>
    <xf numFmtId="0" fontId="2" fillId="0" borderId="18" xfId="18" applyFont="1" applyBorder="1" applyAlignment="1">
      <alignment horizontal="center"/>
      <protection/>
    </xf>
    <xf numFmtId="0" fontId="2" fillId="0" borderId="17" xfId="18" applyFont="1" applyBorder="1" applyAlignment="1">
      <alignment horizontal="center"/>
      <protection/>
    </xf>
    <xf numFmtId="0" fontId="8" fillId="0" borderId="0" xfId="18" applyFont="1" applyAlignment="1">
      <alignment horizontal="center" vertical="center"/>
      <protection/>
    </xf>
    <xf numFmtId="0" fontId="8" fillId="0" borderId="42" xfId="18" applyFont="1" applyBorder="1" applyAlignment="1">
      <alignment horizontal="center" vertical="center"/>
      <protection/>
    </xf>
    <xf numFmtId="0" fontId="0" fillId="0" borderId="43" xfId="18" applyFont="1" applyBorder="1" applyAlignment="1">
      <alignment horizontal="center" vertical="center" wrapText="1"/>
      <protection/>
    </xf>
    <xf numFmtId="0" fontId="0" fillId="0" borderId="44" xfId="18" applyFont="1" applyBorder="1" applyAlignment="1">
      <alignment horizontal="center" vertical="center" wrapText="1"/>
      <protection/>
    </xf>
    <xf numFmtId="0" fontId="0" fillId="0" borderId="9" xfId="18" applyFont="1" applyBorder="1" applyAlignment="1">
      <alignment horizontal="center" vertical="center" wrapText="1"/>
      <protection/>
    </xf>
    <xf numFmtId="0" fontId="2" fillId="0" borderId="45" xfId="18" applyFont="1" applyBorder="1" applyAlignment="1">
      <alignment horizontal="center"/>
      <protection/>
    </xf>
    <xf numFmtId="2" fontId="16" fillId="0" borderId="46" xfId="18" applyNumberFormat="1" applyFont="1" applyBorder="1" applyAlignment="1">
      <alignment horizontal="left" vertical="center" wrapText="1"/>
      <protection/>
    </xf>
    <xf numFmtId="0" fontId="2" fillId="0" borderId="47" xfId="18" applyFont="1" applyBorder="1" applyAlignment="1">
      <alignment horizontal="center"/>
      <protection/>
    </xf>
    <xf numFmtId="0" fontId="2" fillId="0" borderId="7" xfId="18" applyFont="1" applyBorder="1" applyAlignment="1">
      <alignment horizontal="center"/>
      <protection/>
    </xf>
    <xf numFmtId="0" fontId="2" fillId="0" borderId="48" xfId="18" applyFont="1" applyBorder="1" applyAlignment="1">
      <alignment horizontal="center"/>
      <protection/>
    </xf>
    <xf numFmtId="0" fontId="5" fillId="0" borderId="47" xfId="18" applyFont="1" applyBorder="1" applyAlignment="1">
      <alignment horizontal="left" vertical="center" wrapText="1"/>
      <protection/>
    </xf>
    <xf numFmtId="0" fontId="5" fillId="0" borderId="7" xfId="18" applyFont="1" applyBorder="1" applyAlignment="1">
      <alignment horizontal="left" vertical="center" wrapText="1"/>
      <protection/>
    </xf>
    <xf numFmtId="0" fontId="5" fillId="0" borderId="48" xfId="18" applyFont="1" applyBorder="1" applyAlignment="1">
      <alignment horizontal="left" vertical="center" wrapText="1"/>
      <protection/>
    </xf>
    <xf numFmtId="0" fontId="3" fillId="0" borderId="49" xfId="18" applyFont="1" applyBorder="1" applyAlignment="1">
      <alignment horizontal="left" vertical="top" wrapText="1"/>
      <protection/>
    </xf>
    <xf numFmtId="0" fontId="3" fillId="0" borderId="50" xfId="18" applyFont="1" applyBorder="1" applyAlignment="1">
      <alignment horizontal="left" vertical="top" wrapText="1"/>
      <protection/>
    </xf>
    <xf numFmtId="0" fontId="3" fillId="0" borderId="51" xfId="18" applyFont="1" applyBorder="1" applyAlignment="1">
      <alignment horizontal="left" vertical="top" wrapText="1"/>
      <protection/>
    </xf>
    <xf numFmtId="0" fontId="4" fillId="0" borderId="0" xfId="18" applyFont="1" applyBorder="1" applyAlignment="1">
      <alignment horizontal="left" vertical="center" wrapText="1"/>
      <protection/>
    </xf>
    <xf numFmtId="0" fontId="2" fillId="0" borderId="0" xfId="0" applyFont="1" applyBorder="1" applyAlignment="1">
      <alignment horizontal="left" wrapText="1"/>
    </xf>
    <xf numFmtId="0" fontId="17" fillId="0" borderId="0" xfId="20" applyFont="1" applyFill="1" applyBorder="1" applyAlignment="1">
      <alignment horizontal="left" vertical="center" wrapText="1"/>
      <protection/>
    </xf>
    <xf numFmtId="0" fontId="12" fillId="0" borderId="0" xfId="20" applyFont="1" applyAlignment="1">
      <alignment horizontal="left" wrapText="1"/>
      <protection/>
    </xf>
    <xf numFmtId="0" fontId="12" fillId="0" borderId="0" xfId="20" applyFont="1" applyAlignment="1">
      <alignment horizontal="left"/>
      <protection/>
    </xf>
    <xf numFmtId="0" fontId="8" fillId="0" borderId="0" xfId="20" applyFont="1" applyBorder="1" applyAlignment="1">
      <alignment horizontal="center" vertical="center" wrapText="1"/>
      <protection/>
    </xf>
    <xf numFmtId="0" fontId="2" fillId="0" borderId="4" xfId="20" applyFont="1" applyBorder="1" applyAlignment="1">
      <alignment horizontal="center" vertical="center" wrapText="1"/>
      <protection/>
    </xf>
    <xf numFmtId="0" fontId="8" fillId="0" borderId="0" xfId="20" applyFont="1" applyBorder="1" applyAlignment="1">
      <alignment horizontal="center" vertical="center"/>
      <protection/>
    </xf>
    <xf numFmtId="0" fontId="2" fillId="0" borderId="4" xfId="20" applyFont="1" applyBorder="1" applyAlignment="1">
      <alignment horizontal="center"/>
      <protection/>
    </xf>
    <xf numFmtId="0" fontId="8" fillId="0" borderId="0" xfId="20" applyFont="1" applyAlignment="1">
      <alignment horizontal="center" vertical="center"/>
      <protection/>
    </xf>
    <xf numFmtId="0" fontId="3" fillId="0" borderId="0" xfId="20" applyFont="1" applyBorder="1" applyAlignment="1">
      <alignment horizontal="left" vertical="top" wrapText="1"/>
      <protection/>
    </xf>
    <xf numFmtId="0" fontId="3" fillId="0" borderId="0" xfId="20" applyFont="1" applyBorder="1" applyAlignment="1">
      <alignment horizontal="left" vertical="top"/>
      <protection/>
    </xf>
    <xf numFmtId="0" fontId="3" fillId="0" borderId="0" xfId="20" applyFont="1" applyFill="1" applyBorder="1" applyAlignment="1">
      <alignment horizontal="left" vertical="center" wrapText="1"/>
      <protection/>
    </xf>
    <xf numFmtId="0" fontId="1" fillId="0" borderId="0" xfId="20" applyFont="1" applyFill="1" applyBorder="1" applyAlignment="1">
      <alignment horizontal="left" vertical="center" wrapText="1"/>
      <protection/>
    </xf>
    <xf numFmtId="0" fontId="16" fillId="0" borderId="0" xfId="20" applyFont="1" applyFill="1" applyBorder="1" applyAlignment="1">
      <alignment horizontal="justify" vertical="center" wrapText="1"/>
      <protection/>
    </xf>
    <xf numFmtId="0" fontId="1" fillId="0" borderId="0" xfId="20" applyFont="1" applyFill="1" applyBorder="1" applyAlignment="1">
      <alignment horizontal="justify" vertical="center" wrapText="1"/>
      <protection/>
    </xf>
    <xf numFmtId="0" fontId="4" fillId="0" borderId="0" xfId="0" applyFont="1" applyAlignment="1">
      <alignment horizontal="left" vertical="center" wrapText="1"/>
    </xf>
    <xf numFmtId="0" fontId="1" fillId="0" borderId="35" xfId="20" applyFont="1" applyBorder="1" applyAlignment="1">
      <alignment horizontal="center" vertical="center" wrapText="1"/>
      <protection/>
    </xf>
    <xf numFmtId="0" fontId="1" fillId="0" borderId="52" xfId="20" applyFont="1" applyBorder="1" applyAlignment="1">
      <alignment horizontal="center" vertical="center" wrapText="1"/>
      <protection/>
    </xf>
    <xf numFmtId="0" fontId="12" fillId="0" borderId="47" xfId="20" applyFont="1" applyBorder="1" applyAlignment="1">
      <alignment horizontal="center" vertical="center"/>
      <protection/>
    </xf>
    <xf numFmtId="0" fontId="12" fillId="0" borderId="8" xfId="20" applyFont="1" applyBorder="1" applyAlignment="1">
      <alignment horizontal="center" vertical="center"/>
      <protection/>
    </xf>
    <xf numFmtId="0" fontId="12" fillId="0" borderId="47" xfId="20" applyFont="1" applyBorder="1" applyAlignment="1">
      <alignment horizontal="center" vertical="center" wrapText="1"/>
      <protection/>
    </xf>
    <xf numFmtId="0" fontId="12" fillId="0" borderId="8" xfId="20" applyFont="1" applyBorder="1" applyAlignment="1">
      <alignment horizontal="center" vertical="center" wrapText="1"/>
      <protection/>
    </xf>
    <xf numFmtId="0" fontId="12" fillId="0" borderId="53" xfId="20" applyFont="1" applyBorder="1" applyAlignment="1">
      <alignment horizontal="center" vertical="center"/>
      <protection/>
    </xf>
    <xf numFmtId="0" fontId="12" fillId="0" borderId="54" xfId="20" applyFont="1" applyBorder="1" applyAlignment="1">
      <alignment horizontal="center" vertical="center"/>
      <protection/>
    </xf>
    <xf numFmtId="0" fontId="12" fillId="0" borderId="55" xfId="20" applyFont="1" applyBorder="1" applyAlignment="1">
      <alignment horizontal="center" vertical="center"/>
      <protection/>
    </xf>
    <xf numFmtId="0" fontId="12" fillId="0" borderId="56" xfId="20" applyFont="1" applyBorder="1" applyAlignment="1">
      <alignment horizontal="center" vertical="center" wrapText="1"/>
      <protection/>
    </xf>
    <xf numFmtId="0" fontId="12" fillId="0" borderId="57" xfId="20" applyFont="1" applyBorder="1" applyAlignment="1">
      <alignment horizontal="center" vertical="center" wrapText="1"/>
      <protection/>
    </xf>
    <xf numFmtId="0" fontId="1" fillId="3" borderId="43" xfId="20" applyFont="1" applyFill="1" applyBorder="1" applyAlignment="1">
      <alignment horizontal="center" vertical="center"/>
      <protection/>
    </xf>
    <xf numFmtId="0" fontId="1" fillId="3" borderId="44" xfId="20" applyFont="1" applyFill="1" applyBorder="1" applyAlignment="1">
      <alignment horizontal="center" vertical="center"/>
      <protection/>
    </xf>
    <xf numFmtId="0" fontId="1" fillId="3" borderId="9" xfId="20" applyFont="1" applyFill="1" applyBorder="1" applyAlignment="1">
      <alignment horizontal="center" vertical="center"/>
      <protection/>
    </xf>
    <xf numFmtId="0" fontId="1" fillId="3" borderId="43" xfId="20" applyFont="1" applyFill="1" applyBorder="1" applyAlignment="1">
      <alignment horizontal="center" vertical="center" wrapText="1"/>
      <protection/>
    </xf>
    <xf numFmtId="0" fontId="1" fillId="3" borderId="58" xfId="20" applyFont="1" applyFill="1" applyBorder="1" applyAlignment="1">
      <alignment horizontal="center" vertical="center" wrapText="1"/>
      <protection/>
    </xf>
    <xf numFmtId="0" fontId="1" fillId="3" borderId="59" xfId="20" applyFont="1" applyFill="1" applyBorder="1" applyAlignment="1">
      <alignment horizontal="center" vertical="center" wrapText="1"/>
      <protection/>
    </xf>
    <xf numFmtId="0" fontId="2" fillId="0" borderId="43" xfId="20" applyFont="1" applyBorder="1" applyAlignment="1">
      <alignment horizontal="center" vertical="center"/>
      <protection/>
    </xf>
    <xf numFmtId="0" fontId="2" fillId="0" borderId="60" xfId="20" applyFont="1" applyBorder="1" applyAlignment="1">
      <alignment horizontal="center" vertical="center"/>
      <protection/>
    </xf>
    <xf numFmtId="0" fontId="2" fillId="0" borderId="31" xfId="20" applyFont="1" applyBorder="1" applyAlignment="1">
      <alignment horizontal="center" vertical="center"/>
      <protection/>
    </xf>
    <xf numFmtId="0" fontId="2" fillId="0" borderId="32" xfId="20" applyFont="1" applyBorder="1" applyAlignment="1">
      <alignment horizontal="center" vertical="center"/>
      <protection/>
    </xf>
    <xf numFmtId="0" fontId="2" fillId="0" borderId="15" xfId="20" applyFont="1" applyBorder="1" applyAlignment="1">
      <alignment horizontal="center" vertical="center"/>
      <protection/>
    </xf>
    <xf numFmtId="0" fontId="1" fillId="3" borderId="44" xfId="20" applyFont="1" applyFill="1" applyBorder="1" applyAlignment="1">
      <alignment horizontal="center" vertical="center" wrapText="1"/>
      <protection/>
    </xf>
    <xf numFmtId="0" fontId="1" fillId="3" borderId="9" xfId="20" applyFont="1" applyFill="1" applyBorder="1" applyAlignment="1">
      <alignment horizontal="center" vertical="center" wrapText="1"/>
      <protection/>
    </xf>
    <xf numFmtId="0" fontId="2" fillId="0" borderId="4" xfId="20" applyFont="1" applyBorder="1" applyAlignment="1">
      <alignment horizontal="center" vertical="center"/>
      <protection/>
    </xf>
    <xf numFmtId="0" fontId="22" fillId="0" borderId="61" xfId="0" applyFont="1" applyBorder="1" applyAlignment="1">
      <alignment horizontal="left" vertical="top" wrapText="1"/>
    </xf>
    <xf numFmtId="0" fontId="22" fillId="0" borderId="62" xfId="0" applyFont="1" applyBorder="1" applyAlignment="1">
      <alignment horizontal="left" vertical="top" wrapText="1"/>
    </xf>
    <xf numFmtId="0" fontId="22" fillId="0" borderId="63" xfId="0" applyFont="1" applyBorder="1" applyAlignment="1">
      <alignment horizontal="left" vertical="top" wrapText="1"/>
    </xf>
    <xf numFmtId="0" fontId="22" fillId="0" borderId="64" xfId="0" applyFont="1" applyBorder="1" applyAlignment="1">
      <alignment horizontal="left" vertical="top" wrapText="1"/>
    </xf>
    <xf numFmtId="0" fontId="22" fillId="0" borderId="65" xfId="0" applyFont="1" applyBorder="1" applyAlignment="1">
      <alignment horizontal="left" vertical="top" wrapText="1"/>
    </xf>
    <xf numFmtId="0" fontId="22" fillId="0" borderId="66" xfId="0" applyFont="1" applyBorder="1" applyAlignment="1">
      <alignment horizontal="left" vertical="top" wrapText="1"/>
    </xf>
    <xf numFmtId="0" fontId="2" fillId="0" borderId="0" xfId="0" applyFont="1" applyAlignment="1">
      <alignment horizontal="left"/>
    </xf>
    <xf numFmtId="0" fontId="22" fillId="0" borderId="67" xfId="0" applyFont="1" applyBorder="1" applyAlignment="1">
      <alignment horizontal="left" vertical="top" wrapText="1"/>
    </xf>
    <xf numFmtId="0" fontId="22" fillId="0" borderId="0" xfId="0" applyFont="1" applyBorder="1" applyAlignment="1">
      <alignment horizontal="left" vertical="top" wrapText="1"/>
    </xf>
    <xf numFmtId="0" fontId="22" fillId="0" borderId="68" xfId="0" applyFont="1" applyBorder="1" applyAlignment="1">
      <alignment horizontal="left" vertical="top" wrapText="1"/>
    </xf>
    <xf numFmtId="0" fontId="1" fillId="0" borderId="64" xfId="20" applyFont="1" applyBorder="1" applyAlignment="1">
      <alignment horizontal="center"/>
      <protection/>
    </xf>
    <xf numFmtId="0" fontId="1" fillId="0" borderId="66" xfId="20" applyFont="1" applyBorder="1" applyAlignment="1">
      <alignment horizontal="center"/>
      <protection/>
    </xf>
    <xf numFmtId="0" fontId="1" fillId="0" borderId="67" xfId="20" applyFont="1" applyBorder="1" applyAlignment="1">
      <alignment horizontal="center"/>
      <protection/>
    </xf>
    <xf numFmtId="0" fontId="1" fillId="0" borderId="68" xfId="20" applyFont="1" applyBorder="1" applyAlignment="1">
      <alignment horizontal="center"/>
      <protection/>
    </xf>
    <xf numFmtId="0" fontId="1" fillId="0" borderId="61" xfId="20" applyFont="1" applyBorder="1" applyAlignment="1">
      <alignment horizontal="center"/>
      <protection/>
    </xf>
    <xf numFmtId="0" fontId="1" fillId="0" borderId="63" xfId="20" applyFont="1" applyBorder="1" applyAlignment="1">
      <alignment horizontal="center"/>
      <protection/>
    </xf>
    <xf numFmtId="0" fontId="3" fillId="0" borderId="0" xfId="0" applyFont="1" applyBorder="1" applyAlignment="1">
      <alignment horizontal="left" vertical="top"/>
    </xf>
    <xf numFmtId="0" fontId="12" fillId="0" borderId="0" xfId="0" applyFont="1" applyBorder="1" applyAlignment="1">
      <alignment horizontal="left" vertical="center" wrapText="1"/>
    </xf>
    <xf numFmtId="0" fontId="2" fillId="0" borderId="0" xfId="0" applyFont="1" applyBorder="1" applyAlignment="1">
      <alignment wrapText="1"/>
    </xf>
    <xf numFmtId="49" fontId="1" fillId="0" borderId="31"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xf>
    <xf numFmtId="3" fontId="20" fillId="0" borderId="8" xfId="0" applyNumberFormat="1" applyFont="1" applyBorder="1" applyAlignment="1">
      <alignment horizontal="center" vertical="center" wrapText="1"/>
    </xf>
    <xf numFmtId="3" fontId="20" fillId="0" borderId="4" xfId="0" applyNumberFormat="1" applyFont="1" applyBorder="1" applyAlignment="1">
      <alignment horizontal="center" vertical="center" wrapText="1"/>
    </xf>
    <xf numFmtId="3" fontId="21" fillId="0" borderId="8" xfId="0" applyNumberFormat="1" applyFont="1" applyBorder="1" applyAlignment="1">
      <alignment horizontal="center" vertical="center" wrapText="1"/>
    </xf>
    <xf numFmtId="3" fontId="21" fillId="0" borderId="4" xfId="0" applyNumberFormat="1" applyFont="1" applyBorder="1" applyAlignment="1">
      <alignment horizontal="center" vertical="center" wrapText="1"/>
    </xf>
    <xf numFmtId="0" fontId="2" fillId="0" borderId="0" xfId="0" applyFont="1" applyFill="1" applyBorder="1" applyAlignment="1">
      <alignment horizontal="justify" vertical="center" wrapText="1"/>
    </xf>
    <xf numFmtId="0" fontId="3" fillId="0" borderId="0" xfId="0" applyFont="1" applyBorder="1" applyAlignment="1">
      <alignment vertical="top"/>
    </xf>
    <xf numFmtId="0" fontId="2" fillId="0" borderId="1" xfId="0" applyFont="1" applyFill="1" applyBorder="1" applyAlignment="1">
      <alignment horizontal="center" vertical="center" wrapText="1"/>
    </xf>
    <xf numFmtId="0" fontId="1" fillId="0" borderId="70" xfId="0" applyFont="1" applyBorder="1" applyAlignment="1">
      <alignment horizontal="center" wrapText="1"/>
    </xf>
    <xf numFmtId="0" fontId="1" fillId="0" borderId="71" xfId="0" applyFont="1" applyBorder="1" applyAlignment="1">
      <alignment horizont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1" fillId="0" borderId="70" xfId="0" applyFont="1" applyBorder="1" applyAlignment="1">
      <alignment horizontal="center" vertical="center" wrapText="1"/>
    </xf>
    <xf numFmtId="0" fontId="1" fillId="0" borderId="1" xfId="0" applyFont="1" applyBorder="1" applyAlignment="1">
      <alignment horizontal="center" vertical="center" wrapText="1"/>
    </xf>
    <xf numFmtId="0" fontId="12" fillId="0" borderId="0" xfId="0" applyFont="1" applyBorder="1" applyAlignment="1">
      <alignment horizontal="left" wrapText="1"/>
    </xf>
    <xf numFmtId="0" fontId="2" fillId="0" borderId="0" xfId="0" applyFont="1" applyBorder="1" applyAlignment="1">
      <alignment horizontal="center" vertical="center"/>
    </xf>
    <xf numFmtId="0" fontId="8" fillId="0" borderId="1" xfId="0" applyFont="1" applyBorder="1" applyAlignment="1">
      <alignment horizontal="center" vertical="center" wrapText="1"/>
    </xf>
    <xf numFmtId="0" fontId="2" fillId="0" borderId="74" xfId="0" applyFont="1" applyBorder="1" applyAlignment="1">
      <alignment horizontal="center" vertical="center"/>
    </xf>
    <xf numFmtId="0" fontId="0" fillId="0" borderId="0" xfId="0" applyFill="1" applyBorder="1" applyAlignment="1">
      <alignment/>
    </xf>
    <xf numFmtId="0" fontId="2" fillId="0" borderId="43" xfId="0" applyFont="1" applyBorder="1" applyAlignment="1">
      <alignment horizontal="center"/>
    </xf>
    <xf numFmtId="0" fontId="2" fillId="0" borderId="44" xfId="0" applyFont="1" applyBorder="1" applyAlignment="1">
      <alignment horizontal="center"/>
    </xf>
    <xf numFmtId="0" fontId="2" fillId="0" borderId="9" xfId="0" applyFont="1" applyBorder="1" applyAlignment="1">
      <alignment horizontal="center"/>
    </xf>
    <xf numFmtId="0" fontId="1" fillId="0" borderId="4"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4" xfId="0" applyBorder="1" applyAlignment="1">
      <alignment horizontal="center"/>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2" fillId="0" borderId="0" xfId="0" applyFont="1" applyFill="1" applyBorder="1" applyAlignment="1">
      <alignment horizontal="justify" vertical="center"/>
    </xf>
    <xf numFmtId="0" fontId="4" fillId="0" borderId="0" xfId="0" applyFont="1" applyFill="1" applyBorder="1" applyAlignment="1">
      <alignment horizontal="justify" vertical="center" wrapText="1"/>
    </xf>
    <xf numFmtId="0" fontId="16" fillId="0" borderId="0" xfId="0" applyFont="1" applyFill="1" applyBorder="1" applyAlignment="1">
      <alignment horizontal="justify" vertical="center"/>
    </xf>
    <xf numFmtId="0" fontId="1" fillId="0" borderId="71" xfId="0" applyFont="1" applyBorder="1" applyAlignment="1">
      <alignment horizontal="center" vertical="center" wrapText="1"/>
    </xf>
    <xf numFmtId="0" fontId="4" fillId="0" borderId="0" xfId="0" applyFont="1" applyFill="1" applyBorder="1" applyAlignment="1">
      <alignment horizontal="left" vertical="center" wrapText="1"/>
    </xf>
    <xf numFmtId="0" fontId="8" fillId="0" borderId="74" xfId="0" applyFont="1" applyBorder="1" applyAlignment="1">
      <alignment horizontal="center" vertical="center" wrapText="1"/>
    </xf>
    <xf numFmtId="0" fontId="6" fillId="0" borderId="1" xfId="0" applyFont="1" applyBorder="1" applyAlignment="1">
      <alignment horizontal="center" vertical="center" wrapText="1"/>
    </xf>
    <xf numFmtId="0" fontId="8" fillId="0" borderId="74" xfId="0" applyFont="1" applyBorder="1" applyAlignment="1">
      <alignment horizontal="center" vertical="center"/>
    </xf>
    <xf numFmtId="0" fontId="2" fillId="0" borderId="3" xfId="0" applyFont="1" applyBorder="1" applyAlignment="1">
      <alignment horizontal="center" vertical="center" wrapText="1"/>
    </xf>
    <xf numFmtId="0" fontId="8" fillId="0" borderId="0" xfId="0" applyFont="1" applyBorder="1" applyAlignment="1">
      <alignment horizontal="center" vertical="center"/>
    </xf>
    <xf numFmtId="0" fontId="1" fillId="0" borderId="1" xfId="0" applyFont="1" applyBorder="1" applyAlignment="1">
      <alignment horizontal="center" vertical="top" wrapText="1"/>
    </xf>
    <xf numFmtId="0" fontId="2" fillId="0" borderId="0" xfId="0" applyFont="1" applyAlignment="1">
      <alignment horizontal="justify" vertical="center" wrapText="1"/>
    </xf>
    <xf numFmtId="0" fontId="3" fillId="0" borderId="0" xfId="0" applyFont="1" applyBorder="1" applyAlignment="1">
      <alignment horizontal="left" vertical="top" wrapText="1"/>
    </xf>
    <xf numFmtId="0" fontId="1" fillId="0" borderId="31" xfId="19" applyFont="1" applyFill="1" applyBorder="1" applyAlignment="1">
      <alignment horizontal="center" vertical="center"/>
      <protection/>
    </xf>
    <xf numFmtId="0" fontId="1" fillId="0" borderId="32" xfId="19" applyFont="1" applyFill="1" applyBorder="1" applyAlignment="1">
      <alignment horizontal="center" vertical="center"/>
      <protection/>
    </xf>
    <xf numFmtId="0" fontId="1" fillId="0" borderId="15" xfId="19" applyFont="1" applyFill="1" applyBorder="1" applyAlignment="1">
      <alignment horizontal="center" vertical="center"/>
      <protection/>
    </xf>
    <xf numFmtId="0" fontId="5" fillId="0" borderId="25" xfId="19" applyFont="1" applyBorder="1" applyAlignment="1">
      <alignment horizontal="left" vertical="top" wrapText="1"/>
      <protection/>
    </xf>
    <xf numFmtId="0" fontId="5" fillId="0" borderId="26" xfId="19" applyFont="1" applyBorder="1" applyAlignment="1">
      <alignment horizontal="left" vertical="top" wrapText="1"/>
      <protection/>
    </xf>
    <xf numFmtId="0" fontId="1" fillId="0" borderId="4" xfId="19" applyFont="1" applyBorder="1" applyAlignment="1">
      <alignment horizontal="center" vertical="center" wrapText="1"/>
      <protection/>
    </xf>
    <xf numFmtId="0" fontId="1" fillId="0" borderId="18" xfId="19" applyFont="1" applyBorder="1" applyAlignment="1">
      <alignment horizontal="center" vertical="center" wrapText="1"/>
      <protection/>
    </xf>
    <xf numFmtId="0" fontId="1" fillId="0" borderId="28" xfId="19" applyFont="1" applyBorder="1" applyAlignment="1">
      <alignment horizontal="center" vertical="center" wrapText="1"/>
      <protection/>
    </xf>
    <xf numFmtId="0" fontId="1" fillId="0" borderId="27" xfId="19" applyFont="1" applyBorder="1" applyAlignment="1">
      <alignment horizontal="center" vertical="center" wrapText="1"/>
      <protection/>
    </xf>
    <xf numFmtId="0" fontId="4" fillId="0" borderId="0" xfId="19" applyFont="1" applyAlignment="1">
      <alignment horizontal="left" wrapText="1"/>
      <protection/>
    </xf>
    <xf numFmtId="0" fontId="4" fillId="0" borderId="0" xfId="19" applyFont="1" applyAlignment="1">
      <alignment horizontal="left"/>
      <protection/>
    </xf>
    <xf numFmtId="0" fontId="7" fillId="0" borderId="0" xfId="19" applyFont="1" applyAlignment="1">
      <alignment horizontal="left"/>
      <protection/>
    </xf>
    <xf numFmtId="0" fontId="8" fillId="0" borderId="0" xfId="0" applyFont="1" applyAlignment="1">
      <alignment horizontal="center" vertical="center"/>
    </xf>
    <xf numFmtId="0" fontId="4" fillId="0" borderId="0" xfId="0" applyFont="1" applyAlignment="1">
      <alignment horizontal="justify" vertical="center" wrapText="1"/>
    </xf>
    <xf numFmtId="0" fontId="8" fillId="0" borderId="0" xfId="0" applyFont="1" applyAlignment="1">
      <alignment horizontal="justify" vertical="center" wrapText="1"/>
    </xf>
    <xf numFmtId="0" fontId="3" fillId="0" borderId="43" xfId="0" applyFont="1" applyBorder="1" applyAlignment="1">
      <alignment horizontal="left" vertical="top" wrapText="1"/>
    </xf>
    <xf numFmtId="0" fontId="5" fillId="0" borderId="44" xfId="0" applyFont="1" applyBorder="1" applyAlignment="1">
      <alignment horizontal="left" vertical="top" wrapText="1"/>
    </xf>
    <xf numFmtId="0" fontId="5" fillId="0" borderId="9" xfId="0" applyFont="1" applyBorder="1" applyAlignment="1">
      <alignment horizontal="left" vertical="top" wrapText="1"/>
    </xf>
    <xf numFmtId="0" fontId="1" fillId="0" borderId="7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9" xfId="0" applyFont="1" applyBorder="1" applyAlignment="1">
      <alignment horizontal="center" vertical="center"/>
    </xf>
    <xf numFmtId="0" fontId="2" fillId="0" borderId="58" xfId="0" applyFont="1" applyBorder="1" applyAlignment="1">
      <alignment horizontal="left"/>
    </xf>
    <xf numFmtId="0" fontId="1" fillId="3" borderId="4" xfId="0" applyFont="1" applyFill="1" applyBorder="1" applyAlignment="1">
      <alignment horizontal="left"/>
    </xf>
    <xf numFmtId="0" fontId="1" fillId="3" borderId="4" xfId="0" applyFont="1" applyFill="1" applyBorder="1" applyAlignment="1">
      <alignment horizontal="left"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wrapText="1"/>
    </xf>
    <xf numFmtId="0" fontId="5" fillId="0" borderId="0" xfId="0" applyFont="1" applyAlignment="1">
      <alignment horizontal="left" wrapText="1"/>
    </xf>
    <xf numFmtId="0" fontId="1" fillId="0" borderId="0" xfId="0" applyNumberFormat="1" applyFont="1" applyAlignment="1">
      <alignment horizontal="left" vertical="justify" wrapText="1"/>
    </xf>
    <xf numFmtId="0" fontId="5" fillId="0" borderId="0" xfId="0" applyNumberFormat="1" applyFont="1" applyAlignment="1">
      <alignment horizontal="left" vertical="justify" wrapText="1"/>
    </xf>
    <xf numFmtId="0" fontId="12" fillId="0" borderId="0" xfId="0" applyNumberFormat="1" applyFont="1" applyAlignment="1">
      <alignment horizontal="left" vertical="center" wrapText="1"/>
    </xf>
    <xf numFmtId="0" fontId="5" fillId="0" borderId="0" xfId="0" applyNumberFormat="1" applyFont="1" applyAlignment="1">
      <alignment horizontal="left" wrapText="1"/>
    </xf>
    <xf numFmtId="0" fontId="3" fillId="0" borderId="0" xfId="0" applyNumberFormat="1" applyFont="1" applyAlignment="1">
      <alignment horizontal="left" wrapText="1"/>
    </xf>
    <xf numFmtId="0" fontId="1" fillId="0" borderId="4" xfId="0" applyFont="1" applyBorder="1" applyAlignment="1">
      <alignment horizontal="left" vertical="top" wrapText="1"/>
    </xf>
    <xf numFmtId="0" fontId="2" fillId="0" borderId="4" xfId="0" applyFont="1" applyBorder="1" applyAlignment="1">
      <alignment horizontal="left" vertical="top" wrapText="1"/>
    </xf>
    <xf numFmtId="0" fontId="1" fillId="0" borderId="43" xfId="0" applyFont="1" applyBorder="1" applyAlignment="1">
      <alignment horizontal="left" vertical="top" wrapText="1"/>
    </xf>
    <xf numFmtId="0" fontId="2" fillId="0" borderId="44"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xf>
  </cellXfs>
  <cellStyles count="11">
    <cellStyle name="Normal" xfId="0"/>
    <cellStyle name="Comma" xfId="15"/>
    <cellStyle name="Comma [0]" xfId="16"/>
    <cellStyle name="Hyperlink" xfId="17"/>
    <cellStyle name="Normalny_Projekty ponadnardowoe i innowacyjne_monitoring" xfId="18"/>
    <cellStyle name="Normalny_Zal8" xfId="19"/>
    <cellStyle name="Normalny_załącznik_wskaźniki1708" xfId="20"/>
    <cellStyle name="Followed Hyperlink" xfId="21"/>
    <cellStyle name="Percent"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view="pageBreakPreview" zoomScale="120" zoomScaleSheetLayoutView="120" workbookViewId="0" topLeftCell="A28">
      <selection activeCell="E38" sqref="E38"/>
    </sheetView>
  </sheetViews>
  <sheetFormatPr defaultColWidth="9.140625" defaultRowHeight="12.75"/>
  <cols>
    <col min="1" max="1" width="17.57421875" style="52" customWidth="1"/>
    <col min="2" max="2" width="10.7109375" style="52" customWidth="1"/>
    <col min="3" max="3" width="30.28125" style="52" customWidth="1"/>
    <col min="4" max="4" width="10.00390625" style="52" customWidth="1"/>
    <col min="5" max="5" width="22.00390625" style="52" customWidth="1"/>
    <col min="6" max="16384" width="9.140625" style="52" customWidth="1"/>
  </cols>
  <sheetData>
    <row r="1" s="69" customFormat="1" ht="15">
      <c r="A1" s="68" t="s">
        <v>157</v>
      </c>
    </row>
    <row r="2" ht="14.25" customHeight="1">
      <c r="A2" s="49"/>
    </row>
    <row r="3" spans="1:5" ht="32.25" customHeight="1">
      <c r="A3" s="313" t="s">
        <v>54</v>
      </c>
      <c r="B3" s="314"/>
      <c r="C3" s="315" t="s">
        <v>32</v>
      </c>
      <c r="D3" s="316"/>
      <c r="E3" s="317"/>
    </row>
    <row r="4" spans="1:5" ht="12.75" customHeight="1">
      <c r="A4" s="90"/>
      <c r="B4" s="91"/>
      <c r="C4" s="204"/>
      <c r="D4" s="204"/>
      <c r="E4" s="204"/>
    </row>
    <row r="5" spans="1:5" ht="18" customHeight="1">
      <c r="A5" s="313" t="s">
        <v>92</v>
      </c>
      <c r="B5" s="314"/>
      <c r="C5" s="315" t="s">
        <v>33</v>
      </c>
      <c r="D5" s="316"/>
      <c r="E5" s="317"/>
    </row>
    <row r="6" spans="1:5" ht="14.25" customHeight="1">
      <c r="A6" s="92"/>
      <c r="B6" s="91"/>
      <c r="C6" s="204"/>
      <c r="D6" s="204"/>
      <c r="E6" s="204"/>
    </row>
    <row r="7" spans="1:5" ht="13.5" customHeight="1">
      <c r="A7" s="313" t="s">
        <v>93</v>
      </c>
      <c r="B7" s="314"/>
      <c r="C7" s="315" t="s">
        <v>41</v>
      </c>
      <c r="D7" s="316"/>
      <c r="E7" s="317"/>
    </row>
    <row r="9" spans="1:5" s="100" customFormat="1" ht="62.25" customHeight="1">
      <c r="A9" s="307" t="s">
        <v>79</v>
      </c>
      <c r="B9" s="307"/>
      <c r="C9" s="307"/>
      <c r="D9" s="307"/>
      <c r="E9" s="307"/>
    </row>
    <row r="10" s="100" customFormat="1" ht="13.5" thickBot="1"/>
    <row r="11" spans="1:5" s="100" customFormat="1" ht="17.25" customHeight="1" thickTop="1">
      <c r="A11" s="308" t="s">
        <v>134</v>
      </c>
      <c r="B11" s="310" t="s">
        <v>135</v>
      </c>
      <c r="C11" s="310"/>
      <c r="D11" s="310"/>
      <c r="E11" s="296" t="s">
        <v>195</v>
      </c>
    </row>
    <row r="12" spans="1:5" s="100" customFormat="1" ht="24.75" customHeight="1">
      <c r="A12" s="309"/>
      <c r="B12" s="76" t="s">
        <v>95</v>
      </c>
      <c r="C12" s="298" t="s">
        <v>136</v>
      </c>
      <c r="D12" s="298"/>
      <c r="E12" s="297"/>
    </row>
    <row r="13" spans="1:5" s="100" customFormat="1" ht="15" customHeight="1" thickBot="1">
      <c r="A13" s="101">
        <v>1</v>
      </c>
      <c r="B13" s="102">
        <v>2</v>
      </c>
      <c r="C13" s="102">
        <v>3</v>
      </c>
      <c r="D13" s="102">
        <v>4</v>
      </c>
      <c r="E13" s="103">
        <v>5</v>
      </c>
    </row>
    <row r="14" spans="1:5" s="100" customFormat="1" ht="33.75" customHeight="1" thickTop="1">
      <c r="A14" s="301" t="s">
        <v>137</v>
      </c>
      <c r="B14" s="304"/>
      <c r="C14" s="170" t="s">
        <v>138</v>
      </c>
      <c r="D14" s="171"/>
      <c r="E14" s="318"/>
    </row>
    <row r="15" spans="1:5" s="100" customFormat="1" ht="28.5" customHeight="1">
      <c r="A15" s="302"/>
      <c r="B15" s="305"/>
      <c r="C15" s="50" t="s">
        <v>139</v>
      </c>
      <c r="D15" s="70"/>
      <c r="E15" s="311"/>
    </row>
    <row r="16" spans="1:5" s="100" customFormat="1" ht="39" customHeight="1">
      <c r="A16" s="302"/>
      <c r="B16" s="305"/>
      <c r="C16" s="50" t="s">
        <v>140</v>
      </c>
      <c r="D16" s="70"/>
      <c r="E16" s="311"/>
    </row>
    <row r="17" spans="1:5" s="100" customFormat="1" ht="33.75" customHeight="1">
      <c r="A17" s="302"/>
      <c r="B17" s="305"/>
      <c r="C17" s="50" t="s">
        <v>141</v>
      </c>
      <c r="D17" s="70"/>
      <c r="E17" s="311"/>
    </row>
    <row r="18" spans="1:5" s="100" customFormat="1" ht="33.75" customHeight="1">
      <c r="A18" s="302"/>
      <c r="B18" s="305"/>
      <c r="C18" s="50" t="s">
        <v>142</v>
      </c>
      <c r="D18" s="70"/>
      <c r="E18" s="311"/>
    </row>
    <row r="19" spans="1:5" s="100" customFormat="1" ht="33.75" customHeight="1" thickBot="1">
      <c r="A19" s="303"/>
      <c r="B19" s="306"/>
      <c r="C19" s="172" t="s">
        <v>144</v>
      </c>
      <c r="D19" s="169"/>
      <c r="E19" s="312"/>
    </row>
    <row r="20" spans="1:5" s="100" customFormat="1" ht="34.5" customHeight="1">
      <c r="A20" s="299" t="s">
        <v>196</v>
      </c>
      <c r="B20" s="295"/>
      <c r="C20" s="166" t="s">
        <v>138</v>
      </c>
      <c r="D20" s="167"/>
      <c r="E20" s="291"/>
    </row>
    <row r="21" spans="1:5" s="100" customFormat="1" ht="20.25" customHeight="1">
      <c r="A21" s="300"/>
      <c r="B21" s="305"/>
      <c r="C21" s="51" t="s">
        <v>139</v>
      </c>
      <c r="D21" s="70"/>
      <c r="E21" s="311"/>
    </row>
    <row r="22" spans="1:5" s="100" customFormat="1" ht="41.25" customHeight="1">
      <c r="A22" s="300"/>
      <c r="B22" s="305"/>
      <c r="C22" s="51" t="s">
        <v>140</v>
      </c>
      <c r="D22" s="70"/>
      <c r="E22" s="311"/>
    </row>
    <row r="23" spans="1:5" s="100" customFormat="1" ht="34.5" customHeight="1">
      <c r="A23" s="300"/>
      <c r="B23" s="305"/>
      <c r="C23" s="51" t="s">
        <v>141</v>
      </c>
      <c r="D23" s="70"/>
      <c r="E23" s="311"/>
    </row>
    <row r="24" spans="1:5" s="100" customFormat="1" ht="34.5" customHeight="1">
      <c r="A24" s="300"/>
      <c r="B24" s="305"/>
      <c r="C24" s="51" t="s">
        <v>142</v>
      </c>
      <c r="D24" s="70"/>
      <c r="E24" s="311"/>
    </row>
    <row r="25" spans="1:5" s="100" customFormat="1" ht="34.5" customHeight="1" thickBot="1">
      <c r="A25" s="294"/>
      <c r="B25" s="306"/>
      <c r="C25" s="168" t="s">
        <v>144</v>
      </c>
      <c r="D25" s="169"/>
      <c r="E25" s="312"/>
    </row>
    <row r="26" spans="1:5" s="100" customFormat="1" ht="62.25" customHeight="1" thickBot="1">
      <c r="A26" s="154" t="s">
        <v>197</v>
      </c>
      <c r="B26" s="155"/>
      <c r="C26" s="156" t="s">
        <v>200</v>
      </c>
      <c r="D26" s="157"/>
      <c r="E26" s="158"/>
    </row>
    <row r="27" spans="1:5" s="100" customFormat="1" ht="30" customHeight="1">
      <c r="A27" s="292" t="s">
        <v>198</v>
      </c>
      <c r="B27" s="320"/>
      <c r="C27" s="323" t="s">
        <v>200</v>
      </c>
      <c r="D27" s="320"/>
      <c r="E27" s="163"/>
    </row>
    <row r="28" spans="1:5" s="100" customFormat="1" ht="30" customHeight="1">
      <c r="A28" s="293"/>
      <c r="B28" s="321"/>
      <c r="C28" s="324"/>
      <c r="D28" s="321"/>
      <c r="E28" s="164" t="s">
        <v>78</v>
      </c>
    </row>
    <row r="29" spans="1:5" s="100" customFormat="1" ht="30" customHeight="1" thickBot="1">
      <c r="A29" s="319"/>
      <c r="B29" s="322"/>
      <c r="C29" s="325"/>
      <c r="D29" s="322"/>
      <c r="E29" s="165"/>
    </row>
    <row r="30" spans="1:5" s="100" customFormat="1" ht="7.5" customHeight="1">
      <c r="A30" s="159"/>
      <c r="B30" s="160"/>
      <c r="C30" s="161"/>
      <c r="D30" s="162"/>
      <c r="E30" s="160"/>
    </row>
    <row r="31" spans="1:5" s="100" customFormat="1" ht="15" customHeight="1" thickBot="1">
      <c r="A31" s="329" t="s">
        <v>199</v>
      </c>
      <c r="B31" s="329"/>
      <c r="C31" s="329"/>
      <c r="D31" s="329"/>
      <c r="E31" s="329"/>
    </row>
    <row r="32" spans="1:5" s="100" customFormat="1" ht="36" customHeight="1" thickBot="1">
      <c r="A32" s="326" t="s">
        <v>1</v>
      </c>
      <c r="B32" s="327"/>
      <c r="C32" s="327"/>
      <c r="D32" s="327"/>
      <c r="E32" s="328"/>
    </row>
    <row r="33" s="100" customFormat="1" ht="12.75"/>
    <row r="34" spans="1:7" s="100" customFormat="1" ht="12.75">
      <c r="A34" s="330" t="s">
        <v>96</v>
      </c>
      <c r="B34" s="330"/>
      <c r="C34" s="330"/>
      <c r="D34" s="330"/>
      <c r="E34" s="330"/>
      <c r="F34" s="330"/>
      <c r="G34" s="330"/>
    </row>
    <row r="35" spans="1:7" s="100" customFormat="1" ht="12.75">
      <c r="A35" s="330" t="s">
        <v>97</v>
      </c>
      <c r="B35" s="330"/>
      <c r="C35" s="330"/>
      <c r="D35" s="330"/>
      <c r="E35" s="330"/>
      <c r="F35" s="330"/>
      <c r="G35" s="330"/>
    </row>
    <row r="36" s="100" customFormat="1" ht="12.75"/>
  </sheetData>
  <mergeCells count="25">
    <mergeCell ref="A32:E32"/>
    <mergeCell ref="A31:E31"/>
    <mergeCell ref="A34:G34"/>
    <mergeCell ref="A35:G35"/>
    <mergeCell ref="A20:A25"/>
    <mergeCell ref="B20:B25"/>
    <mergeCell ref="E20:E25"/>
    <mergeCell ref="A27:A29"/>
    <mergeCell ref="B27:B29"/>
    <mergeCell ref="C27:C29"/>
    <mergeCell ref="D27:D29"/>
    <mergeCell ref="A5:B5"/>
    <mergeCell ref="A3:B3"/>
    <mergeCell ref="A7:B7"/>
    <mergeCell ref="A14:A19"/>
    <mergeCell ref="B14:B19"/>
    <mergeCell ref="A9:E9"/>
    <mergeCell ref="A11:A12"/>
    <mergeCell ref="B11:D11"/>
    <mergeCell ref="E11:E12"/>
    <mergeCell ref="C12:D12"/>
    <mergeCell ref="C3:E3"/>
    <mergeCell ref="C5:E5"/>
    <mergeCell ref="C7:E7"/>
    <mergeCell ref="E14:E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8" r:id="rId1"/>
  <rowBreaks count="1" manualBreakCount="1">
    <brk id="35" max="4" man="1"/>
  </rowBreaks>
  <colBreaks count="1" manualBreakCount="1">
    <brk id="5" max="65535" man="1"/>
  </colBreaks>
</worksheet>
</file>

<file path=xl/worksheets/sheet10.xml><?xml version="1.0" encoding="utf-8"?>
<worksheet xmlns="http://schemas.openxmlformats.org/spreadsheetml/2006/main" xmlns:r="http://schemas.openxmlformats.org/officeDocument/2006/relationships">
  <dimension ref="A1:N39"/>
  <sheetViews>
    <sheetView view="pageBreakPreview" zoomScaleSheetLayoutView="100" workbookViewId="0" topLeftCell="A26">
      <selection activeCell="D42" sqref="D41:D42"/>
    </sheetView>
  </sheetViews>
  <sheetFormatPr defaultColWidth="9.140625" defaultRowHeight="12.75"/>
  <cols>
    <col min="1" max="1" width="20.140625" style="0" customWidth="1"/>
    <col min="2" max="2" width="20.421875" style="0" customWidth="1"/>
    <col min="3" max="6" width="18.8515625" style="0" customWidth="1"/>
    <col min="7" max="9" width="19.140625" style="0" customWidth="1"/>
    <col min="10" max="10" width="14.28125" style="0" customWidth="1"/>
    <col min="11" max="11" width="10.00390625" style="0" customWidth="1"/>
    <col min="12" max="12" width="13.00390625" style="0" customWidth="1"/>
    <col min="13" max="13" width="10.00390625" style="0" bestFit="1" customWidth="1"/>
    <col min="14" max="14" width="14.00390625" style="0" customWidth="1"/>
    <col min="15" max="15" width="10.00390625" style="0" bestFit="1" customWidth="1"/>
  </cols>
  <sheetData>
    <row r="1" spans="1:9" ht="21.75" customHeight="1">
      <c r="A1" s="478" t="s">
        <v>16</v>
      </c>
      <c r="B1" s="478"/>
      <c r="C1" s="478"/>
      <c r="D1" s="478"/>
      <c r="E1" s="478"/>
      <c r="F1" s="478"/>
      <c r="G1" s="478"/>
      <c r="H1" s="478"/>
      <c r="I1" s="478"/>
    </row>
    <row r="3" spans="1:9" ht="15">
      <c r="A3" s="188" t="s">
        <v>92</v>
      </c>
      <c r="B3" s="399" t="s">
        <v>33</v>
      </c>
      <c r="C3" s="399"/>
      <c r="D3" s="399"/>
      <c r="E3" s="399"/>
      <c r="F3" s="399"/>
      <c r="G3" s="399"/>
      <c r="H3" s="399"/>
      <c r="I3" s="399"/>
    </row>
    <row r="4" ht="15">
      <c r="A4" s="94"/>
    </row>
    <row r="5" spans="1:9" ht="15">
      <c r="A5" s="188" t="s">
        <v>93</v>
      </c>
      <c r="B5" s="399" t="s">
        <v>42</v>
      </c>
      <c r="C5" s="399"/>
      <c r="D5" s="399"/>
      <c r="E5" s="399"/>
      <c r="F5" s="399"/>
      <c r="G5" s="399"/>
      <c r="H5" s="399"/>
      <c r="I5" s="399"/>
    </row>
    <row r="7" spans="1:9" ht="67.5" customHeight="1">
      <c r="A7" s="479" t="s">
        <v>2</v>
      </c>
      <c r="B7" s="480"/>
      <c r="C7" s="480"/>
      <c r="D7" s="480"/>
      <c r="E7" s="480"/>
      <c r="F7" s="480"/>
      <c r="G7" s="480"/>
      <c r="H7" s="480"/>
      <c r="I7" s="480"/>
    </row>
    <row r="8" spans="1:9" ht="52.5" customHeight="1">
      <c r="A8" s="476" t="s">
        <v>143</v>
      </c>
      <c r="B8" s="477"/>
      <c r="C8" s="477"/>
      <c r="D8" s="477"/>
      <c r="E8" s="477"/>
      <c r="F8" s="477"/>
      <c r="G8" s="477"/>
      <c r="H8" s="477"/>
      <c r="I8" s="477"/>
    </row>
    <row r="9" spans="1:9" ht="12.75">
      <c r="A9" s="189"/>
      <c r="B9" s="190"/>
      <c r="C9" s="190"/>
      <c r="D9" s="190"/>
      <c r="E9" s="190"/>
      <c r="F9" s="190"/>
      <c r="G9" s="190"/>
      <c r="H9" s="190"/>
      <c r="I9" s="190"/>
    </row>
    <row r="10" spans="1:9" ht="27" customHeight="1">
      <c r="A10" s="415" t="s">
        <v>17</v>
      </c>
      <c r="B10" s="415"/>
      <c r="C10" s="415"/>
      <c r="D10" s="415"/>
      <c r="E10" s="415"/>
      <c r="F10" s="415"/>
      <c r="G10" s="415"/>
      <c r="H10" s="415"/>
      <c r="I10" s="415"/>
    </row>
    <row r="11" spans="1:9" ht="14.25">
      <c r="A11" s="187"/>
      <c r="B11" s="187"/>
      <c r="C11" s="187"/>
      <c r="D11" s="187"/>
      <c r="E11" s="187"/>
      <c r="F11" s="187"/>
      <c r="G11" s="187"/>
      <c r="H11" s="187"/>
      <c r="I11" s="187"/>
    </row>
    <row r="12" spans="1:14" s="194" customFormat="1" ht="117" customHeight="1">
      <c r="A12" s="475" t="s">
        <v>27</v>
      </c>
      <c r="B12" s="474"/>
      <c r="C12" s="474"/>
      <c r="D12" s="474"/>
      <c r="E12" s="474"/>
      <c r="F12" s="474"/>
      <c r="G12" s="474"/>
      <c r="H12" s="474"/>
      <c r="I12" s="474"/>
      <c r="J12" s="193"/>
      <c r="K12" s="193"/>
      <c r="L12" s="193"/>
      <c r="M12" s="193"/>
      <c r="N12" s="193"/>
    </row>
    <row r="13" spans="1:14" s="203" customFormat="1" ht="12.75">
      <c r="A13" s="474" t="s">
        <v>203</v>
      </c>
      <c r="B13" s="474"/>
      <c r="C13" s="474"/>
      <c r="D13" s="474"/>
      <c r="E13" s="474"/>
      <c r="F13" s="474"/>
      <c r="G13" s="474"/>
      <c r="H13" s="474"/>
      <c r="I13" s="474"/>
      <c r="J13" s="193"/>
      <c r="K13" s="193"/>
      <c r="L13" s="193"/>
      <c r="M13" s="193"/>
      <c r="N13" s="193"/>
    </row>
    <row r="14" spans="1:14" s="194" customFormat="1" ht="12.75">
      <c r="A14" s="191"/>
      <c r="B14" s="192"/>
      <c r="C14" s="192"/>
      <c r="D14" s="192"/>
      <c r="E14" s="192"/>
      <c r="F14" s="192"/>
      <c r="G14" s="192"/>
      <c r="H14" s="192"/>
      <c r="I14" s="192"/>
      <c r="J14" s="193"/>
      <c r="K14" s="193"/>
      <c r="L14" s="193"/>
      <c r="M14" s="193"/>
      <c r="N14" s="193"/>
    </row>
    <row r="15" spans="1:9" s="196" customFormat="1" ht="68.25" customHeight="1">
      <c r="A15" s="395" t="s">
        <v>206</v>
      </c>
      <c r="B15" s="395" t="s">
        <v>3</v>
      </c>
      <c r="C15" s="395" t="s">
        <v>4</v>
      </c>
      <c r="D15" s="395"/>
      <c r="E15" s="395" t="s">
        <v>5</v>
      </c>
      <c r="F15" s="395"/>
      <c r="G15" s="395" t="s">
        <v>20</v>
      </c>
      <c r="H15" s="195"/>
      <c r="I15" s="193"/>
    </row>
    <row r="16" spans="1:9" s="196" customFormat="1" ht="51" customHeight="1">
      <c r="A16" s="395"/>
      <c r="B16" s="395"/>
      <c r="C16" s="395" t="s">
        <v>6</v>
      </c>
      <c r="D16" s="395" t="s">
        <v>7</v>
      </c>
      <c r="E16" s="395" t="s">
        <v>6</v>
      </c>
      <c r="F16" s="395" t="s">
        <v>7</v>
      </c>
      <c r="G16" s="395"/>
      <c r="H16" s="195"/>
      <c r="I16" s="193"/>
    </row>
    <row r="17" spans="1:9" s="196" customFormat="1" ht="18" customHeight="1">
      <c r="A17" s="395"/>
      <c r="B17" s="395"/>
      <c r="C17" s="395"/>
      <c r="D17" s="395"/>
      <c r="E17" s="395"/>
      <c r="F17" s="395"/>
      <c r="G17" s="395"/>
      <c r="H17" s="197"/>
      <c r="I17" s="193"/>
    </row>
    <row r="18" spans="1:9" s="200" customFormat="1" ht="12.75">
      <c r="A18" s="198">
        <v>1</v>
      </c>
      <c r="B18" s="198">
        <v>2</v>
      </c>
      <c r="C18" s="198">
        <v>3</v>
      </c>
      <c r="D18" s="198">
        <v>4</v>
      </c>
      <c r="E18" s="198">
        <v>5</v>
      </c>
      <c r="F18" s="198">
        <v>6</v>
      </c>
      <c r="G18" s="198">
        <v>7</v>
      </c>
      <c r="H18" s="199"/>
      <c r="I18" s="122"/>
    </row>
    <row r="19" spans="1:9" ht="12.75">
      <c r="A19" s="36" t="s">
        <v>210</v>
      </c>
      <c r="B19" s="36" t="s">
        <v>209</v>
      </c>
      <c r="C19" s="36">
        <v>11</v>
      </c>
      <c r="D19" s="36" t="s">
        <v>211</v>
      </c>
      <c r="E19" s="265">
        <v>81601221.35</v>
      </c>
      <c r="F19" s="265">
        <v>36348150.08</v>
      </c>
      <c r="G19" s="265">
        <v>18216731.79</v>
      </c>
      <c r="H19" s="6"/>
      <c r="I19" s="3"/>
    </row>
    <row r="20" spans="1:9" ht="83.25" customHeight="1">
      <c r="A20" s="481" t="s">
        <v>24</v>
      </c>
      <c r="B20" s="482"/>
      <c r="C20" s="482"/>
      <c r="D20" s="482"/>
      <c r="E20" s="482"/>
      <c r="F20" s="482"/>
      <c r="G20" s="482"/>
      <c r="H20" s="6"/>
      <c r="I20" s="3"/>
    </row>
    <row r="21" spans="1:9" ht="12.75">
      <c r="A21" s="486"/>
      <c r="B21" s="486"/>
      <c r="C21" s="486"/>
      <c r="D21" s="486"/>
      <c r="E21" s="486"/>
      <c r="F21" s="486"/>
      <c r="G21" s="486"/>
      <c r="H21" s="6"/>
      <c r="I21" s="3"/>
    </row>
    <row r="22" spans="1:9" ht="12.75">
      <c r="A22" s="3"/>
      <c r="B22" s="3"/>
      <c r="C22" s="3"/>
      <c r="D22" s="3"/>
      <c r="E22" s="3"/>
      <c r="F22" s="3"/>
      <c r="G22" s="3"/>
      <c r="H22" s="3"/>
      <c r="I22" s="3"/>
    </row>
    <row r="23" spans="1:9" ht="28.5" customHeight="1">
      <c r="A23" s="415" t="s">
        <v>19</v>
      </c>
      <c r="B23" s="415"/>
      <c r="C23" s="415"/>
      <c r="D23" s="415"/>
      <c r="E23" s="415"/>
      <c r="F23" s="415"/>
      <c r="G23" s="415"/>
      <c r="H23" s="415"/>
      <c r="I23" s="415"/>
    </row>
    <row r="24" spans="1:9" ht="14.25">
      <c r="A24" s="187"/>
      <c r="B24" s="187"/>
      <c r="C24" s="187"/>
      <c r="D24" s="187"/>
      <c r="E24" s="187"/>
      <c r="F24" s="187"/>
      <c r="G24" s="187"/>
      <c r="H24" s="187"/>
      <c r="I24" s="187"/>
    </row>
    <row r="25" spans="1:9" ht="55.5" customHeight="1">
      <c r="A25" s="475" t="s">
        <v>201</v>
      </c>
      <c r="B25" s="474"/>
      <c r="C25" s="474"/>
      <c r="D25" s="474"/>
      <c r="E25" s="474"/>
      <c r="F25" s="474"/>
      <c r="G25" s="474"/>
      <c r="H25" s="474"/>
      <c r="I25" s="474"/>
    </row>
    <row r="26" spans="1:9" ht="122.25" customHeight="1">
      <c r="A26" s="472" t="s">
        <v>23</v>
      </c>
      <c r="B26" s="473"/>
      <c r="C26" s="473"/>
      <c r="D26" s="473"/>
      <c r="E26" s="473"/>
      <c r="F26" s="473"/>
      <c r="G26" s="473"/>
      <c r="H26" s="473"/>
      <c r="I26" s="473"/>
    </row>
    <row r="27" spans="1:9" ht="12.75">
      <c r="A27" s="474" t="s">
        <v>203</v>
      </c>
      <c r="B27" s="474"/>
      <c r="C27" s="474"/>
      <c r="D27" s="474"/>
      <c r="E27" s="474"/>
      <c r="F27" s="474"/>
      <c r="G27" s="474"/>
      <c r="H27" s="474"/>
      <c r="I27" s="474"/>
    </row>
    <row r="28" spans="1:9" ht="12.75">
      <c r="A28" s="186"/>
      <c r="B28" s="186"/>
      <c r="C28" s="186"/>
      <c r="D28" s="201"/>
      <c r="E28" s="201"/>
      <c r="F28" s="201"/>
      <c r="G28" s="3"/>
      <c r="H28" s="3"/>
      <c r="I28" s="3"/>
    </row>
    <row r="29" spans="1:9" ht="24.75" customHeight="1">
      <c r="A29" s="395" t="s">
        <v>206</v>
      </c>
      <c r="B29" s="395" t="s">
        <v>8</v>
      </c>
      <c r="C29" s="395"/>
      <c r="D29" s="395" t="s">
        <v>9</v>
      </c>
      <c r="E29" s="395"/>
      <c r="F29" s="395" t="s">
        <v>21</v>
      </c>
      <c r="G29" s="395"/>
      <c r="H29" s="395"/>
      <c r="I29" s="395"/>
    </row>
    <row r="30" spans="1:9" ht="27" customHeight="1">
      <c r="A30" s="395"/>
      <c r="B30" s="395"/>
      <c r="C30" s="395"/>
      <c r="D30" s="395"/>
      <c r="E30" s="395"/>
      <c r="F30" s="395" t="s">
        <v>10</v>
      </c>
      <c r="G30" s="395" t="s">
        <v>11</v>
      </c>
      <c r="H30" s="395"/>
      <c r="I30" s="395"/>
    </row>
    <row r="31" spans="1:9" ht="33.75" customHeight="1">
      <c r="A31" s="395"/>
      <c r="B31" s="395" t="s">
        <v>6</v>
      </c>
      <c r="C31" s="395" t="s">
        <v>7</v>
      </c>
      <c r="D31" s="395" t="s">
        <v>6</v>
      </c>
      <c r="E31" s="395" t="s">
        <v>7</v>
      </c>
      <c r="F31" s="395"/>
      <c r="G31" s="74" t="s">
        <v>158</v>
      </c>
      <c r="H31" s="74" t="s">
        <v>12</v>
      </c>
      <c r="I31" s="74" t="s">
        <v>13</v>
      </c>
    </row>
    <row r="32" spans="1:9" ht="35.25" customHeight="1">
      <c r="A32" s="395"/>
      <c r="B32" s="395"/>
      <c r="C32" s="395"/>
      <c r="D32" s="395"/>
      <c r="E32" s="395"/>
      <c r="F32" s="395"/>
      <c r="G32" s="74" t="s">
        <v>14</v>
      </c>
      <c r="H32" s="74" t="s">
        <v>14</v>
      </c>
      <c r="I32" s="74" t="s">
        <v>14</v>
      </c>
    </row>
    <row r="33" spans="1:9" ht="14.25" customHeight="1">
      <c r="A33" s="198">
        <v>1</v>
      </c>
      <c r="B33" s="202">
        <v>2</v>
      </c>
      <c r="C33" s="202">
        <v>3</v>
      </c>
      <c r="D33" s="202">
        <v>4</v>
      </c>
      <c r="E33" s="202">
        <v>5</v>
      </c>
      <c r="F33" s="202" t="s">
        <v>188</v>
      </c>
      <c r="G33" s="202">
        <v>7</v>
      </c>
      <c r="H33" s="202">
        <v>8</v>
      </c>
      <c r="I33" s="202">
        <v>9</v>
      </c>
    </row>
    <row r="34" spans="1:9" ht="14.25" customHeight="1">
      <c r="A34" s="471" t="s">
        <v>15</v>
      </c>
      <c r="B34" s="471"/>
      <c r="C34" s="471"/>
      <c r="D34" s="471"/>
      <c r="E34" s="471"/>
      <c r="F34" s="471"/>
      <c r="G34" s="471"/>
      <c r="H34" s="471"/>
      <c r="I34" s="471"/>
    </row>
    <row r="35" spans="1:9" ht="12.75">
      <c r="A35" s="266" t="s">
        <v>212</v>
      </c>
      <c r="B35" s="36"/>
      <c r="C35" s="36"/>
      <c r="D35" s="36"/>
      <c r="E35" s="36"/>
      <c r="F35" s="36"/>
      <c r="G35" s="36"/>
      <c r="H35" s="36"/>
      <c r="I35" s="36"/>
    </row>
    <row r="36" spans="1:9" ht="13.5">
      <c r="A36" s="470" t="s">
        <v>204</v>
      </c>
      <c r="B36" s="470"/>
      <c r="C36" s="470"/>
      <c r="D36" s="470"/>
      <c r="E36" s="470"/>
      <c r="F36" s="470"/>
      <c r="G36" s="470"/>
      <c r="H36" s="470"/>
      <c r="I36" s="470"/>
    </row>
    <row r="37" spans="1:9" ht="12.75">
      <c r="A37" s="36" t="s">
        <v>29</v>
      </c>
      <c r="B37" s="36">
        <v>11</v>
      </c>
      <c r="C37" s="36">
        <v>11</v>
      </c>
      <c r="D37" s="265">
        <v>81601221.35</v>
      </c>
      <c r="E37" s="265">
        <v>36348150.08</v>
      </c>
      <c r="F37" s="265">
        <f>G37+H37+I37</f>
        <v>18216731.790000003</v>
      </c>
      <c r="G37" s="265">
        <v>17942546.78</v>
      </c>
      <c r="H37" s="265">
        <v>240642.23</v>
      </c>
      <c r="I37" s="265">
        <v>33542.78</v>
      </c>
    </row>
    <row r="38" spans="1:9" ht="35.25" customHeight="1">
      <c r="A38" s="483" t="s">
        <v>25</v>
      </c>
      <c r="B38" s="484"/>
      <c r="C38" s="484"/>
      <c r="D38" s="484"/>
      <c r="E38" s="484"/>
      <c r="F38" s="484"/>
      <c r="G38" s="484"/>
      <c r="H38" s="484"/>
      <c r="I38" s="485"/>
    </row>
    <row r="39" spans="1:9" s="3" customFormat="1" ht="12.75">
      <c r="A39" s="469"/>
      <c r="B39" s="469"/>
      <c r="C39" s="469"/>
      <c r="D39" s="469"/>
      <c r="E39" s="469"/>
      <c r="F39" s="469"/>
      <c r="G39" s="469"/>
      <c r="H39" s="469"/>
      <c r="I39" s="469"/>
    </row>
  </sheetData>
  <mergeCells count="37">
    <mergeCell ref="A20:G20"/>
    <mergeCell ref="A38:I38"/>
    <mergeCell ref="A13:I13"/>
    <mergeCell ref="A23:I23"/>
    <mergeCell ref="B31:B32"/>
    <mergeCell ref="A25:I25"/>
    <mergeCell ref="F16:F17"/>
    <mergeCell ref="A21:G21"/>
    <mergeCell ref="D29:E30"/>
    <mergeCell ref="F29:I29"/>
    <mergeCell ref="D16:D17"/>
    <mergeCell ref="E16:E17"/>
    <mergeCell ref="A8:I8"/>
    <mergeCell ref="A1:I1"/>
    <mergeCell ref="B3:I3"/>
    <mergeCell ref="B5:I5"/>
    <mergeCell ref="A7:I7"/>
    <mergeCell ref="A26:I26"/>
    <mergeCell ref="A27:I27"/>
    <mergeCell ref="A10:I10"/>
    <mergeCell ref="A12:I12"/>
    <mergeCell ref="A15:A17"/>
    <mergeCell ref="B15:B17"/>
    <mergeCell ref="C15:D15"/>
    <mergeCell ref="E15:F15"/>
    <mergeCell ref="G15:G17"/>
    <mergeCell ref="C16:C17"/>
    <mergeCell ref="A39:I39"/>
    <mergeCell ref="A36:I36"/>
    <mergeCell ref="C31:C32"/>
    <mergeCell ref="D31:D32"/>
    <mergeCell ref="E31:E32"/>
    <mergeCell ref="A34:I34"/>
    <mergeCell ref="A29:A32"/>
    <mergeCell ref="B29:C30"/>
    <mergeCell ref="F30:F32"/>
    <mergeCell ref="G30:I30"/>
  </mergeCells>
  <printOptions/>
  <pageMargins left="0.75" right="0.75" top="1" bottom="1" header="0.5" footer="0.5"/>
  <pageSetup fitToHeight="2" fitToWidth="2" horizontalDpi="600" verticalDpi="600" orientation="landscape" paperSize="9" scale="65" r:id="rId1"/>
  <rowBreaks count="1" manualBreakCount="1">
    <brk id="2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98"/>
  <sheetViews>
    <sheetView tabSelected="1" view="pageBreakPreview" zoomScale="90" zoomScaleSheetLayoutView="90" workbookViewId="0" topLeftCell="A17">
      <pane xSplit="2" ySplit="1" topLeftCell="C50" activePane="bottomRight" state="frozen"/>
      <selection pane="topLeft" activeCell="A17" sqref="A17"/>
      <selection pane="topRight" activeCell="C17" sqref="C17"/>
      <selection pane="bottomLeft" activeCell="A18" sqref="A18"/>
      <selection pane="bottomRight" activeCell="C95" sqref="C95:J95"/>
    </sheetView>
  </sheetViews>
  <sheetFormatPr defaultColWidth="9.140625" defaultRowHeight="12.75" outlineLevelRow="1"/>
  <cols>
    <col min="1" max="1" width="5.00390625" style="0" customWidth="1"/>
    <col min="2" max="2" width="78.140625" style="0" bestFit="1" customWidth="1"/>
    <col min="3" max="3" width="17.421875" style="0" customWidth="1"/>
    <col min="4" max="10" width="12.7109375" style="0" customWidth="1"/>
  </cols>
  <sheetData>
    <row r="1" spans="1:7" s="40" customFormat="1" ht="14.25">
      <c r="A1" s="332" t="s">
        <v>168</v>
      </c>
      <c r="B1" s="333"/>
      <c r="C1" s="333"/>
      <c r="D1" s="333"/>
      <c r="E1" s="333"/>
      <c r="F1" s="333"/>
      <c r="G1" s="333"/>
    </row>
    <row r="2" spans="4:7" s="40" customFormat="1" ht="12.75">
      <c r="D2" s="53"/>
      <c r="E2" s="43"/>
      <c r="F2" s="43"/>
      <c r="G2" s="54"/>
    </row>
    <row r="3" spans="1:10" s="40" customFormat="1" ht="15">
      <c r="A3" s="334" t="s">
        <v>54</v>
      </c>
      <c r="B3" s="334"/>
      <c r="C3" s="335" t="s">
        <v>32</v>
      </c>
      <c r="D3" s="335"/>
      <c r="E3" s="335"/>
      <c r="F3" s="335"/>
      <c r="G3" s="335"/>
      <c r="H3" s="335"/>
      <c r="I3" s="335"/>
      <c r="J3" s="335"/>
    </row>
    <row r="4" spans="1:7" s="40" customFormat="1" ht="15">
      <c r="A4" s="83"/>
      <c r="B4" s="83"/>
      <c r="C4" s="41"/>
      <c r="D4" s="53"/>
      <c r="G4" s="53"/>
    </row>
    <row r="5" spans="1:10" s="40" customFormat="1" ht="15">
      <c r="A5" s="336" t="s">
        <v>92</v>
      </c>
      <c r="B5" s="336"/>
      <c r="C5" s="337" t="s">
        <v>33</v>
      </c>
      <c r="D5" s="337"/>
      <c r="E5" s="337"/>
      <c r="F5" s="337"/>
      <c r="G5" s="337"/>
      <c r="H5" s="337"/>
      <c r="I5" s="337"/>
      <c r="J5" s="337"/>
    </row>
    <row r="6" spans="1:7" s="40" customFormat="1" ht="15">
      <c r="A6" s="84"/>
      <c r="B6" s="89"/>
      <c r="C6" s="55"/>
      <c r="D6" s="53"/>
      <c r="G6" s="53"/>
    </row>
    <row r="7" spans="1:10" s="40" customFormat="1" ht="15">
      <c r="A7" s="338" t="s">
        <v>93</v>
      </c>
      <c r="B7" s="338"/>
      <c r="C7" s="337" t="s">
        <v>42</v>
      </c>
      <c r="D7" s="337"/>
      <c r="E7" s="337"/>
      <c r="F7" s="337"/>
      <c r="G7" s="337"/>
      <c r="H7" s="337"/>
      <c r="I7" s="337"/>
      <c r="J7" s="337"/>
    </row>
    <row r="8" spans="4:7" s="40" customFormat="1" ht="12.75">
      <c r="D8" s="53"/>
      <c r="G8" s="53"/>
    </row>
    <row r="9" spans="1:10" s="40" customFormat="1" ht="12.75" customHeight="1">
      <c r="A9" s="339" t="s">
        <v>103</v>
      </c>
      <c r="B9" s="339"/>
      <c r="C9" s="339"/>
      <c r="D9" s="339"/>
      <c r="E9" s="339"/>
      <c r="F9" s="339"/>
      <c r="G9" s="339"/>
      <c r="H9" s="339"/>
      <c r="I9" s="339"/>
      <c r="J9" s="339"/>
    </row>
    <row r="10" spans="1:10" s="40" customFormat="1" ht="13.5">
      <c r="A10" s="340" t="s">
        <v>104</v>
      </c>
      <c r="B10" s="340"/>
      <c r="C10" s="340"/>
      <c r="D10" s="340"/>
      <c r="E10" s="340"/>
      <c r="F10" s="340"/>
      <c r="G10" s="340"/>
      <c r="H10" s="340"/>
      <c r="I10" s="340"/>
      <c r="J10" s="340"/>
    </row>
    <row r="11" spans="1:10" s="40" customFormat="1" ht="12.75" customHeight="1">
      <c r="A11" s="341" t="s">
        <v>87</v>
      </c>
      <c r="B11" s="341"/>
      <c r="C11" s="341"/>
      <c r="D11" s="341"/>
      <c r="E11" s="341"/>
      <c r="F11" s="341"/>
      <c r="G11" s="341"/>
      <c r="H11" s="341"/>
      <c r="I11" s="341"/>
      <c r="J11" s="341"/>
    </row>
    <row r="12" spans="1:10" s="40" customFormat="1" ht="13.5">
      <c r="A12" s="342"/>
      <c r="B12" s="341"/>
      <c r="C12" s="341"/>
      <c r="D12" s="341"/>
      <c r="E12" s="341"/>
      <c r="F12" s="341"/>
      <c r="G12" s="341"/>
      <c r="H12" s="341"/>
      <c r="I12" s="341"/>
      <c r="J12" s="56"/>
    </row>
    <row r="13" spans="1:11" s="3" customFormat="1" ht="13.5" customHeight="1">
      <c r="A13" s="345" t="s">
        <v>62</v>
      </c>
      <c r="B13" s="345"/>
      <c r="C13" s="345"/>
      <c r="D13" s="345"/>
      <c r="E13" s="345"/>
      <c r="F13" s="345"/>
      <c r="G13" s="345"/>
      <c r="H13" s="345"/>
      <c r="I13" s="345"/>
      <c r="J13" s="345"/>
      <c r="K13" s="185"/>
    </row>
    <row r="14" spans="1:10" s="106" customFormat="1" ht="39.75" customHeight="1">
      <c r="A14" s="343" t="s">
        <v>66</v>
      </c>
      <c r="B14" s="343"/>
      <c r="C14" s="343"/>
      <c r="D14" s="343"/>
      <c r="E14" s="343"/>
      <c r="F14" s="343"/>
      <c r="G14" s="343"/>
      <c r="H14" s="343"/>
      <c r="I14" s="343"/>
      <c r="J14" s="343"/>
    </row>
    <row r="15" spans="1:10" s="40" customFormat="1" ht="40.5" customHeight="1">
      <c r="A15" s="344" t="s">
        <v>80</v>
      </c>
      <c r="B15" s="344"/>
      <c r="C15" s="344"/>
      <c r="D15" s="344"/>
      <c r="E15" s="344"/>
      <c r="F15" s="344"/>
      <c r="G15" s="344"/>
      <c r="H15" s="344"/>
      <c r="I15" s="344"/>
      <c r="J15" s="344"/>
    </row>
    <row r="16" spans="1:10" s="40" customFormat="1" ht="18" customHeight="1">
      <c r="A16" s="331" t="s">
        <v>82</v>
      </c>
      <c r="B16" s="331"/>
      <c r="C16" s="331"/>
      <c r="D16" s="331"/>
      <c r="E16" s="331"/>
      <c r="F16" s="331"/>
      <c r="G16" s="331"/>
      <c r="H16" s="331"/>
      <c r="I16" s="331"/>
      <c r="J16" s="331"/>
    </row>
    <row r="17" spans="1:10" s="40" customFormat="1" ht="14.25" thickBot="1">
      <c r="A17" s="342"/>
      <c r="B17" s="342"/>
      <c r="C17" s="342"/>
      <c r="D17" s="342"/>
      <c r="E17" s="342"/>
      <c r="F17" s="342"/>
      <c r="G17" s="342"/>
      <c r="H17" s="342"/>
      <c r="I17" s="342"/>
      <c r="J17" s="56"/>
    </row>
    <row r="18" spans="1:10" s="40" customFormat="1" ht="21.75" customHeight="1">
      <c r="A18" s="346" t="s">
        <v>145</v>
      </c>
      <c r="B18" s="348" t="s">
        <v>98</v>
      </c>
      <c r="C18" s="350" t="s">
        <v>146</v>
      </c>
      <c r="D18" s="352" t="s">
        <v>106</v>
      </c>
      <c r="E18" s="353"/>
      <c r="F18" s="354"/>
      <c r="G18" s="352" t="s">
        <v>107</v>
      </c>
      <c r="H18" s="353"/>
      <c r="I18" s="354"/>
      <c r="J18" s="355" t="s">
        <v>147</v>
      </c>
    </row>
    <row r="19" spans="1:10" s="40" customFormat="1" ht="36" customHeight="1">
      <c r="A19" s="347"/>
      <c r="B19" s="349"/>
      <c r="C19" s="351"/>
      <c r="D19" s="57" t="s">
        <v>99</v>
      </c>
      <c r="E19" s="57" t="s">
        <v>100</v>
      </c>
      <c r="F19" s="57" t="s">
        <v>95</v>
      </c>
      <c r="G19" s="57" t="s">
        <v>99</v>
      </c>
      <c r="H19" s="57" t="s">
        <v>100</v>
      </c>
      <c r="I19" s="57" t="s">
        <v>95</v>
      </c>
      <c r="J19" s="356"/>
    </row>
    <row r="20" spans="1:10" s="40" customFormat="1" ht="18" customHeight="1" thickBot="1">
      <c r="A20" s="109">
        <v>1</v>
      </c>
      <c r="B20" s="110">
        <v>2</v>
      </c>
      <c r="C20" s="110">
        <v>3</v>
      </c>
      <c r="D20" s="111">
        <v>4</v>
      </c>
      <c r="E20" s="111">
        <v>5</v>
      </c>
      <c r="F20" s="111">
        <v>6</v>
      </c>
      <c r="G20" s="111">
        <v>7</v>
      </c>
      <c r="H20" s="111">
        <v>8</v>
      </c>
      <c r="I20" s="111">
        <v>9</v>
      </c>
      <c r="J20" s="112" t="s">
        <v>148</v>
      </c>
    </row>
    <row r="21" spans="1:10" s="60" customFormat="1" ht="30" customHeight="1" hidden="1" outlineLevel="1">
      <c r="A21" s="42">
        <v>1</v>
      </c>
      <c r="B21" s="63" t="s">
        <v>28</v>
      </c>
      <c r="C21" s="174"/>
      <c r="D21" s="174"/>
      <c r="E21" s="174"/>
      <c r="F21" s="174"/>
      <c r="G21" s="174"/>
      <c r="H21" s="174"/>
      <c r="I21" s="174"/>
      <c r="J21" s="177"/>
    </row>
    <row r="22" spans="1:10" s="60" customFormat="1" ht="30" customHeight="1" hidden="1" outlineLevel="1">
      <c r="A22" s="42">
        <v>2</v>
      </c>
      <c r="B22" s="63" t="s">
        <v>127</v>
      </c>
      <c r="C22" s="174"/>
      <c r="D22" s="179" t="s">
        <v>55</v>
      </c>
      <c r="E22" s="179" t="s">
        <v>55</v>
      </c>
      <c r="F22" s="174"/>
      <c r="G22" s="179" t="s">
        <v>55</v>
      </c>
      <c r="H22" s="179" t="s">
        <v>55</v>
      </c>
      <c r="I22" s="174"/>
      <c r="J22" s="177"/>
    </row>
    <row r="23" spans="1:10" s="60" customFormat="1" ht="19.5" customHeight="1" hidden="1" outlineLevel="1">
      <c r="A23" s="37" t="s">
        <v>81</v>
      </c>
      <c r="B23" s="180" t="s">
        <v>63</v>
      </c>
      <c r="C23" s="174"/>
      <c r="D23" s="174"/>
      <c r="E23" s="174"/>
      <c r="F23" s="174"/>
      <c r="G23" s="174"/>
      <c r="H23" s="174"/>
      <c r="I23" s="174"/>
      <c r="J23" s="176"/>
    </row>
    <row r="24" spans="1:10" s="60" customFormat="1" ht="24.75" customHeight="1" collapsed="1">
      <c r="A24" s="357" t="s">
        <v>124</v>
      </c>
      <c r="B24" s="358"/>
      <c r="C24" s="358"/>
      <c r="D24" s="358"/>
      <c r="E24" s="358"/>
      <c r="F24" s="358"/>
      <c r="G24" s="358"/>
      <c r="H24" s="358"/>
      <c r="I24" s="358"/>
      <c r="J24" s="359"/>
    </row>
    <row r="25" spans="1:10" s="40" customFormat="1" ht="24.75" customHeight="1" thickBot="1">
      <c r="A25" s="360" t="s">
        <v>29</v>
      </c>
      <c r="B25" s="361"/>
      <c r="C25" s="361"/>
      <c r="D25" s="361"/>
      <c r="E25" s="361"/>
      <c r="F25" s="361"/>
      <c r="G25" s="361"/>
      <c r="H25" s="361"/>
      <c r="I25" s="361"/>
      <c r="J25" s="362"/>
    </row>
    <row r="26" spans="1:10" s="60" customFormat="1" ht="24.75" customHeight="1" outlineLevel="1">
      <c r="A26" s="363">
        <v>1</v>
      </c>
      <c r="B26" s="215" t="s">
        <v>125</v>
      </c>
      <c r="C26" s="216">
        <v>21687</v>
      </c>
      <c r="D26" s="217">
        <v>735</v>
      </c>
      <c r="E26" s="217">
        <v>482</v>
      </c>
      <c r="F26" s="218">
        <f>D26+E26</f>
        <v>1217</v>
      </c>
      <c r="G26" s="217">
        <v>4707</v>
      </c>
      <c r="H26" s="217">
        <v>3154</v>
      </c>
      <c r="I26" s="218">
        <f>G26+H26</f>
        <v>7861</v>
      </c>
      <c r="J26" s="219">
        <f>I26/C26*100</f>
        <v>36.24752155669295</v>
      </c>
    </row>
    <row r="27" spans="1:10" s="60" customFormat="1" ht="19.5" customHeight="1" outlineLevel="1">
      <c r="A27" s="363"/>
      <c r="B27" s="220" t="s">
        <v>149</v>
      </c>
      <c r="C27" s="210">
        <v>5882</v>
      </c>
      <c r="D27" s="208">
        <v>227</v>
      </c>
      <c r="E27" s="208">
        <v>135</v>
      </c>
      <c r="F27" s="207">
        <f aca="true" t="shared" si="0" ref="F27:F43">D27+E27</f>
        <v>362</v>
      </c>
      <c r="G27" s="208">
        <v>1878</v>
      </c>
      <c r="H27" s="208">
        <v>1069</v>
      </c>
      <c r="I27" s="207">
        <f aca="true" t="shared" si="1" ref="I27:I43">G27+H27</f>
        <v>2947</v>
      </c>
      <c r="J27" s="221">
        <f aca="true" t="shared" si="2" ref="J27:J34">I27/C27*100</f>
        <v>50.10200612036723</v>
      </c>
    </row>
    <row r="28" spans="1:10" s="60" customFormat="1" ht="19.5" customHeight="1" outlineLevel="1">
      <c r="A28" s="363"/>
      <c r="B28" s="220" t="s">
        <v>150</v>
      </c>
      <c r="C28" s="210">
        <v>1591</v>
      </c>
      <c r="D28" s="208">
        <v>100</v>
      </c>
      <c r="E28" s="208">
        <v>49</v>
      </c>
      <c r="F28" s="207">
        <f t="shared" si="0"/>
        <v>149</v>
      </c>
      <c r="G28" s="208">
        <v>796</v>
      </c>
      <c r="H28" s="208">
        <v>455</v>
      </c>
      <c r="I28" s="207">
        <f>G28+H28</f>
        <v>1251</v>
      </c>
      <c r="J28" s="221">
        <f t="shared" si="2"/>
        <v>78.62979258328096</v>
      </c>
    </row>
    <row r="29" spans="1:10" s="60" customFormat="1" ht="19.5" customHeight="1" outlineLevel="1">
      <c r="A29" s="363"/>
      <c r="B29" s="220" t="s">
        <v>30</v>
      </c>
      <c r="C29" s="282">
        <v>8088</v>
      </c>
      <c r="D29" s="283">
        <v>429</v>
      </c>
      <c r="E29" s="283">
        <v>241</v>
      </c>
      <c r="F29" s="284">
        <f t="shared" si="0"/>
        <v>670</v>
      </c>
      <c r="G29" s="208">
        <v>2358</v>
      </c>
      <c r="H29" s="208">
        <v>1582</v>
      </c>
      <c r="I29" s="207">
        <f t="shared" si="1"/>
        <v>3940</v>
      </c>
      <c r="J29" s="221">
        <f t="shared" si="2"/>
        <v>48.71414441147379</v>
      </c>
    </row>
    <row r="30" spans="1:10" s="60" customFormat="1" ht="19.5" customHeight="1" outlineLevel="1">
      <c r="A30" s="363"/>
      <c r="B30" s="222" t="s">
        <v>31</v>
      </c>
      <c r="C30" s="282">
        <v>818</v>
      </c>
      <c r="D30" s="283">
        <v>51</v>
      </c>
      <c r="E30" s="283">
        <v>55</v>
      </c>
      <c r="F30" s="284">
        <f t="shared" si="0"/>
        <v>106</v>
      </c>
      <c r="G30" s="208">
        <v>197</v>
      </c>
      <c r="H30" s="208">
        <v>149</v>
      </c>
      <c r="I30" s="207">
        <f t="shared" si="1"/>
        <v>346</v>
      </c>
      <c r="J30" s="221">
        <f t="shared" si="2"/>
        <v>42.298288508557455</v>
      </c>
    </row>
    <row r="31" spans="1:10" s="60" customFormat="1" ht="19.5" customHeight="1" outlineLevel="1">
      <c r="A31" s="363"/>
      <c r="B31" s="222" t="s">
        <v>39</v>
      </c>
      <c r="C31" s="282">
        <v>1306</v>
      </c>
      <c r="D31" s="283">
        <v>134</v>
      </c>
      <c r="E31" s="283">
        <v>62</v>
      </c>
      <c r="F31" s="284">
        <f t="shared" si="0"/>
        <v>196</v>
      </c>
      <c r="G31" s="208">
        <v>1008</v>
      </c>
      <c r="H31" s="208">
        <v>524</v>
      </c>
      <c r="I31" s="207">
        <f t="shared" si="1"/>
        <v>1532</v>
      </c>
      <c r="J31" s="221">
        <f t="shared" si="2"/>
        <v>117.30474732006127</v>
      </c>
    </row>
    <row r="32" spans="1:10" s="60" customFormat="1" ht="19.5" customHeight="1" outlineLevel="1">
      <c r="A32" s="363"/>
      <c r="B32" s="222" t="s">
        <v>40</v>
      </c>
      <c r="C32" s="282">
        <v>3256</v>
      </c>
      <c r="D32" s="283">
        <v>279</v>
      </c>
      <c r="E32" s="283">
        <v>163</v>
      </c>
      <c r="F32" s="284">
        <f t="shared" si="0"/>
        <v>442</v>
      </c>
      <c r="G32" s="208">
        <v>1652</v>
      </c>
      <c r="H32" s="208">
        <v>1191</v>
      </c>
      <c r="I32" s="207">
        <f t="shared" si="1"/>
        <v>2843</v>
      </c>
      <c r="J32" s="221">
        <f t="shared" si="2"/>
        <v>87.31572481572482</v>
      </c>
    </row>
    <row r="33" spans="1:10" s="60" customFormat="1" ht="19.5" customHeight="1" outlineLevel="1">
      <c r="A33" s="363"/>
      <c r="B33" s="220" t="s">
        <v>151</v>
      </c>
      <c r="C33" s="210">
        <v>3530</v>
      </c>
      <c r="D33" s="208">
        <v>105</v>
      </c>
      <c r="E33" s="208">
        <v>86</v>
      </c>
      <c r="F33" s="207">
        <f t="shared" si="0"/>
        <v>191</v>
      </c>
      <c r="G33" s="208">
        <v>325</v>
      </c>
      <c r="H33" s="208">
        <v>353</v>
      </c>
      <c r="I33" s="207">
        <f t="shared" si="1"/>
        <v>678</v>
      </c>
      <c r="J33" s="221">
        <f t="shared" si="2"/>
        <v>19.20679886685552</v>
      </c>
    </row>
    <row r="34" spans="1:10" s="60" customFormat="1" ht="19.5" customHeight="1" outlineLevel="1" thickBot="1">
      <c r="A34" s="364"/>
      <c r="B34" s="226" t="s">
        <v>152</v>
      </c>
      <c r="C34" s="227">
        <v>7588</v>
      </c>
      <c r="D34" s="228">
        <v>94</v>
      </c>
      <c r="E34" s="228">
        <v>50</v>
      </c>
      <c r="F34" s="229">
        <f t="shared" si="0"/>
        <v>144</v>
      </c>
      <c r="G34" s="228">
        <v>517</v>
      </c>
      <c r="H34" s="228">
        <v>302</v>
      </c>
      <c r="I34" s="229">
        <f t="shared" si="1"/>
        <v>819</v>
      </c>
      <c r="J34" s="230">
        <f t="shared" si="2"/>
        <v>10.793357933579335</v>
      </c>
    </row>
    <row r="35" spans="1:10" s="60" customFormat="1" ht="45" customHeight="1" outlineLevel="1" thickBot="1">
      <c r="A35" s="231">
        <v>2</v>
      </c>
      <c r="B35" s="232" t="s">
        <v>43</v>
      </c>
      <c r="C35" s="233" t="s">
        <v>194</v>
      </c>
      <c r="D35" s="234">
        <v>128</v>
      </c>
      <c r="E35" s="234">
        <v>92</v>
      </c>
      <c r="F35" s="235">
        <f t="shared" si="0"/>
        <v>220</v>
      </c>
      <c r="G35" s="234">
        <v>1050</v>
      </c>
      <c r="H35" s="234">
        <v>664</v>
      </c>
      <c r="I35" s="235">
        <f>H35+G35</f>
        <v>1714</v>
      </c>
      <c r="J35" s="236" t="s">
        <v>55</v>
      </c>
    </row>
    <row r="36" spans="1:10" s="60" customFormat="1" ht="45" customHeight="1" outlineLevel="1" thickBot="1">
      <c r="A36" s="231">
        <v>3</v>
      </c>
      <c r="B36" s="237" t="s">
        <v>153</v>
      </c>
      <c r="C36" s="238">
        <v>134</v>
      </c>
      <c r="D36" s="234">
        <v>153</v>
      </c>
      <c r="E36" s="234">
        <v>7</v>
      </c>
      <c r="F36" s="235">
        <f t="shared" si="0"/>
        <v>160</v>
      </c>
      <c r="G36" s="234">
        <v>183</v>
      </c>
      <c r="H36" s="234">
        <v>7</v>
      </c>
      <c r="I36" s="235">
        <v>190</v>
      </c>
      <c r="J36" s="239">
        <f>I36/C36*100</f>
        <v>141.7910447761194</v>
      </c>
    </row>
    <row r="37" spans="1:10" s="60" customFormat="1" ht="19.5" customHeight="1" outlineLevel="1">
      <c r="A37" s="365">
        <v>4</v>
      </c>
      <c r="B37" s="240" t="s">
        <v>126</v>
      </c>
      <c r="C37" s="216">
        <v>2035</v>
      </c>
      <c r="D37" s="217">
        <v>39</v>
      </c>
      <c r="E37" s="217">
        <v>70</v>
      </c>
      <c r="F37" s="218">
        <f t="shared" si="0"/>
        <v>109</v>
      </c>
      <c r="G37" s="217">
        <v>468</v>
      </c>
      <c r="H37" s="217">
        <v>771</v>
      </c>
      <c r="I37" s="218">
        <f t="shared" si="1"/>
        <v>1239</v>
      </c>
      <c r="J37" s="219">
        <f aca="true" t="shared" si="3" ref="J37:J43">I37/C37*100</f>
        <v>60.88452088452089</v>
      </c>
    </row>
    <row r="38" spans="1:10" s="60" customFormat="1" ht="19.5" customHeight="1" outlineLevel="1">
      <c r="A38" s="366"/>
      <c r="B38" s="61" t="s">
        <v>149</v>
      </c>
      <c r="C38" s="212">
        <v>485</v>
      </c>
      <c r="D38" s="208">
        <v>7</v>
      </c>
      <c r="E38" s="208">
        <v>12</v>
      </c>
      <c r="F38" s="207">
        <f t="shared" si="0"/>
        <v>19</v>
      </c>
      <c r="G38" s="208">
        <v>80</v>
      </c>
      <c r="H38" s="208">
        <v>125</v>
      </c>
      <c r="I38" s="207">
        <f t="shared" si="1"/>
        <v>205</v>
      </c>
      <c r="J38" s="221">
        <f t="shared" si="3"/>
        <v>42.2680412371134</v>
      </c>
    </row>
    <row r="39" spans="1:10" s="60" customFormat="1" ht="19.5" customHeight="1" outlineLevel="1">
      <c r="A39" s="366"/>
      <c r="B39" s="61" t="s">
        <v>30</v>
      </c>
      <c r="C39" s="212">
        <v>667</v>
      </c>
      <c r="D39" s="283">
        <v>13</v>
      </c>
      <c r="E39" s="283">
        <v>31</v>
      </c>
      <c r="F39" s="284">
        <f t="shared" si="0"/>
        <v>44</v>
      </c>
      <c r="G39" s="208">
        <v>233</v>
      </c>
      <c r="H39" s="208">
        <v>383</v>
      </c>
      <c r="I39" s="207">
        <f t="shared" si="1"/>
        <v>616</v>
      </c>
      <c r="J39" s="221">
        <f t="shared" si="3"/>
        <v>92.35382308845578</v>
      </c>
    </row>
    <row r="40" spans="1:10" s="60" customFormat="1" ht="19.5" customHeight="1" outlineLevel="1">
      <c r="A40" s="366"/>
      <c r="B40" s="58" t="s">
        <v>31</v>
      </c>
      <c r="C40" s="212">
        <v>67</v>
      </c>
      <c r="D40" s="283">
        <v>1</v>
      </c>
      <c r="E40" s="283">
        <v>0</v>
      </c>
      <c r="F40" s="284">
        <f t="shared" si="0"/>
        <v>1</v>
      </c>
      <c r="G40" s="208">
        <v>10</v>
      </c>
      <c r="H40" s="208">
        <v>4</v>
      </c>
      <c r="I40" s="207">
        <f t="shared" si="1"/>
        <v>14</v>
      </c>
      <c r="J40" s="221">
        <f t="shared" si="3"/>
        <v>20.8955223880597</v>
      </c>
    </row>
    <row r="41" spans="1:10" s="60" customFormat="1" ht="19.5" customHeight="1" outlineLevel="1">
      <c r="A41" s="366"/>
      <c r="B41" s="58" t="s">
        <v>39</v>
      </c>
      <c r="C41" s="212">
        <v>108</v>
      </c>
      <c r="D41" s="283">
        <v>4</v>
      </c>
      <c r="E41" s="283">
        <v>7</v>
      </c>
      <c r="F41" s="284">
        <f t="shared" si="0"/>
        <v>11</v>
      </c>
      <c r="G41" s="208">
        <v>102</v>
      </c>
      <c r="H41" s="208">
        <v>150</v>
      </c>
      <c r="I41" s="207">
        <f t="shared" si="1"/>
        <v>252</v>
      </c>
      <c r="J41" s="221">
        <f t="shared" si="3"/>
        <v>233.33333333333334</v>
      </c>
    </row>
    <row r="42" spans="1:10" s="60" customFormat="1" ht="19.5" customHeight="1" outlineLevel="1">
      <c r="A42" s="366"/>
      <c r="B42" s="58" t="s">
        <v>44</v>
      </c>
      <c r="C42" s="212">
        <v>268</v>
      </c>
      <c r="D42" s="283">
        <v>12</v>
      </c>
      <c r="E42" s="283">
        <v>27</v>
      </c>
      <c r="F42" s="284">
        <f t="shared" si="0"/>
        <v>39</v>
      </c>
      <c r="G42" s="208">
        <v>172</v>
      </c>
      <c r="H42" s="208">
        <v>288</v>
      </c>
      <c r="I42" s="207">
        <f t="shared" si="1"/>
        <v>460</v>
      </c>
      <c r="J42" s="221">
        <f t="shared" si="3"/>
        <v>171.6417910447761</v>
      </c>
    </row>
    <row r="43" spans="1:10" s="60" customFormat="1" ht="19.5" customHeight="1" outlineLevel="1" thickBot="1">
      <c r="A43" s="367"/>
      <c r="B43" s="241" t="s">
        <v>151</v>
      </c>
      <c r="C43" s="242">
        <v>204</v>
      </c>
      <c r="D43" s="223">
        <v>3</v>
      </c>
      <c r="E43" s="223">
        <v>3</v>
      </c>
      <c r="F43" s="224">
        <f t="shared" si="0"/>
        <v>6</v>
      </c>
      <c r="G43" s="223">
        <v>27</v>
      </c>
      <c r="H43" s="223">
        <v>61</v>
      </c>
      <c r="I43" s="224">
        <f t="shared" si="1"/>
        <v>88</v>
      </c>
      <c r="J43" s="225">
        <f t="shared" si="3"/>
        <v>43.13725490196079</v>
      </c>
    </row>
    <row r="44" spans="1:10" s="60" customFormat="1" ht="30" customHeight="1" outlineLevel="1">
      <c r="A44" s="365">
        <v>5</v>
      </c>
      <c r="B44" s="247" t="s">
        <v>128</v>
      </c>
      <c r="C44" s="216">
        <v>2239</v>
      </c>
      <c r="D44" s="248" t="s">
        <v>55</v>
      </c>
      <c r="E44" s="248" t="s">
        <v>55</v>
      </c>
      <c r="F44" s="285">
        <v>109</v>
      </c>
      <c r="G44" s="248" t="s">
        <v>55</v>
      </c>
      <c r="H44" s="248" t="s">
        <v>55</v>
      </c>
      <c r="I44" s="218">
        <v>1258</v>
      </c>
      <c r="J44" s="219">
        <f>I44/C44*100</f>
        <v>56.18579723090665</v>
      </c>
    </row>
    <row r="45" spans="1:10" s="60" customFormat="1" ht="19.5" customHeight="1" outlineLevel="1">
      <c r="A45" s="366"/>
      <c r="B45" s="62" t="s">
        <v>154</v>
      </c>
      <c r="C45" s="211" t="s">
        <v>194</v>
      </c>
      <c r="D45" s="209" t="s">
        <v>55</v>
      </c>
      <c r="E45" s="209" t="s">
        <v>55</v>
      </c>
      <c r="F45" s="286">
        <v>19</v>
      </c>
      <c r="G45" s="209" t="s">
        <v>55</v>
      </c>
      <c r="H45" s="209" t="s">
        <v>55</v>
      </c>
      <c r="I45" s="207">
        <v>208</v>
      </c>
      <c r="J45" s="249" t="s">
        <v>55</v>
      </c>
    </row>
    <row r="46" spans="1:10" s="60" customFormat="1" ht="30" customHeight="1" outlineLevel="1">
      <c r="A46" s="366"/>
      <c r="B46" s="62" t="s">
        <v>45</v>
      </c>
      <c r="C46" s="211" t="s">
        <v>194</v>
      </c>
      <c r="D46" s="209" t="s">
        <v>55</v>
      </c>
      <c r="E46" s="209" t="s">
        <v>55</v>
      </c>
      <c r="F46" s="286">
        <v>40</v>
      </c>
      <c r="G46" s="209" t="s">
        <v>55</v>
      </c>
      <c r="H46" s="209" t="s">
        <v>55</v>
      </c>
      <c r="I46" s="207">
        <v>618</v>
      </c>
      <c r="J46" s="249" t="s">
        <v>55</v>
      </c>
    </row>
    <row r="47" spans="1:10" s="60" customFormat="1" ht="19.5" customHeight="1" outlineLevel="1">
      <c r="A47" s="366"/>
      <c r="B47" s="58" t="s">
        <v>46</v>
      </c>
      <c r="C47" s="211" t="s">
        <v>194</v>
      </c>
      <c r="D47" s="209" t="s">
        <v>55</v>
      </c>
      <c r="E47" s="209" t="s">
        <v>55</v>
      </c>
      <c r="F47" s="286">
        <v>11</v>
      </c>
      <c r="G47" s="209" t="s">
        <v>55</v>
      </c>
      <c r="H47" s="209" t="s">
        <v>55</v>
      </c>
      <c r="I47" s="207">
        <v>14</v>
      </c>
      <c r="J47" s="249" t="s">
        <v>55</v>
      </c>
    </row>
    <row r="48" spans="1:10" s="60" customFormat="1" ht="19.5" customHeight="1" outlineLevel="1">
      <c r="A48" s="366"/>
      <c r="B48" s="63" t="s">
        <v>47</v>
      </c>
      <c r="C48" s="211" t="s">
        <v>194</v>
      </c>
      <c r="D48" s="209" t="s">
        <v>55</v>
      </c>
      <c r="E48" s="209" t="s">
        <v>55</v>
      </c>
      <c r="F48" s="286">
        <v>7</v>
      </c>
      <c r="G48" s="209" t="s">
        <v>55</v>
      </c>
      <c r="H48" s="209" t="s">
        <v>55</v>
      </c>
      <c r="I48" s="207">
        <v>252</v>
      </c>
      <c r="J48" s="249" t="s">
        <v>55</v>
      </c>
    </row>
    <row r="49" spans="1:10" s="60" customFormat="1" ht="19.5" customHeight="1" outlineLevel="1">
      <c r="A49" s="366"/>
      <c r="B49" s="59" t="s">
        <v>48</v>
      </c>
      <c r="C49" s="211" t="s">
        <v>194</v>
      </c>
      <c r="D49" s="209" t="s">
        <v>55</v>
      </c>
      <c r="E49" s="209" t="s">
        <v>55</v>
      </c>
      <c r="F49" s="286">
        <v>6</v>
      </c>
      <c r="G49" s="209" t="s">
        <v>55</v>
      </c>
      <c r="H49" s="209" t="s">
        <v>55</v>
      </c>
      <c r="I49" s="207">
        <v>463</v>
      </c>
      <c r="J49" s="249" t="s">
        <v>55</v>
      </c>
    </row>
    <row r="50" spans="1:10" s="60" customFormat="1" ht="19.5" customHeight="1" outlineLevel="1" thickBot="1">
      <c r="A50" s="367"/>
      <c r="B50" s="250" t="s">
        <v>155</v>
      </c>
      <c r="C50" s="251" t="s">
        <v>194</v>
      </c>
      <c r="D50" s="252" t="s">
        <v>55</v>
      </c>
      <c r="E50" s="252" t="s">
        <v>55</v>
      </c>
      <c r="F50" s="287">
        <v>6</v>
      </c>
      <c r="G50" s="252" t="s">
        <v>55</v>
      </c>
      <c r="H50" s="252" t="s">
        <v>55</v>
      </c>
      <c r="I50" s="224">
        <v>91</v>
      </c>
      <c r="J50" s="253" t="s">
        <v>55</v>
      </c>
    </row>
    <row r="51" spans="1:10" s="60" customFormat="1" ht="19.5" customHeight="1" outlineLevel="1">
      <c r="A51" s="243" t="s">
        <v>81</v>
      </c>
      <c r="B51" s="244" t="s">
        <v>63</v>
      </c>
      <c r="C51" s="213" t="s">
        <v>194</v>
      </c>
      <c r="D51" s="245" t="s">
        <v>34</v>
      </c>
      <c r="E51" s="245" t="s">
        <v>34</v>
      </c>
      <c r="F51" s="246" t="s">
        <v>34</v>
      </c>
      <c r="G51" s="245" t="s">
        <v>34</v>
      </c>
      <c r="H51" s="245" t="s">
        <v>34</v>
      </c>
      <c r="I51" s="246" t="s">
        <v>34</v>
      </c>
      <c r="J51" s="214" t="s">
        <v>55</v>
      </c>
    </row>
    <row r="52" spans="1:10" s="40" customFormat="1" ht="24.75" customHeight="1">
      <c r="A52" s="360" t="s">
        <v>49</v>
      </c>
      <c r="B52" s="368"/>
      <c r="C52" s="368"/>
      <c r="D52" s="368"/>
      <c r="E52" s="368"/>
      <c r="F52" s="368"/>
      <c r="G52" s="368"/>
      <c r="H52" s="368"/>
      <c r="I52" s="368"/>
      <c r="J52" s="369"/>
    </row>
    <row r="53" spans="1:10" s="60" customFormat="1" ht="19.5" customHeight="1" hidden="1" outlineLevel="1">
      <c r="A53" s="370">
        <v>1</v>
      </c>
      <c r="B53" s="63" t="s">
        <v>125</v>
      </c>
      <c r="C53" s="174"/>
      <c r="D53" s="175"/>
      <c r="E53" s="176"/>
      <c r="F53" s="176"/>
      <c r="G53" s="175"/>
      <c r="H53" s="176"/>
      <c r="I53" s="176"/>
      <c r="J53" s="177"/>
    </row>
    <row r="54" spans="1:10" s="60" customFormat="1" ht="19.5" customHeight="1" hidden="1" outlineLevel="1">
      <c r="A54" s="370"/>
      <c r="B54" s="62" t="s">
        <v>149</v>
      </c>
      <c r="C54" s="178"/>
      <c r="D54" s="175"/>
      <c r="E54" s="176"/>
      <c r="F54" s="176"/>
      <c r="G54" s="175"/>
      <c r="H54" s="176"/>
      <c r="I54" s="176"/>
      <c r="J54" s="177"/>
    </row>
    <row r="55" spans="1:10" s="60" customFormat="1" ht="19.5" customHeight="1" hidden="1" outlineLevel="1">
      <c r="A55" s="370"/>
      <c r="B55" s="62" t="s">
        <v>150</v>
      </c>
      <c r="C55" s="178"/>
      <c r="D55" s="175"/>
      <c r="E55" s="176"/>
      <c r="F55" s="176"/>
      <c r="G55" s="175"/>
      <c r="H55" s="176"/>
      <c r="I55" s="176"/>
      <c r="J55" s="177"/>
    </row>
    <row r="56" spans="1:10" s="60" customFormat="1" ht="19.5" customHeight="1" hidden="1" outlineLevel="1">
      <c r="A56" s="370"/>
      <c r="B56" s="62" t="s">
        <v>30</v>
      </c>
      <c r="C56" s="178"/>
      <c r="D56" s="175"/>
      <c r="E56" s="176"/>
      <c r="F56" s="176"/>
      <c r="G56" s="175"/>
      <c r="H56" s="176"/>
      <c r="I56" s="176"/>
      <c r="J56" s="177"/>
    </row>
    <row r="57" spans="1:10" s="60" customFormat="1" ht="19.5" customHeight="1" hidden="1" outlineLevel="1">
      <c r="A57" s="370"/>
      <c r="B57" s="63" t="s">
        <v>31</v>
      </c>
      <c r="C57" s="178"/>
      <c r="D57" s="175"/>
      <c r="E57" s="176"/>
      <c r="F57" s="176"/>
      <c r="G57" s="175"/>
      <c r="H57" s="176"/>
      <c r="I57" s="176"/>
      <c r="J57" s="177"/>
    </row>
    <row r="58" spans="1:10" s="60" customFormat="1" ht="19.5" customHeight="1" hidden="1" outlineLevel="1">
      <c r="A58" s="370"/>
      <c r="B58" s="63" t="s">
        <v>39</v>
      </c>
      <c r="C58" s="178"/>
      <c r="D58" s="175"/>
      <c r="E58" s="176"/>
      <c r="F58" s="176"/>
      <c r="G58" s="175"/>
      <c r="H58" s="176"/>
      <c r="I58" s="176"/>
      <c r="J58" s="177"/>
    </row>
    <row r="59" spans="1:10" s="60" customFormat="1" ht="19.5" customHeight="1" hidden="1" outlineLevel="1">
      <c r="A59" s="370"/>
      <c r="B59" s="63" t="s">
        <v>40</v>
      </c>
      <c r="C59" s="178"/>
      <c r="D59" s="175"/>
      <c r="E59" s="176"/>
      <c r="F59" s="176"/>
      <c r="G59" s="175"/>
      <c r="H59" s="176"/>
      <c r="I59" s="176"/>
      <c r="J59" s="177"/>
    </row>
    <row r="60" spans="1:10" s="60" customFormat="1" ht="19.5" customHeight="1" hidden="1" outlineLevel="1">
      <c r="A60" s="370"/>
      <c r="B60" s="62" t="s">
        <v>151</v>
      </c>
      <c r="C60" s="178"/>
      <c r="D60" s="175"/>
      <c r="E60" s="176"/>
      <c r="F60" s="176"/>
      <c r="G60" s="175"/>
      <c r="H60" s="176"/>
      <c r="I60" s="176"/>
      <c r="J60" s="177"/>
    </row>
    <row r="61" spans="1:10" s="60" customFormat="1" ht="19.5" customHeight="1" hidden="1" outlineLevel="1">
      <c r="A61" s="370"/>
      <c r="B61" s="62" t="s">
        <v>152</v>
      </c>
      <c r="C61" s="178"/>
      <c r="D61" s="175"/>
      <c r="E61" s="176"/>
      <c r="F61" s="176"/>
      <c r="G61" s="175"/>
      <c r="H61" s="176"/>
      <c r="I61" s="176"/>
      <c r="J61" s="177"/>
    </row>
    <row r="62" spans="1:10" s="60" customFormat="1" ht="45" customHeight="1" hidden="1" outlineLevel="1">
      <c r="A62" s="42">
        <v>2</v>
      </c>
      <c r="B62" s="63" t="s">
        <v>43</v>
      </c>
      <c r="C62" s="173" t="s">
        <v>194</v>
      </c>
      <c r="D62" s="175"/>
      <c r="E62" s="176"/>
      <c r="F62" s="176"/>
      <c r="G62" s="175"/>
      <c r="H62" s="176"/>
      <c r="I62" s="176"/>
      <c r="J62" s="179" t="s">
        <v>55</v>
      </c>
    </row>
    <row r="63" spans="1:10" s="60" customFormat="1" ht="19.5" customHeight="1" hidden="1" outlineLevel="1">
      <c r="A63" s="370">
        <v>3</v>
      </c>
      <c r="B63" s="58" t="s">
        <v>126</v>
      </c>
      <c r="C63" s="174"/>
      <c r="D63" s="174"/>
      <c r="E63" s="174"/>
      <c r="F63" s="174"/>
      <c r="G63" s="174"/>
      <c r="H63" s="174"/>
      <c r="I63" s="174"/>
      <c r="J63" s="177"/>
    </row>
    <row r="64" spans="1:10" s="60" customFormat="1" ht="19.5" customHeight="1" hidden="1" outlineLevel="1">
      <c r="A64" s="370"/>
      <c r="B64" s="61" t="s">
        <v>149</v>
      </c>
      <c r="C64" s="174"/>
      <c r="D64" s="174"/>
      <c r="E64" s="174"/>
      <c r="F64" s="174"/>
      <c r="G64" s="174"/>
      <c r="H64" s="174"/>
      <c r="I64" s="174"/>
      <c r="J64" s="177"/>
    </row>
    <row r="65" spans="1:10" s="60" customFormat="1" ht="19.5" customHeight="1" hidden="1" outlineLevel="1">
      <c r="A65" s="370"/>
      <c r="B65" s="61" t="s">
        <v>30</v>
      </c>
      <c r="C65" s="174"/>
      <c r="D65" s="174"/>
      <c r="E65" s="174"/>
      <c r="F65" s="174"/>
      <c r="G65" s="174"/>
      <c r="H65" s="174"/>
      <c r="I65" s="174"/>
      <c r="J65" s="177"/>
    </row>
    <row r="66" spans="1:10" s="60" customFormat="1" ht="19.5" customHeight="1" hidden="1" outlineLevel="1">
      <c r="A66" s="370"/>
      <c r="B66" s="58" t="s">
        <v>31</v>
      </c>
      <c r="C66" s="174"/>
      <c r="D66" s="174"/>
      <c r="E66" s="174"/>
      <c r="F66" s="174"/>
      <c r="G66" s="174"/>
      <c r="H66" s="174"/>
      <c r="I66" s="174"/>
      <c r="J66" s="177"/>
    </row>
    <row r="67" spans="1:10" s="60" customFormat="1" ht="19.5" customHeight="1" hidden="1" outlineLevel="1">
      <c r="A67" s="370"/>
      <c r="B67" s="58" t="s">
        <v>39</v>
      </c>
      <c r="C67" s="174"/>
      <c r="D67" s="174"/>
      <c r="E67" s="174"/>
      <c r="F67" s="174"/>
      <c r="G67" s="174"/>
      <c r="H67" s="174"/>
      <c r="I67" s="174"/>
      <c r="J67" s="177"/>
    </row>
    <row r="68" spans="1:10" s="60" customFormat="1" ht="19.5" customHeight="1" hidden="1" outlineLevel="1">
      <c r="A68" s="370"/>
      <c r="B68" s="58" t="s">
        <v>44</v>
      </c>
      <c r="C68" s="174"/>
      <c r="D68" s="174"/>
      <c r="E68" s="174"/>
      <c r="F68" s="174"/>
      <c r="G68" s="174"/>
      <c r="H68" s="174"/>
      <c r="I68" s="174"/>
      <c r="J68" s="177"/>
    </row>
    <row r="69" spans="1:10" s="60" customFormat="1" ht="19.5" customHeight="1" hidden="1" outlineLevel="1">
      <c r="A69" s="370"/>
      <c r="B69" s="61" t="s">
        <v>151</v>
      </c>
      <c r="C69" s="174"/>
      <c r="D69" s="174"/>
      <c r="E69" s="174"/>
      <c r="F69" s="174"/>
      <c r="G69" s="174"/>
      <c r="H69" s="174"/>
      <c r="I69" s="174"/>
      <c r="J69" s="177"/>
    </row>
    <row r="70" spans="1:10" s="60" customFormat="1" ht="30" customHeight="1" hidden="1" outlineLevel="1">
      <c r="A70" s="370">
        <v>4</v>
      </c>
      <c r="B70" s="63" t="s">
        <v>128</v>
      </c>
      <c r="C70" s="174"/>
      <c r="D70" s="179" t="s">
        <v>55</v>
      </c>
      <c r="E70" s="179" t="s">
        <v>55</v>
      </c>
      <c r="F70" s="174"/>
      <c r="G70" s="179" t="s">
        <v>55</v>
      </c>
      <c r="H70" s="179" t="s">
        <v>55</v>
      </c>
      <c r="I70" s="174"/>
      <c r="J70" s="177"/>
    </row>
    <row r="71" spans="1:10" s="60" customFormat="1" ht="19.5" customHeight="1" hidden="1" outlineLevel="1">
      <c r="A71" s="370"/>
      <c r="B71" s="62" t="s">
        <v>154</v>
      </c>
      <c r="C71" s="174"/>
      <c r="D71" s="179" t="s">
        <v>55</v>
      </c>
      <c r="E71" s="179" t="s">
        <v>55</v>
      </c>
      <c r="F71" s="174"/>
      <c r="G71" s="179" t="s">
        <v>55</v>
      </c>
      <c r="H71" s="179" t="s">
        <v>55</v>
      </c>
      <c r="I71" s="174"/>
      <c r="J71" s="177"/>
    </row>
    <row r="72" spans="1:10" s="60" customFormat="1" ht="30" customHeight="1" hidden="1" outlineLevel="1">
      <c r="A72" s="370"/>
      <c r="B72" s="62" t="s">
        <v>45</v>
      </c>
      <c r="C72" s="174"/>
      <c r="D72" s="179" t="s">
        <v>55</v>
      </c>
      <c r="E72" s="179" t="s">
        <v>55</v>
      </c>
      <c r="F72" s="174"/>
      <c r="G72" s="179" t="s">
        <v>55</v>
      </c>
      <c r="H72" s="179" t="s">
        <v>55</v>
      </c>
      <c r="I72" s="174"/>
      <c r="J72" s="177"/>
    </row>
    <row r="73" spans="1:10" s="60" customFormat="1" ht="24.75" customHeight="1" hidden="1" outlineLevel="1">
      <c r="A73" s="370"/>
      <c r="B73" s="58" t="s">
        <v>46</v>
      </c>
      <c r="C73" s="174"/>
      <c r="D73" s="179" t="s">
        <v>55</v>
      </c>
      <c r="E73" s="179" t="s">
        <v>55</v>
      </c>
      <c r="F73" s="174"/>
      <c r="G73" s="179" t="s">
        <v>55</v>
      </c>
      <c r="H73" s="179" t="s">
        <v>55</v>
      </c>
      <c r="I73" s="174"/>
      <c r="J73" s="177"/>
    </row>
    <row r="74" spans="1:10" s="60" customFormat="1" ht="24.75" customHeight="1" hidden="1" outlineLevel="1">
      <c r="A74" s="370"/>
      <c r="B74" s="63" t="s">
        <v>47</v>
      </c>
      <c r="C74" s="174"/>
      <c r="D74" s="179" t="s">
        <v>55</v>
      </c>
      <c r="E74" s="179" t="s">
        <v>55</v>
      </c>
      <c r="F74" s="174"/>
      <c r="G74" s="179" t="s">
        <v>55</v>
      </c>
      <c r="H74" s="179" t="s">
        <v>55</v>
      </c>
      <c r="I74" s="174"/>
      <c r="J74" s="177"/>
    </row>
    <row r="75" spans="1:10" s="60" customFormat="1" ht="24.75" customHeight="1" hidden="1" outlineLevel="1">
      <c r="A75" s="370"/>
      <c r="B75" s="59" t="s">
        <v>50</v>
      </c>
      <c r="C75" s="174"/>
      <c r="D75" s="179" t="s">
        <v>55</v>
      </c>
      <c r="E75" s="179" t="s">
        <v>55</v>
      </c>
      <c r="F75" s="174"/>
      <c r="G75" s="179" t="s">
        <v>55</v>
      </c>
      <c r="H75" s="179" t="s">
        <v>55</v>
      </c>
      <c r="I75" s="174"/>
      <c r="J75" s="177"/>
    </row>
    <row r="76" spans="1:10" s="60" customFormat="1" ht="24.75" customHeight="1" hidden="1" outlineLevel="1">
      <c r="A76" s="370"/>
      <c r="B76" s="64" t="s">
        <v>155</v>
      </c>
      <c r="C76" s="174"/>
      <c r="D76" s="179" t="s">
        <v>55</v>
      </c>
      <c r="E76" s="179" t="s">
        <v>55</v>
      </c>
      <c r="F76" s="174"/>
      <c r="G76" s="179" t="s">
        <v>55</v>
      </c>
      <c r="H76" s="179" t="s">
        <v>55</v>
      </c>
      <c r="I76" s="174"/>
      <c r="J76" s="177"/>
    </row>
    <row r="77" spans="1:10" s="60" customFormat="1" ht="19.5" customHeight="1" hidden="1" outlineLevel="1">
      <c r="A77" s="37" t="s">
        <v>81</v>
      </c>
      <c r="B77" s="180" t="s">
        <v>63</v>
      </c>
      <c r="C77" s="174"/>
      <c r="D77" s="174"/>
      <c r="E77" s="174"/>
      <c r="F77" s="174"/>
      <c r="G77" s="174"/>
      <c r="H77" s="174"/>
      <c r="I77" s="174"/>
      <c r="J77" s="176"/>
    </row>
    <row r="78" spans="1:10" s="40" customFormat="1" ht="24.75" customHeight="1" collapsed="1" thickBot="1">
      <c r="A78" s="360" t="s">
        <v>51</v>
      </c>
      <c r="B78" s="368"/>
      <c r="C78" s="368"/>
      <c r="D78" s="368"/>
      <c r="E78" s="368"/>
      <c r="F78" s="368"/>
      <c r="G78" s="368"/>
      <c r="H78" s="368"/>
      <c r="I78" s="368"/>
      <c r="J78" s="369"/>
    </row>
    <row r="79" spans="1:10" s="60" customFormat="1" ht="19.5" customHeight="1" hidden="1" outlineLevel="1">
      <c r="A79" s="370">
        <v>1</v>
      </c>
      <c r="B79" s="63" t="s">
        <v>125</v>
      </c>
      <c r="C79" s="174"/>
      <c r="D79" s="174"/>
      <c r="E79" s="174"/>
      <c r="F79" s="174"/>
      <c r="G79" s="174"/>
      <c r="H79" s="174"/>
      <c r="I79" s="174"/>
      <c r="J79" s="177"/>
    </row>
    <row r="80" spans="1:10" s="60" customFormat="1" ht="19.5" customHeight="1" hidden="1" outlineLevel="1">
      <c r="A80" s="370"/>
      <c r="B80" s="62" t="s">
        <v>149</v>
      </c>
      <c r="C80" s="174"/>
      <c r="D80" s="174"/>
      <c r="E80" s="174"/>
      <c r="F80" s="174"/>
      <c r="G80" s="174"/>
      <c r="H80" s="174"/>
      <c r="I80" s="174"/>
      <c r="J80" s="177"/>
    </row>
    <row r="81" spans="1:10" s="60" customFormat="1" ht="19.5" customHeight="1" hidden="1" outlineLevel="1">
      <c r="A81" s="370"/>
      <c r="B81" s="62" t="s">
        <v>150</v>
      </c>
      <c r="C81" s="174"/>
      <c r="D81" s="174"/>
      <c r="E81" s="174"/>
      <c r="F81" s="174"/>
      <c r="G81" s="174"/>
      <c r="H81" s="174"/>
      <c r="I81" s="174"/>
      <c r="J81" s="177"/>
    </row>
    <row r="82" spans="1:10" s="60" customFormat="1" ht="19.5" customHeight="1" hidden="1" outlineLevel="1">
      <c r="A82" s="370"/>
      <c r="B82" s="62" t="s">
        <v>30</v>
      </c>
      <c r="C82" s="174"/>
      <c r="D82" s="174"/>
      <c r="E82" s="174"/>
      <c r="F82" s="174"/>
      <c r="G82" s="174"/>
      <c r="H82" s="174"/>
      <c r="I82" s="174"/>
      <c r="J82" s="177"/>
    </row>
    <row r="83" spans="1:10" s="60" customFormat="1" ht="19.5" customHeight="1" hidden="1" outlineLevel="1">
      <c r="A83" s="370"/>
      <c r="B83" s="63" t="s">
        <v>31</v>
      </c>
      <c r="C83" s="174"/>
      <c r="D83" s="174"/>
      <c r="E83" s="174"/>
      <c r="F83" s="174"/>
      <c r="G83" s="174"/>
      <c r="H83" s="174"/>
      <c r="I83" s="174"/>
      <c r="J83" s="177"/>
    </row>
    <row r="84" spans="1:10" s="60" customFormat="1" ht="19.5" customHeight="1" hidden="1" outlineLevel="1">
      <c r="A84" s="370"/>
      <c r="B84" s="63" t="s">
        <v>39</v>
      </c>
      <c r="C84" s="174"/>
      <c r="D84" s="174"/>
      <c r="E84" s="174"/>
      <c r="F84" s="174"/>
      <c r="G84" s="174"/>
      <c r="H84" s="174"/>
      <c r="I84" s="174"/>
      <c r="J84" s="177"/>
    </row>
    <row r="85" spans="1:10" s="60" customFormat="1" ht="19.5" customHeight="1" hidden="1" outlineLevel="1">
      <c r="A85" s="370"/>
      <c r="B85" s="63" t="s">
        <v>40</v>
      </c>
      <c r="C85" s="174"/>
      <c r="D85" s="174"/>
      <c r="E85" s="174"/>
      <c r="F85" s="174"/>
      <c r="G85" s="174"/>
      <c r="H85" s="174"/>
      <c r="I85" s="174"/>
      <c r="J85" s="177"/>
    </row>
    <row r="86" spans="1:10" s="60" customFormat="1" ht="19.5" customHeight="1" hidden="1" outlineLevel="1">
      <c r="A86" s="370"/>
      <c r="B86" s="62" t="s">
        <v>151</v>
      </c>
      <c r="C86" s="174"/>
      <c r="D86" s="174"/>
      <c r="E86" s="174"/>
      <c r="F86" s="174"/>
      <c r="G86" s="174"/>
      <c r="H86" s="174"/>
      <c r="I86" s="174"/>
      <c r="J86" s="177"/>
    </row>
    <row r="87" spans="1:10" s="60" customFormat="1" ht="19.5" customHeight="1" hidden="1" outlineLevel="1">
      <c r="A87" s="370"/>
      <c r="B87" s="62" t="s">
        <v>152</v>
      </c>
      <c r="C87" s="174"/>
      <c r="D87" s="174"/>
      <c r="E87" s="174"/>
      <c r="F87" s="174"/>
      <c r="G87" s="174"/>
      <c r="H87" s="174"/>
      <c r="I87" s="174"/>
      <c r="J87" s="177"/>
    </row>
    <row r="88" spans="1:10" s="60" customFormat="1" ht="45" customHeight="1" hidden="1" outlineLevel="1">
      <c r="A88" s="42">
        <v>2</v>
      </c>
      <c r="B88" s="63" t="s">
        <v>43</v>
      </c>
      <c r="C88" s="173" t="s">
        <v>194</v>
      </c>
      <c r="D88" s="175"/>
      <c r="E88" s="176"/>
      <c r="F88" s="176"/>
      <c r="G88" s="175"/>
      <c r="H88" s="176"/>
      <c r="I88" s="176"/>
      <c r="J88" s="179" t="s">
        <v>55</v>
      </c>
    </row>
    <row r="89" spans="1:10" s="60" customFormat="1" ht="19.5" customHeight="1" hidden="1" outlineLevel="1">
      <c r="A89" s="42">
        <v>3</v>
      </c>
      <c r="B89" s="63" t="s">
        <v>88</v>
      </c>
      <c r="C89" s="181"/>
      <c r="D89" s="179" t="s">
        <v>55</v>
      </c>
      <c r="E89" s="179" t="s">
        <v>55</v>
      </c>
      <c r="F89" s="176"/>
      <c r="G89" s="179" t="s">
        <v>55</v>
      </c>
      <c r="H89" s="179" t="s">
        <v>55</v>
      </c>
      <c r="I89" s="176"/>
      <c r="J89" s="177"/>
    </row>
    <row r="90" spans="1:10" s="60" customFormat="1" ht="19.5" customHeight="1" hidden="1" outlineLevel="1">
      <c r="A90" s="37" t="s">
        <v>81</v>
      </c>
      <c r="B90" s="180" t="s">
        <v>63</v>
      </c>
      <c r="C90" s="181"/>
      <c r="D90" s="181"/>
      <c r="E90" s="181"/>
      <c r="F90" s="181"/>
      <c r="G90" s="181"/>
      <c r="H90" s="181"/>
      <c r="I90" s="181"/>
      <c r="J90" s="176"/>
    </row>
    <row r="91" spans="1:10" s="60" customFormat="1" ht="19.5" customHeight="1" hidden="1" outlineLevel="1">
      <c r="A91" s="104">
        <v>1</v>
      </c>
      <c r="B91" s="105" t="s">
        <v>52</v>
      </c>
      <c r="C91" s="184"/>
      <c r="D91" s="183" t="s">
        <v>55</v>
      </c>
      <c r="E91" s="183" t="s">
        <v>55</v>
      </c>
      <c r="F91" s="184"/>
      <c r="G91" s="183" t="s">
        <v>55</v>
      </c>
      <c r="H91" s="183" t="s">
        <v>55</v>
      </c>
      <c r="I91" s="184"/>
      <c r="J91" s="182"/>
    </row>
    <row r="92" spans="1:10" s="60" customFormat="1" ht="19.5" customHeight="1" hidden="1" outlineLevel="1">
      <c r="A92" s="42">
        <v>2</v>
      </c>
      <c r="B92" s="63" t="s">
        <v>53</v>
      </c>
      <c r="C92" s="173" t="s">
        <v>194</v>
      </c>
      <c r="D92" s="179" t="s">
        <v>55</v>
      </c>
      <c r="E92" s="179" t="s">
        <v>55</v>
      </c>
      <c r="F92" s="184"/>
      <c r="G92" s="179" t="s">
        <v>55</v>
      </c>
      <c r="H92" s="179" t="s">
        <v>55</v>
      </c>
      <c r="I92" s="184"/>
      <c r="J92" s="179" t="s">
        <v>55</v>
      </c>
    </row>
    <row r="93" spans="1:10" s="60" customFormat="1" ht="19.5" customHeight="1" hidden="1" outlineLevel="1" thickBot="1">
      <c r="A93" s="280" t="s">
        <v>81</v>
      </c>
      <c r="B93" s="281" t="s">
        <v>63</v>
      </c>
      <c r="C93" s="278"/>
      <c r="D93" s="278"/>
      <c r="E93" s="278"/>
      <c r="F93" s="278"/>
      <c r="G93" s="278"/>
      <c r="H93" s="278"/>
      <c r="I93" s="278"/>
      <c r="J93" s="279"/>
    </row>
    <row r="94" spans="1:10" s="40" customFormat="1" ht="126" customHeight="1" collapsed="1">
      <c r="A94" s="381" t="s">
        <v>101</v>
      </c>
      <c r="B94" s="382"/>
      <c r="C94" s="374" t="s">
        <v>18</v>
      </c>
      <c r="D94" s="375"/>
      <c r="E94" s="375"/>
      <c r="F94" s="375"/>
      <c r="G94" s="375"/>
      <c r="H94" s="375"/>
      <c r="I94" s="375"/>
      <c r="J94" s="376"/>
    </row>
    <row r="95" spans="1:10" s="40" customFormat="1" ht="80.25" customHeight="1">
      <c r="A95" s="383"/>
      <c r="B95" s="384"/>
      <c r="C95" s="378" t="s">
        <v>72</v>
      </c>
      <c r="D95" s="379"/>
      <c r="E95" s="379"/>
      <c r="F95" s="379"/>
      <c r="G95" s="379"/>
      <c r="H95" s="379"/>
      <c r="I95" s="379"/>
      <c r="J95" s="380"/>
    </row>
    <row r="96" spans="1:10" s="40" customFormat="1" ht="144" customHeight="1" thickBot="1">
      <c r="A96" s="385"/>
      <c r="B96" s="386"/>
      <c r="C96" s="371" t="s">
        <v>0</v>
      </c>
      <c r="D96" s="372"/>
      <c r="E96" s="372"/>
      <c r="F96" s="372"/>
      <c r="G96" s="372"/>
      <c r="H96" s="372"/>
      <c r="I96" s="372"/>
      <c r="J96" s="373"/>
    </row>
    <row r="97" spans="1:2" s="40" customFormat="1" ht="14.25" customHeight="1">
      <c r="A97" s="377" t="s">
        <v>96</v>
      </c>
      <c r="B97" s="377"/>
    </row>
    <row r="98" s="40" customFormat="1" ht="12.75">
      <c r="A98" s="3" t="s">
        <v>97</v>
      </c>
    </row>
  </sheetData>
  <mergeCells count="38">
    <mergeCell ref="C96:J96"/>
    <mergeCell ref="C94:J94"/>
    <mergeCell ref="A97:B97"/>
    <mergeCell ref="A63:A69"/>
    <mergeCell ref="A70:A76"/>
    <mergeCell ref="A78:J78"/>
    <mergeCell ref="A79:A87"/>
    <mergeCell ref="C95:J95"/>
    <mergeCell ref="A94:B96"/>
    <mergeCell ref="A37:A43"/>
    <mergeCell ref="A44:A50"/>
    <mergeCell ref="A52:J52"/>
    <mergeCell ref="A53:A61"/>
    <mergeCell ref="J18:J19"/>
    <mergeCell ref="A24:J24"/>
    <mergeCell ref="A25:J25"/>
    <mergeCell ref="A26:A34"/>
    <mergeCell ref="A17:I17"/>
    <mergeCell ref="A18:A19"/>
    <mergeCell ref="B18:B19"/>
    <mergeCell ref="C18:C19"/>
    <mergeCell ref="D18:F18"/>
    <mergeCell ref="G18:I18"/>
    <mergeCell ref="A11:J11"/>
    <mergeCell ref="A12:I12"/>
    <mergeCell ref="A14:J14"/>
    <mergeCell ref="A15:J15"/>
    <mergeCell ref="A13:J13"/>
    <mergeCell ref="A16:J16"/>
    <mergeCell ref="A1:G1"/>
    <mergeCell ref="A3:B3"/>
    <mergeCell ref="C3:J3"/>
    <mergeCell ref="A5:B5"/>
    <mergeCell ref="C5:J5"/>
    <mergeCell ref="A7:B7"/>
    <mergeCell ref="C7:J7"/>
    <mergeCell ref="A9:J9"/>
    <mergeCell ref="A10:J10"/>
  </mergeCells>
  <printOptions/>
  <pageMargins left="0.75" right="0.44" top="1" bottom="1" header="0.5" footer="0.5"/>
  <pageSetup fitToHeight="1" fitToWidth="1" horizontalDpi="300" verticalDpi="300" orientation="portrait" paperSize="9" scale="48" r:id="rId1"/>
  <rowBreaks count="2" manualBreakCount="2">
    <brk id="23" max="255" man="1"/>
    <brk id="56" max="9" man="1"/>
  </rowBreaks>
</worksheet>
</file>

<file path=xl/worksheets/sheet3.xml><?xml version="1.0" encoding="utf-8"?>
<worksheet xmlns="http://schemas.openxmlformats.org/spreadsheetml/2006/main" xmlns:r="http://schemas.openxmlformats.org/officeDocument/2006/relationships">
  <dimension ref="A1:AG24"/>
  <sheetViews>
    <sheetView view="pageBreakPreview" zoomScale="120" zoomScaleSheetLayoutView="120" workbookViewId="0" topLeftCell="A10">
      <selection activeCell="B7" sqref="B7:M7"/>
    </sheetView>
  </sheetViews>
  <sheetFormatPr defaultColWidth="9.140625" defaultRowHeight="12.75"/>
  <cols>
    <col min="1" max="1" width="20.7109375" style="3" customWidth="1"/>
    <col min="2" max="2" width="12.8515625" style="3" customWidth="1"/>
    <col min="3" max="17" width="8.7109375" style="3" customWidth="1"/>
    <col min="18" max="16384" width="9.140625" style="3" customWidth="1"/>
  </cols>
  <sheetData>
    <row r="1" spans="1:17" ht="18" customHeight="1">
      <c r="A1" s="388" t="s">
        <v>169</v>
      </c>
      <c r="B1" s="388"/>
      <c r="C1" s="388"/>
      <c r="D1" s="388"/>
      <c r="E1" s="388"/>
      <c r="F1" s="388"/>
      <c r="G1" s="388"/>
      <c r="H1" s="388"/>
      <c r="I1" s="388"/>
      <c r="J1" s="388"/>
      <c r="K1" s="388"/>
      <c r="L1" s="388"/>
      <c r="M1" s="388"/>
      <c r="N1" s="66"/>
      <c r="O1" s="66"/>
      <c r="P1" s="66"/>
      <c r="Q1" s="66"/>
    </row>
    <row r="2" spans="1:33" ht="14.25" customHeight="1">
      <c r="A2" s="45"/>
      <c r="B2" s="14"/>
      <c r="C2" s="14"/>
      <c r="D2" s="15"/>
      <c r="E2" s="15"/>
      <c r="F2" s="15"/>
      <c r="G2" s="15"/>
      <c r="H2" s="15"/>
      <c r="I2" s="15"/>
      <c r="J2" s="15"/>
      <c r="K2" s="15"/>
      <c r="L2" s="15"/>
      <c r="M2" s="15"/>
      <c r="N2" s="11"/>
      <c r="O2" s="6"/>
      <c r="P2" s="6"/>
      <c r="Q2" s="6"/>
      <c r="R2" s="6"/>
      <c r="S2" s="6"/>
      <c r="T2" s="6"/>
      <c r="U2" s="6"/>
      <c r="V2" s="6"/>
      <c r="W2" s="6"/>
      <c r="X2" s="6"/>
      <c r="Y2" s="6"/>
      <c r="Z2" s="6"/>
      <c r="AA2" s="6"/>
      <c r="AB2" s="6"/>
      <c r="AC2" s="6"/>
      <c r="AD2" s="6"/>
      <c r="AE2" s="6"/>
      <c r="AF2" s="6"/>
      <c r="AG2" s="6"/>
    </row>
    <row r="3" spans="1:33" ht="15" customHeight="1">
      <c r="A3" s="93" t="s">
        <v>54</v>
      </c>
      <c r="B3" s="397" t="s">
        <v>32</v>
      </c>
      <c r="C3" s="397"/>
      <c r="D3" s="397"/>
      <c r="E3" s="397"/>
      <c r="F3" s="397"/>
      <c r="G3" s="397"/>
      <c r="H3" s="397"/>
      <c r="I3" s="397"/>
      <c r="J3" s="397"/>
      <c r="K3" s="397"/>
      <c r="L3" s="397"/>
      <c r="M3" s="397"/>
      <c r="N3" s="7"/>
      <c r="O3" s="7"/>
      <c r="P3" s="7"/>
      <c r="Q3" s="7"/>
      <c r="R3" s="6"/>
      <c r="S3" s="6"/>
      <c r="T3" s="6"/>
      <c r="U3" s="6"/>
      <c r="V3" s="6"/>
      <c r="W3" s="6"/>
      <c r="X3" s="6"/>
      <c r="Y3" s="6"/>
      <c r="Z3" s="6"/>
      <c r="AA3" s="6"/>
      <c r="AB3" s="6"/>
      <c r="AC3" s="6"/>
      <c r="AD3" s="6"/>
      <c r="AE3" s="6"/>
      <c r="AF3" s="6"/>
      <c r="AG3" s="6"/>
    </row>
    <row r="4" spans="1:33" ht="12.75" customHeight="1">
      <c r="A4" s="94"/>
      <c r="B4" s="11"/>
      <c r="C4" s="11"/>
      <c r="D4" s="11"/>
      <c r="E4" s="11"/>
      <c r="F4" s="11"/>
      <c r="G4" s="11"/>
      <c r="H4" s="11"/>
      <c r="I4" s="11"/>
      <c r="J4" s="11"/>
      <c r="K4" s="11"/>
      <c r="L4" s="11"/>
      <c r="M4" s="11"/>
      <c r="N4" s="11"/>
      <c r="O4" s="16"/>
      <c r="P4" s="16"/>
      <c r="Q4" s="16"/>
      <c r="R4" s="16"/>
      <c r="S4" s="16"/>
      <c r="T4" s="6"/>
      <c r="U4" s="6"/>
      <c r="V4" s="6"/>
      <c r="W4" s="6"/>
      <c r="X4" s="6"/>
      <c r="Y4" s="6"/>
      <c r="Z4" s="6"/>
      <c r="AA4" s="6"/>
      <c r="AB4" s="6"/>
      <c r="AC4" s="6"/>
      <c r="AD4" s="6"/>
      <c r="AE4" s="6"/>
      <c r="AF4" s="6"/>
      <c r="AG4" s="6"/>
    </row>
    <row r="5" spans="1:33" ht="14.25" customHeight="1">
      <c r="A5" s="94" t="s">
        <v>92</v>
      </c>
      <c r="B5" s="398" t="s">
        <v>33</v>
      </c>
      <c r="C5" s="398"/>
      <c r="D5" s="398"/>
      <c r="E5" s="398"/>
      <c r="F5" s="398"/>
      <c r="G5" s="398"/>
      <c r="H5" s="398"/>
      <c r="I5" s="398"/>
      <c r="J5" s="398"/>
      <c r="K5" s="398"/>
      <c r="L5" s="398"/>
      <c r="M5" s="398"/>
      <c r="N5" s="5"/>
      <c r="O5" s="5"/>
      <c r="P5" s="5"/>
      <c r="Q5" s="5"/>
      <c r="R5" s="6"/>
      <c r="S5" s="6"/>
      <c r="T5" s="6"/>
      <c r="U5" s="6"/>
      <c r="V5" s="6"/>
      <c r="W5" s="6"/>
      <c r="X5" s="6"/>
      <c r="Y5" s="6"/>
      <c r="Z5" s="6"/>
      <c r="AA5" s="6"/>
      <c r="AB5" s="6"/>
      <c r="AC5" s="6"/>
      <c r="AD5" s="6"/>
      <c r="AE5" s="6"/>
      <c r="AF5" s="6"/>
      <c r="AG5" s="6"/>
    </row>
    <row r="6" spans="1:33" ht="13.5" customHeight="1">
      <c r="A6" s="94"/>
      <c r="N6" s="6"/>
      <c r="O6" s="6"/>
      <c r="P6" s="6"/>
      <c r="Q6" s="6"/>
      <c r="R6" s="6"/>
      <c r="S6" s="6"/>
      <c r="T6" s="6"/>
      <c r="U6" s="6"/>
      <c r="V6" s="6"/>
      <c r="W6" s="6"/>
      <c r="X6" s="6"/>
      <c r="Y6" s="6"/>
      <c r="Z6" s="6"/>
      <c r="AA6" s="6"/>
      <c r="AB6" s="6"/>
      <c r="AC6" s="6"/>
      <c r="AD6" s="6"/>
      <c r="AE6" s="6"/>
      <c r="AF6" s="6"/>
      <c r="AG6" s="6"/>
    </row>
    <row r="7" spans="1:33" ht="13.5" customHeight="1">
      <c r="A7" s="94" t="s">
        <v>93</v>
      </c>
      <c r="B7" s="398" t="s">
        <v>41</v>
      </c>
      <c r="C7" s="398"/>
      <c r="D7" s="398"/>
      <c r="E7" s="398"/>
      <c r="F7" s="398"/>
      <c r="G7" s="398"/>
      <c r="H7" s="398"/>
      <c r="I7" s="398"/>
      <c r="J7" s="398"/>
      <c r="K7" s="398"/>
      <c r="L7" s="398"/>
      <c r="M7" s="398"/>
      <c r="N7" s="5"/>
      <c r="O7" s="5"/>
      <c r="P7" s="5"/>
      <c r="Q7" s="5"/>
      <c r="R7" s="6"/>
      <c r="S7" s="6"/>
      <c r="T7" s="6"/>
      <c r="U7" s="6"/>
      <c r="V7" s="6"/>
      <c r="W7" s="6"/>
      <c r="X7" s="6"/>
      <c r="Y7" s="6"/>
      <c r="Z7" s="6"/>
      <c r="AA7" s="6"/>
      <c r="AB7" s="6"/>
      <c r="AC7" s="6"/>
      <c r="AD7" s="6"/>
      <c r="AE7" s="6"/>
      <c r="AF7" s="6"/>
      <c r="AG7" s="6"/>
    </row>
    <row r="8" spans="1:33" ht="13.5" customHeight="1">
      <c r="A8" s="94"/>
      <c r="B8" s="4"/>
      <c r="C8" s="4"/>
      <c r="D8" s="4"/>
      <c r="E8" s="4"/>
      <c r="F8" s="4"/>
      <c r="G8" s="4"/>
      <c r="H8" s="4"/>
      <c r="I8" s="4"/>
      <c r="J8" s="4"/>
      <c r="K8" s="4"/>
      <c r="L8" s="4"/>
      <c r="M8" s="4"/>
      <c r="N8" s="5"/>
      <c r="O8" s="5"/>
      <c r="P8" s="5"/>
      <c r="Q8" s="5"/>
      <c r="R8" s="6"/>
      <c r="S8" s="6"/>
      <c r="T8" s="6"/>
      <c r="U8" s="6"/>
      <c r="V8" s="6"/>
      <c r="W8" s="6"/>
      <c r="X8" s="6"/>
      <c r="Y8" s="6"/>
      <c r="Z8" s="6"/>
      <c r="AA8" s="6"/>
      <c r="AB8" s="6"/>
      <c r="AC8" s="6"/>
      <c r="AD8" s="6"/>
      <c r="AE8" s="6"/>
      <c r="AF8" s="6"/>
      <c r="AG8" s="6"/>
    </row>
    <row r="9" spans="1:13" ht="51.75" customHeight="1">
      <c r="A9" s="404" t="s">
        <v>73</v>
      </c>
      <c r="B9" s="404"/>
      <c r="C9" s="404"/>
      <c r="D9" s="404"/>
      <c r="E9" s="404"/>
      <c r="F9" s="404"/>
      <c r="G9" s="404"/>
      <c r="H9" s="404"/>
      <c r="I9" s="404"/>
      <c r="J9" s="404"/>
      <c r="K9" s="404"/>
      <c r="L9" s="404"/>
      <c r="M9" s="404"/>
    </row>
    <row r="10" spans="1:13" ht="19.5" customHeight="1">
      <c r="A10" s="108"/>
      <c r="B10" s="107"/>
      <c r="C10" s="107"/>
      <c r="D10" s="107"/>
      <c r="E10" s="107"/>
      <c r="F10" s="107"/>
      <c r="G10" s="107"/>
      <c r="H10" s="107"/>
      <c r="I10" s="107"/>
      <c r="J10" s="107"/>
      <c r="K10" s="107"/>
      <c r="L10" s="107"/>
      <c r="M10" s="107"/>
    </row>
    <row r="11" spans="1:13" ht="15" customHeight="1">
      <c r="A11" s="387" t="s">
        <v>102</v>
      </c>
      <c r="B11" s="387"/>
      <c r="C11" s="387"/>
      <c r="D11" s="387"/>
      <c r="E11" s="387"/>
      <c r="F11" s="387"/>
      <c r="G11" s="387"/>
      <c r="H11" s="387"/>
      <c r="I11" s="387"/>
      <c r="J11" s="387"/>
      <c r="K11" s="387"/>
      <c r="L11" s="387"/>
      <c r="M11" s="387"/>
    </row>
    <row r="12" spans="1:13" ht="13.5" customHeight="1">
      <c r="A12" s="387" t="s">
        <v>103</v>
      </c>
      <c r="B12" s="387"/>
      <c r="C12" s="387"/>
      <c r="D12" s="387"/>
      <c r="E12" s="387"/>
      <c r="F12" s="387"/>
      <c r="G12" s="387"/>
      <c r="H12" s="387"/>
      <c r="I12" s="387"/>
      <c r="J12" s="387"/>
      <c r="K12" s="387"/>
      <c r="L12" s="387"/>
      <c r="M12" s="387"/>
    </row>
    <row r="13" spans="1:13" ht="15" customHeight="1">
      <c r="A13" s="387" t="s">
        <v>104</v>
      </c>
      <c r="B13" s="387"/>
      <c r="C13" s="387"/>
      <c r="D13" s="387"/>
      <c r="E13" s="387"/>
      <c r="F13" s="387"/>
      <c r="G13" s="387"/>
      <c r="H13" s="387"/>
      <c r="I13" s="387"/>
      <c r="J13" s="387"/>
      <c r="K13" s="387"/>
      <c r="L13" s="387"/>
      <c r="M13" s="387"/>
    </row>
    <row r="14" spans="1:33" ht="13.5" customHeight="1" thickBot="1">
      <c r="A14" s="94"/>
      <c r="B14" s="4"/>
      <c r="C14" s="4"/>
      <c r="D14" s="4"/>
      <c r="E14" s="4"/>
      <c r="F14" s="4"/>
      <c r="G14" s="4"/>
      <c r="H14" s="4"/>
      <c r="I14" s="4"/>
      <c r="J14" s="4"/>
      <c r="K14" s="4"/>
      <c r="L14" s="4"/>
      <c r="M14" s="4"/>
      <c r="N14" s="5"/>
      <c r="O14" s="5"/>
      <c r="P14" s="5"/>
      <c r="Q14" s="5"/>
      <c r="R14" s="6"/>
      <c r="S14" s="6"/>
      <c r="T14" s="6"/>
      <c r="U14" s="6"/>
      <c r="V14" s="6"/>
      <c r="W14" s="6"/>
      <c r="X14" s="6"/>
      <c r="Y14" s="6"/>
      <c r="Z14" s="6"/>
      <c r="AA14" s="6"/>
      <c r="AB14" s="6"/>
      <c r="AC14" s="6"/>
      <c r="AD14" s="6"/>
      <c r="AE14" s="6"/>
      <c r="AF14" s="6"/>
      <c r="AG14" s="6"/>
    </row>
    <row r="15" spans="1:14" ht="18" customHeight="1">
      <c r="A15" s="390" t="s">
        <v>105</v>
      </c>
      <c r="B15" s="392" t="s">
        <v>163</v>
      </c>
      <c r="C15" s="393"/>
      <c r="D15" s="393"/>
      <c r="E15" s="393"/>
      <c r="F15" s="393"/>
      <c r="G15" s="393"/>
      <c r="H15" s="393"/>
      <c r="I15" s="393"/>
      <c r="J15" s="393"/>
      <c r="K15" s="393"/>
      <c r="L15" s="393"/>
      <c r="M15" s="394"/>
      <c r="N15" s="19"/>
    </row>
    <row r="16" spans="1:14" ht="54.75" customHeight="1">
      <c r="A16" s="391"/>
      <c r="B16" s="395" t="s">
        <v>164</v>
      </c>
      <c r="C16" s="395"/>
      <c r="D16" s="395"/>
      <c r="E16" s="395" t="s">
        <v>165</v>
      </c>
      <c r="F16" s="395"/>
      <c r="G16" s="395"/>
      <c r="H16" s="395" t="s">
        <v>167</v>
      </c>
      <c r="I16" s="395"/>
      <c r="J16" s="395"/>
      <c r="K16" s="395" t="s">
        <v>166</v>
      </c>
      <c r="L16" s="395"/>
      <c r="M16" s="396"/>
      <c r="N16" s="20"/>
    </row>
    <row r="17" spans="1:14" ht="24.75" customHeight="1">
      <c r="A17" s="391"/>
      <c r="B17" s="75" t="s">
        <v>99</v>
      </c>
      <c r="C17" s="74" t="s">
        <v>100</v>
      </c>
      <c r="D17" s="74" t="s">
        <v>95</v>
      </c>
      <c r="E17" s="74" t="str">
        <f>B17</f>
        <v>K</v>
      </c>
      <c r="F17" s="74" t="str">
        <f>C17</f>
        <v>M</v>
      </c>
      <c r="G17" s="74" t="str">
        <f>D17</f>
        <v>Ogółem</v>
      </c>
      <c r="H17" s="74" t="str">
        <f>B17</f>
        <v>K</v>
      </c>
      <c r="I17" s="74" t="str">
        <f>C17</f>
        <v>M</v>
      </c>
      <c r="J17" s="74" t="str">
        <f>D17</f>
        <v>Ogółem</v>
      </c>
      <c r="K17" s="74" t="str">
        <f>B17</f>
        <v>K</v>
      </c>
      <c r="L17" s="74" t="str">
        <f>C17</f>
        <v>M</v>
      </c>
      <c r="M17" s="114" t="s">
        <v>95</v>
      </c>
      <c r="N17" s="20"/>
    </row>
    <row r="18" spans="1:14" ht="16.5" customHeight="1" thickBot="1">
      <c r="A18" s="115">
        <v>1</v>
      </c>
      <c r="B18" s="116">
        <v>2</v>
      </c>
      <c r="C18" s="116">
        <v>3</v>
      </c>
      <c r="D18" s="116">
        <v>4</v>
      </c>
      <c r="E18" s="116">
        <v>5</v>
      </c>
      <c r="F18" s="116">
        <v>6</v>
      </c>
      <c r="G18" s="116">
        <v>7</v>
      </c>
      <c r="H18" s="116">
        <v>8</v>
      </c>
      <c r="I18" s="116">
        <v>9</v>
      </c>
      <c r="J18" s="116">
        <v>10</v>
      </c>
      <c r="K18" s="116">
        <v>11</v>
      </c>
      <c r="L18" s="116">
        <v>12</v>
      </c>
      <c r="M18" s="117">
        <v>13</v>
      </c>
      <c r="N18" s="12"/>
    </row>
    <row r="19" spans="1:14" ht="41.25" customHeight="1">
      <c r="A19" s="118" t="s">
        <v>106</v>
      </c>
      <c r="B19" s="267">
        <v>2183</v>
      </c>
      <c r="C19" s="267">
        <v>985</v>
      </c>
      <c r="D19" s="268">
        <f>B19+C19</f>
        <v>3168</v>
      </c>
      <c r="E19" s="267">
        <v>735</v>
      </c>
      <c r="F19" s="267">
        <v>482</v>
      </c>
      <c r="G19" s="269">
        <f>E19+F19</f>
        <v>1217</v>
      </c>
      <c r="H19" s="267">
        <v>49</v>
      </c>
      <c r="I19" s="267">
        <v>25</v>
      </c>
      <c r="J19" s="269">
        <f>H19+I19</f>
        <v>74</v>
      </c>
      <c r="K19" s="400">
        <f>B20-E20-H20</f>
        <v>1903</v>
      </c>
      <c r="L19" s="400">
        <f>C20-F20-I20</f>
        <v>776</v>
      </c>
      <c r="M19" s="402">
        <f>K19+L19</f>
        <v>2679</v>
      </c>
      <c r="N19" s="21"/>
    </row>
    <row r="20" spans="1:14" ht="43.5" customHeight="1">
      <c r="A20" s="99" t="s">
        <v>107</v>
      </c>
      <c r="B20" s="270">
        <v>6957</v>
      </c>
      <c r="C20" s="270">
        <v>4161</v>
      </c>
      <c r="D20" s="268">
        <f>B20+C20</f>
        <v>11118</v>
      </c>
      <c r="E20" s="270">
        <v>4707</v>
      </c>
      <c r="F20" s="270">
        <v>3154</v>
      </c>
      <c r="G20" s="269">
        <f>E20+F20</f>
        <v>7861</v>
      </c>
      <c r="H20" s="270">
        <v>347</v>
      </c>
      <c r="I20" s="270">
        <v>231</v>
      </c>
      <c r="J20" s="269">
        <f>H20+I20</f>
        <v>578</v>
      </c>
      <c r="K20" s="401"/>
      <c r="L20" s="401"/>
      <c r="M20" s="403"/>
      <c r="N20" s="21"/>
    </row>
    <row r="21" spans="1:13" ht="20.25" customHeight="1">
      <c r="A21" s="75" t="s">
        <v>101</v>
      </c>
      <c r="B21" s="399"/>
      <c r="C21" s="399"/>
      <c r="D21" s="399"/>
      <c r="E21" s="399"/>
      <c r="F21" s="399"/>
      <c r="G21" s="399"/>
      <c r="H21" s="399"/>
      <c r="I21" s="399"/>
      <c r="J21" s="399"/>
      <c r="K21" s="399"/>
      <c r="L21" s="399"/>
      <c r="M21" s="399"/>
    </row>
    <row r="23" spans="1:2" ht="19.5" customHeight="1">
      <c r="A23" s="389" t="s">
        <v>96</v>
      </c>
      <c r="B23" s="389"/>
    </row>
    <row r="24" spans="1:7" ht="18.75" customHeight="1">
      <c r="A24" s="330" t="s">
        <v>97</v>
      </c>
      <c r="B24" s="330"/>
      <c r="C24" s="330"/>
      <c r="D24" s="330"/>
      <c r="E24" s="330"/>
      <c r="F24" s="330"/>
      <c r="G24" s="330"/>
    </row>
  </sheetData>
  <sheetProtection selectLockedCells="1" selectUnlockedCells="1"/>
  <mergeCells count="20">
    <mergeCell ref="A11:M11"/>
    <mergeCell ref="A24:G24"/>
    <mergeCell ref="B3:M3"/>
    <mergeCell ref="B5:M5"/>
    <mergeCell ref="B7:M7"/>
    <mergeCell ref="B21:M21"/>
    <mergeCell ref="K19:K20"/>
    <mergeCell ref="L19:L20"/>
    <mergeCell ref="M19:M20"/>
    <mergeCell ref="A9:M9"/>
    <mergeCell ref="A12:M12"/>
    <mergeCell ref="A13:M13"/>
    <mergeCell ref="A1:M1"/>
    <mergeCell ref="A23:B23"/>
    <mergeCell ref="A15:A17"/>
    <mergeCell ref="B15:M15"/>
    <mergeCell ref="B16:D16"/>
    <mergeCell ref="E16:G16"/>
    <mergeCell ref="H16:J16"/>
    <mergeCell ref="K16:M16"/>
  </mergeCells>
  <printOptions/>
  <pageMargins left="0.5902777777777778" right="0.5902777777777778" top="0.984027777777778" bottom="0.9840277777777778" header="0.5118055555555556" footer="0.5118055555555556"/>
  <pageSetup horizontalDpi="300" verticalDpi="3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M42"/>
  <sheetViews>
    <sheetView view="pageBreakPreview" zoomScale="120" zoomScaleSheetLayoutView="120" workbookViewId="0" topLeftCell="A28">
      <selection activeCell="E52" sqref="E52"/>
    </sheetView>
  </sheetViews>
  <sheetFormatPr defaultColWidth="9.140625" defaultRowHeight="12.75"/>
  <cols>
    <col min="1" max="1" width="5.00390625" style="3" customWidth="1"/>
    <col min="2" max="2" width="37.8515625" style="3" customWidth="1"/>
    <col min="3" max="11" width="8.7109375" style="3" customWidth="1"/>
    <col min="12" max="16384" width="9.140625" style="3" customWidth="1"/>
  </cols>
  <sheetData>
    <row r="1" spans="1:8" s="67" customFormat="1" ht="29.25" customHeight="1">
      <c r="A1" s="415" t="s">
        <v>170</v>
      </c>
      <c r="B1" s="415"/>
      <c r="C1" s="415"/>
      <c r="D1" s="415"/>
      <c r="E1" s="415"/>
      <c r="F1" s="415"/>
      <c r="G1" s="415"/>
      <c r="H1" s="415"/>
    </row>
    <row r="2" spans="3:8" ht="12" customHeight="1">
      <c r="C2" s="22"/>
      <c r="D2" s="22"/>
      <c r="E2" s="22"/>
      <c r="F2" s="22"/>
      <c r="G2" s="22"/>
      <c r="H2" s="23"/>
    </row>
    <row r="3" spans="1:8" ht="31.5" customHeight="1">
      <c r="A3" s="416" t="s">
        <v>54</v>
      </c>
      <c r="B3" s="416"/>
      <c r="C3" s="417" t="s">
        <v>32</v>
      </c>
      <c r="D3" s="417"/>
      <c r="E3" s="417"/>
      <c r="F3" s="417"/>
      <c r="G3" s="417"/>
      <c r="H3" s="417"/>
    </row>
    <row r="4" spans="1:8" ht="15" customHeight="1">
      <c r="A4" s="88"/>
      <c r="B4" s="95"/>
      <c r="C4" s="205"/>
      <c r="D4" s="205"/>
      <c r="E4" s="205"/>
      <c r="F4" s="205"/>
      <c r="G4" s="205"/>
      <c r="H4" s="205"/>
    </row>
    <row r="5" spans="1:8" ht="15.75" customHeight="1">
      <c r="A5" s="418" t="s">
        <v>92</v>
      </c>
      <c r="B5" s="418"/>
      <c r="C5" s="397" t="s">
        <v>33</v>
      </c>
      <c r="D5" s="397"/>
      <c r="E5" s="397"/>
      <c r="F5" s="397"/>
      <c r="G5" s="397"/>
      <c r="H5" s="397"/>
    </row>
    <row r="6" spans="1:8" ht="15" customHeight="1">
      <c r="A6" s="88"/>
      <c r="B6" s="88"/>
      <c r="C6" s="206"/>
      <c r="D6" s="206"/>
      <c r="E6" s="206"/>
      <c r="F6" s="206"/>
      <c r="G6" s="206"/>
      <c r="H6" s="206"/>
    </row>
    <row r="7" spans="1:8" ht="16.5" customHeight="1">
      <c r="A7" s="416" t="s">
        <v>93</v>
      </c>
      <c r="B7" s="416"/>
      <c r="C7" s="397" t="s">
        <v>41</v>
      </c>
      <c r="D7" s="397"/>
      <c r="E7" s="397"/>
      <c r="F7" s="397"/>
      <c r="G7" s="397"/>
      <c r="H7" s="397"/>
    </row>
    <row r="8" spans="1:8" ht="12.75">
      <c r="A8" s="24"/>
      <c r="B8" s="24"/>
      <c r="C8" s="4"/>
      <c r="D8" s="4"/>
      <c r="E8" s="4"/>
      <c r="F8" s="4"/>
      <c r="G8" s="4"/>
      <c r="H8" s="4"/>
    </row>
    <row r="9" spans="1:13" ht="54.75" customHeight="1">
      <c r="A9" s="404" t="s">
        <v>73</v>
      </c>
      <c r="B9" s="404"/>
      <c r="C9" s="404"/>
      <c r="D9" s="404"/>
      <c r="E9" s="404"/>
      <c r="F9" s="404"/>
      <c r="G9" s="404"/>
      <c r="H9" s="404"/>
      <c r="I9" s="153"/>
      <c r="J9" s="153"/>
      <c r="K9" s="153"/>
      <c r="L9" s="153"/>
      <c r="M9" s="153"/>
    </row>
    <row r="10" spans="1:8" s="9" customFormat="1" ht="51" customHeight="1">
      <c r="A10" s="404" t="s">
        <v>74</v>
      </c>
      <c r="B10" s="419"/>
      <c r="C10" s="419"/>
      <c r="D10" s="419"/>
      <c r="E10" s="419"/>
      <c r="F10" s="419"/>
      <c r="G10" s="419"/>
      <c r="H10" s="419"/>
    </row>
    <row r="11" spans="1:8" s="9" customFormat="1" ht="177" customHeight="1">
      <c r="A11" s="404" t="s">
        <v>202</v>
      </c>
      <c r="B11" s="419"/>
      <c r="C11" s="419"/>
      <c r="D11" s="419"/>
      <c r="E11" s="419"/>
      <c r="F11" s="419"/>
      <c r="G11" s="419"/>
      <c r="H11" s="419"/>
    </row>
    <row r="12" spans="1:8" s="9" customFormat="1" ht="19.5" customHeight="1">
      <c r="A12" s="121"/>
      <c r="B12" s="120"/>
      <c r="C12" s="120"/>
      <c r="D12" s="120"/>
      <c r="E12" s="120"/>
      <c r="F12" s="120"/>
      <c r="G12" s="120"/>
      <c r="H12" s="120"/>
    </row>
    <row r="13" spans="1:8" ht="15" customHeight="1">
      <c r="A13" s="405" t="s">
        <v>102</v>
      </c>
      <c r="B13" s="405"/>
      <c r="C13" s="405"/>
      <c r="D13" s="405"/>
      <c r="E13" s="405"/>
      <c r="F13" s="122"/>
      <c r="G13" s="122"/>
      <c r="H13" s="122"/>
    </row>
    <row r="14" spans="1:8" ht="13.5" customHeight="1">
      <c r="A14" s="387" t="s">
        <v>103</v>
      </c>
      <c r="B14" s="387"/>
      <c r="C14" s="387"/>
      <c r="D14" s="387"/>
      <c r="E14" s="387"/>
      <c r="F14" s="387"/>
      <c r="G14" s="387"/>
      <c r="H14" s="387"/>
    </row>
    <row r="15" spans="1:8" ht="15" customHeight="1">
      <c r="A15" s="387" t="s">
        <v>104</v>
      </c>
      <c r="B15" s="387"/>
      <c r="C15" s="387"/>
      <c r="D15" s="387"/>
      <c r="E15" s="387"/>
      <c r="F15" s="387"/>
      <c r="G15" s="387"/>
      <c r="H15" s="387"/>
    </row>
    <row r="16" spans="1:5" ht="15" customHeight="1" thickBot="1">
      <c r="A16" s="17"/>
      <c r="B16" s="18"/>
      <c r="C16" s="18"/>
      <c r="D16" s="18"/>
      <c r="E16" s="18"/>
    </row>
    <row r="17" spans="1:11" ht="12.75" customHeight="1">
      <c r="A17" s="411" t="s">
        <v>108</v>
      </c>
      <c r="B17" s="413" t="s">
        <v>109</v>
      </c>
      <c r="C17" s="407" t="s">
        <v>106</v>
      </c>
      <c r="D17" s="407"/>
      <c r="E17" s="407"/>
      <c r="F17" s="407" t="s">
        <v>107</v>
      </c>
      <c r="G17" s="407"/>
      <c r="H17" s="408"/>
      <c r="I17" s="25"/>
      <c r="J17" s="5"/>
      <c r="K17" s="6"/>
    </row>
    <row r="18" spans="1:11" ht="12.75">
      <c r="A18" s="412"/>
      <c r="B18" s="414"/>
      <c r="C18" s="73" t="s">
        <v>99</v>
      </c>
      <c r="D18" s="73" t="s">
        <v>100</v>
      </c>
      <c r="E18" s="73" t="s">
        <v>95</v>
      </c>
      <c r="F18" s="73" t="s">
        <v>99</v>
      </c>
      <c r="G18" s="73" t="s">
        <v>100</v>
      </c>
      <c r="H18" s="131" t="s">
        <v>95</v>
      </c>
      <c r="I18" s="6"/>
      <c r="J18" s="5"/>
      <c r="K18" s="6"/>
    </row>
    <row r="19" spans="1:11" ht="13.5" thickBot="1">
      <c r="A19" s="132">
        <v>1</v>
      </c>
      <c r="B19" s="133">
        <v>2</v>
      </c>
      <c r="C19" s="133">
        <v>3</v>
      </c>
      <c r="D19" s="133">
        <v>4</v>
      </c>
      <c r="E19" s="133">
        <v>5</v>
      </c>
      <c r="F19" s="133">
        <v>6</v>
      </c>
      <c r="G19" s="133">
        <v>7</v>
      </c>
      <c r="H19" s="134">
        <v>8</v>
      </c>
      <c r="I19" s="6"/>
      <c r="J19" s="5"/>
      <c r="K19" s="6"/>
    </row>
    <row r="20" spans="1:11" ht="24.75" customHeight="1">
      <c r="A20" s="128">
        <v>1</v>
      </c>
      <c r="B20" s="129" t="s">
        <v>110</v>
      </c>
      <c r="C20" s="273">
        <f>6122-4209</f>
        <v>1913</v>
      </c>
      <c r="D20" s="273">
        <f>3984-3088</f>
        <v>896</v>
      </c>
      <c r="E20" s="272">
        <f>C20+D20</f>
        <v>2809</v>
      </c>
      <c r="F20" s="273">
        <v>6122</v>
      </c>
      <c r="G20" s="273">
        <v>3984</v>
      </c>
      <c r="H20" s="272">
        <f>F20+G20</f>
        <v>10106</v>
      </c>
      <c r="I20" s="6"/>
      <c r="J20" s="5"/>
      <c r="K20" s="6"/>
    </row>
    <row r="21" spans="1:11" ht="24.75" customHeight="1">
      <c r="A21" s="48"/>
      <c r="B21" s="38" t="s">
        <v>111</v>
      </c>
      <c r="C21" s="271">
        <f>1472-1020</f>
        <v>452</v>
      </c>
      <c r="D21" s="271">
        <f>667-526</f>
        <v>141</v>
      </c>
      <c r="E21" s="272">
        <f aca="true" t="shared" si="0" ref="E21:E38">C21+D21</f>
        <v>593</v>
      </c>
      <c r="F21" s="271">
        <v>1472</v>
      </c>
      <c r="G21" s="271">
        <v>667</v>
      </c>
      <c r="H21" s="272">
        <f aca="true" t="shared" si="1" ref="H21:H38">F21+G21</f>
        <v>2139</v>
      </c>
      <c r="I21" s="6"/>
      <c r="J21" s="5"/>
      <c r="K21" s="6"/>
    </row>
    <row r="22" spans="1:11" ht="24.75" customHeight="1">
      <c r="A22" s="126">
        <v>2</v>
      </c>
      <c r="B22" s="127" t="s">
        <v>112</v>
      </c>
      <c r="C22" s="271">
        <v>180</v>
      </c>
      <c r="D22" s="271">
        <v>80</v>
      </c>
      <c r="E22" s="272">
        <f t="shared" si="0"/>
        <v>260</v>
      </c>
      <c r="F22" s="271">
        <v>555</v>
      </c>
      <c r="G22" s="271">
        <v>153</v>
      </c>
      <c r="H22" s="272">
        <f t="shared" si="1"/>
        <v>708</v>
      </c>
      <c r="I22" s="6"/>
      <c r="J22" s="5"/>
      <c r="K22" s="6"/>
    </row>
    <row r="23" spans="1:11" ht="24.75" customHeight="1">
      <c r="A23" s="47"/>
      <c r="B23" s="38" t="s">
        <v>113</v>
      </c>
      <c r="C23" s="271">
        <v>4</v>
      </c>
      <c r="D23" s="271">
        <v>3</v>
      </c>
      <c r="E23" s="272">
        <f t="shared" si="0"/>
        <v>7</v>
      </c>
      <c r="F23" s="271">
        <v>63</v>
      </c>
      <c r="G23" s="271">
        <v>15</v>
      </c>
      <c r="H23" s="272">
        <f t="shared" si="1"/>
        <v>78</v>
      </c>
      <c r="I23" s="6"/>
      <c r="J23" s="5"/>
      <c r="K23" s="6"/>
    </row>
    <row r="24" spans="1:11" ht="24.75" customHeight="1">
      <c r="A24" s="124">
        <v>3</v>
      </c>
      <c r="B24" s="125" t="s">
        <v>114</v>
      </c>
      <c r="C24" s="271">
        <v>90</v>
      </c>
      <c r="D24" s="271">
        <v>9</v>
      </c>
      <c r="E24" s="272">
        <f t="shared" si="0"/>
        <v>99</v>
      </c>
      <c r="F24" s="271">
        <v>280</v>
      </c>
      <c r="G24" s="271">
        <v>24</v>
      </c>
      <c r="H24" s="272">
        <v>304</v>
      </c>
      <c r="I24" s="6"/>
      <c r="J24" s="5"/>
      <c r="K24" s="6"/>
    </row>
    <row r="25" spans="1:11" ht="30.75" customHeight="1">
      <c r="A25" s="71"/>
      <c r="B25" s="39" t="s">
        <v>130</v>
      </c>
      <c r="C25" s="271">
        <v>0</v>
      </c>
      <c r="D25" s="271">
        <v>0</v>
      </c>
      <c r="E25" s="272">
        <f t="shared" si="0"/>
        <v>0</v>
      </c>
      <c r="F25" s="271">
        <v>0</v>
      </c>
      <c r="G25" s="271">
        <v>0</v>
      </c>
      <c r="H25" s="272">
        <f t="shared" si="1"/>
        <v>0</v>
      </c>
      <c r="I25" s="6"/>
      <c r="J25" s="5"/>
      <c r="K25" s="6"/>
    </row>
    <row r="26" spans="1:11" ht="30.75" customHeight="1">
      <c r="A26" s="71"/>
      <c r="B26" s="39" t="s">
        <v>115</v>
      </c>
      <c r="C26" s="271">
        <v>0</v>
      </c>
      <c r="D26" s="271">
        <v>0</v>
      </c>
      <c r="E26" s="272">
        <f t="shared" si="0"/>
        <v>0</v>
      </c>
      <c r="F26" s="271">
        <v>0</v>
      </c>
      <c r="G26" s="271">
        <v>0</v>
      </c>
      <c r="H26" s="272">
        <f t="shared" si="1"/>
        <v>0</v>
      </c>
      <c r="I26" s="6"/>
      <c r="J26" s="5"/>
      <c r="K26" s="6"/>
    </row>
    <row r="27" spans="1:11" ht="31.5" customHeight="1">
      <c r="A27" s="71"/>
      <c r="B27" s="39" t="s">
        <v>116</v>
      </c>
      <c r="C27" s="271">
        <v>0</v>
      </c>
      <c r="D27" s="271">
        <v>0</v>
      </c>
      <c r="E27" s="272">
        <f t="shared" si="0"/>
        <v>0</v>
      </c>
      <c r="F27" s="271">
        <v>0</v>
      </c>
      <c r="G27" s="271">
        <v>0</v>
      </c>
      <c r="H27" s="272">
        <f t="shared" si="1"/>
        <v>0</v>
      </c>
      <c r="I27" s="6"/>
      <c r="J27" s="5"/>
      <c r="K27" s="6"/>
    </row>
    <row r="28" spans="1:11" ht="30" customHeight="1">
      <c r="A28" s="71"/>
      <c r="B28" s="27" t="s">
        <v>181</v>
      </c>
      <c r="C28" s="271">
        <v>0</v>
      </c>
      <c r="D28" s="271">
        <v>0</v>
      </c>
      <c r="E28" s="272">
        <f t="shared" si="0"/>
        <v>0</v>
      </c>
      <c r="F28" s="271">
        <v>0</v>
      </c>
      <c r="G28" s="271">
        <v>0</v>
      </c>
      <c r="H28" s="272">
        <f t="shared" si="1"/>
        <v>0</v>
      </c>
      <c r="I28" s="6"/>
      <c r="J28" s="5"/>
      <c r="K28" s="6"/>
    </row>
    <row r="29" spans="1:11" ht="30" customHeight="1">
      <c r="A29" s="71"/>
      <c r="B29" s="27" t="s">
        <v>182</v>
      </c>
      <c r="C29" s="271">
        <v>0</v>
      </c>
      <c r="D29" s="271">
        <v>0</v>
      </c>
      <c r="E29" s="272">
        <f t="shared" si="0"/>
        <v>0</v>
      </c>
      <c r="F29" s="271">
        <v>0</v>
      </c>
      <c r="G29" s="271">
        <v>0</v>
      </c>
      <c r="H29" s="272">
        <f t="shared" si="1"/>
        <v>0</v>
      </c>
      <c r="I29" s="6"/>
      <c r="J29" s="5"/>
      <c r="K29" s="6"/>
    </row>
    <row r="30" spans="1:11" ht="30" customHeight="1">
      <c r="A30" s="71"/>
      <c r="B30" s="27" t="s">
        <v>117</v>
      </c>
      <c r="C30" s="271">
        <v>0</v>
      </c>
      <c r="D30" s="271">
        <v>0</v>
      </c>
      <c r="E30" s="272">
        <f t="shared" si="0"/>
        <v>0</v>
      </c>
      <c r="F30" s="271">
        <v>0</v>
      </c>
      <c r="G30" s="271">
        <v>0</v>
      </c>
      <c r="H30" s="272">
        <f t="shared" si="1"/>
        <v>0</v>
      </c>
      <c r="I30" s="6"/>
      <c r="J30" s="5"/>
      <c r="K30" s="6"/>
    </row>
    <row r="31" spans="1:11" ht="30" customHeight="1">
      <c r="A31" s="71"/>
      <c r="B31" s="27" t="s">
        <v>159</v>
      </c>
      <c r="C31" s="271">
        <v>86</v>
      </c>
      <c r="D31" s="271">
        <v>8</v>
      </c>
      <c r="E31" s="272">
        <f t="shared" si="0"/>
        <v>94</v>
      </c>
      <c r="F31" s="271">
        <v>268</v>
      </c>
      <c r="G31" s="271">
        <v>19</v>
      </c>
      <c r="H31" s="272">
        <f t="shared" si="1"/>
        <v>287</v>
      </c>
      <c r="I31" s="6"/>
      <c r="J31" s="5"/>
      <c r="K31" s="6"/>
    </row>
    <row r="32" spans="1:11" ht="30" customHeight="1">
      <c r="A32" s="71"/>
      <c r="B32" s="27" t="s">
        <v>160</v>
      </c>
      <c r="C32" s="271">
        <v>4</v>
      </c>
      <c r="D32" s="271">
        <v>1</v>
      </c>
      <c r="E32" s="272">
        <f t="shared" si="0"/>
        <v>5</v>
      </c>
      <c r="F32" s="271">
        <v>12</v>
      </c>
      <c r="G32" s="271">
        <v>5</v>
      </c>
      <c r="H32" s="272">
        <v>17</v>
      </c>
      <c r="I32" s="6"/>
      <c r="J32" s="5"/>
      <c r="K32" s="6"/>
    </row>
    <row r="33" spans="1:11" ht="30" customHeight="1">
      <c r="A33" s="71"/>
      <c r="B33" s="27" t="s">
        <v>57</v>
      </c>
      <c r="C33" s="271">
        <v>0</v>
      </c>
      <c r="D33" s="271">
        <v>0</v>
      </c>
      <c r="E33" s="272">
        <f t="shared" si="0"/>
        <v>0</v>
      </c>
      <c r="F33" s="271">
        <v>0</v>
      </c>
      <c r="G33" s="271">
        <v>0</v>
      </c>
      <c r="H33" s="272">
        <f t="shared" si="1"/>
        <v>0</v>
      </c>
      <c r="I33" s="6"/>
      <c r="J33" s="5"/>
      <c r="K33" s="6"/>
    </row>
    <row r="34" spans="1:10" s="29" customFormat="1" ht="24.75" customHeight="1">
      <c r="A34" s="124">
        <v>4</v>
      </c>
      <c r="B34" s="123" t="s">
        <v>95</v>
      </c>
      <c r="C34" s="271">
        <v>2183</v>
      </c>
      <c r="D34" s="271">
        <v>985</v>
      </c>
      <c r="E34" s="272">
        <f t="shared" si="0"/>
        <v>3168</v>
      </c>
      <c r="F34" s="271">
        <f>F24+F22+F20</f>
        <v>6957</v>
      </c>
      <c r="G34" s="271">
        <f>G24+G22+G20</f>
        <v>4161</v>
      </c>
      <c r="H34" s="272">
        <f>H24+H22+H20</f>
        <v>11118</v>
      </c>
      <c r="I34" s="28"/>
      <c r="J34" s="5"/>
    </row>
    <row r="35" spans="1:10" s="29" customFormat="1" ht="26.25" customHeight="1">
      <c r="A35" s="71"/>
      <c r="B35" s="27" t="s">
        <v>58</v>
      </c>
      <c r="C35" s="271">
        <v>0</v>
      </c>
      <c r="D35" s="271">
        <v>0</v>
      </c>
      <c r="E35" s="272">
        <f t="shared" si="0"/>
        <v>0</v>
      </c>
      <c r="F35" s="271">
        <v>0</v>
      </c>
      <c r="G35" s="271">
        <v>0</v>
      </c>
      <c r="H35" s="272">
        <f t="shared" si="1"/>
        <v>0</v>
      </c>
      <c r="I35" s="28"/>
      <c r="J35" s="5"/>
    </row>
    <row r="36" spans="1:10" s="29" customFormat="1" ht="24.75" customHeight="1">
      <c r="A36" s="71"/>
      <c r="B36" s="27" t="s">
        <v>123</v>
      </c>
      <c r="C36" s="271">
        <v>0</v>
      </c>
      <c r="D36" s="271">
        <v>0</v>
      </c>
      <c r="E36" s="272">
        <f t="shared" si="0"/>
        <v>0</v>
      </c>
      <c r="F36" s="271">
        <v>0</v>
      </c>
      <c r="G36" s="271">
        <v>0</v>
      </c>
      <c r="H36" s="272">
        <f t="shared" si="1"/>
        <v>0</v>
      </c>
      <c r="I36" s="28"/>
      <c r="J36" s="5"/>
    </row>
    <row r="37" spans="1:10" s="29" customFormat="1" ht="24.75" customHeight="1">
      <c r="A37" s="71"/>
      <c r="B37" s="27" t="s">
        <v>122</v>
      </c>
      <c r="C37" s="271">
        <v>132</v>
      </c>
      <c r="D37" s="271">
        <v>92</v>
      </c>
      <c r="E37" s="272">
        <f t="shared" si="0"/>
        <v>224</v>
      </c>
      <c r="F37" s="271">
        <v>302</v>
      </c>
      <c r="G37" s="271">
        <v>210</v>
      </c>
      <c r="H37" s="272">
        <f t="shared" si="1"/>
        <v>512</v>
      </c>
      <c r="I37" s="28"/>
      <c r="J37" s="5"/>
    </row>
    <row r="38" spans="1:10" s="29" customFormat="1" ht="24.75" customHeight="1">
      <c r="A38" s="72"/>
      <c r="B38" s="27" t="s">
        <v>175</v>
      </c>
      <c r="C38" s="271">
        <v>833</v>
      </c>
      <c r="D38" s="271">
        <v>366</v>
      </c>
      <c r="E38" s="272">
        <f t="shared" si="0"/>
        <v>1199</v>
      </c>
      <c r="F38" s="271">
        <v>2546</v>
      </c>
      <c r="G38" s="271">
        <v>1563</v>
      </c>
      <c r="H38" s="272">
        <f t="shared" si="1"/>
        <v>4109</v>
      </c>
      <c r="I38" s="28"/>
      <c r="J38" s="5"/>
    </row>
    <row r="39" spans="1:10" s="29" customFormat="1" ht="22.5" customHeight="1">
      <c r="A39" s="409" t="s">
        <v>101</v>
      </c>
      <c r="B39" s="410"/>
      <c r="C39" s="406"/>
      <c r="D39" s="406"/>
      <c r="E39" s="406"/>
      <c r="F39" s="406"/>
      <c r="G39" s="406"/>
      <c r="H39" s="406"/>
      <c r="I39" s="28"/>
      <c r="J39" s="5"/>
    </row>
    <row r="40" spans="1:10" s="29" customFormat="1" ht="16.5" customHeight="1">
      <c r="A40" s="12"/>
      <c r="B40" s="12"/>
      <c r="C40" s="12"/>
      <c r="D40" s="12"/>
      <c r="E40" s="12"/>
      <c r="F40" s="12"/>
      <c r="G40" s="12"/>
      <c r="H40" s="12"/>
      <c r="I40" s="28"/>
      <c r="J40" s="5"/>
    </row>
    <row r="41" spans="1:2" ht="12.75">
      <c r="A41" s="389" t="s">
        <v>96</v>
      </c>
      <c r="B41" s="389"/>
    </row>
    <row r="42" spans="1:2" ht="12.75">
      <c r="A42" s="389" t="s">
        <v>97</v>
      </c>
      <c r="B42" s="389"/>
    </row>
  </sheetData>
  <sheetProtection selectLockedCells="1" selectUnlockedCells="1"/>
  <mergeCells count="21">
    <mergeCell ref="A7:B7"/>
    <mergeCell ref="C7:H7"/>
    <mergeCell ref="A10:H10"/>
    <mergeCell ref="A11:H11"/>
    <mergeCell ref="A9:H9"/>
    <mergeCell ref="A1:H1"/>
    <mergeCell ref="A3:B3"/>
    <mergeCell ref="C3:H3"/>
    <mergeCell ref="A5:B5"/>
    <mergeCell ref="C5:H5"/>
    <mergeCell ref="A41:B41"/>
    <mergeCell ref="A42:B42"/>
    <mergeCell ref="A39:B39"/>
    <mergeCell ref="A17:A18"/>
    <mergeCell ref="B17:B18"/>
    <mergeCell ref="A13:E13"/>
    <mergeCell ref="A14:H14"/>
    <mergeCell ref="A15:H15"/>
    <mergeCell ref="C39:H39"/>
    <mergeCell ref="C17:E17"/>
    <mergeCell ref="F17:H17"/>
  </mergeCells>
  <printOptions horizontalCentered="1"/>
  <pageMargins left="0.7875" right="0.7875" top="0.7875000000000001" bottom="0.7875" header="0.5118055555555556" footer="0.5118055555555556"/>
  <pageSetup fitToHeight="1" fitToWidth="1" horizontalDpi="300" verticalDpi="300" orientation="portrait" paperSize="9" scale="64" r:id="rId1"/>
</worksheet>
</file>

<file path=xl/worksheets/sheet5.xml><?xml version="1.0" encoding="utf-8"?>
<worksheet xmlns="http://schemas.openxmlformats.org/spreadsheetml/2006/main" xmlns:r="http://schemas.openxmlformats.org/officeDocument/2006/relationships">
  <dimension ref="A1:M26"/>
  <sheetViews>
    <sheetView view="pageBreakPreview" zoomScale="120" zoomScaleSheetLayoutView="120" workbookViewId="0" topLeftCell="A13">
      <selection activeCell="C7" sqref="C7:H7"/>
    </sheetView>
  </sheetViews>
  <sheetFormatPr defaultColWidth="9.140625" defaultRowHeight="12.75"/>
  <cols>
    <col min="1" max="1" width="3.7109375" style="0" customWidth="1"/>
    <col min="2" max="2" width="23.00390625" style="0" customWidth="1"/>
    <col min="3" max="8" width="10.7109375" style="0" customWidth="1"/>
  </cols>
  <sheetData>
    <row r="1" spans="1:8" ht="27.75" customHeight="1">
      <c r="A1" s="415" t="s">
        <v>171</v>
      </c>
      <c r="B1" s="415"/>
      <c r="C1" s="415"/>
      <c r="D1" s="415"/>
      <c r="E1" s="415"/>
      <c r="F1" s="415"/>
      <c r="G1" s="415"/>
      <c r="H1" s="415"/>
    </row>
    <row r="2" spans="2:8" ht="12.75">
      <c r="B2" s="1"/>
      <c r="C2" s="1"/>
      <c r="D2" s="1"/>
      <c r="E2" s="2"/>
      <c r="F2" s="1"/>
      <c r="G2" s="1"/>
      <c r="H2" s="1"/>
    </row>
    <row r="3" spans="2:8" ht="15">
      <c r="B3" s="96" t="s">
        <v>54</v>
      </c>
      <c r="C3" s="420" t="s">
        <v>32</v>
      </c>
      <c r="D3" s="421"/>
      <c r="E3" s="421"/>
      <c r="F3" s="421"/>
      <c r="G3" s="421"/>
      <c r="H3" s="422"/>
    </row>
    <row r="4" spans="2:8" ht="15">
      <c r="B4" s="94"/>
      <c r="C4" s="1"/>
      <c r="D4" s="1"/>
      <c r="E4" s="2"/>
      <c r="F4" s="1"/>
      <c r="G4" s="1"/>
      <c r="H4" s="1"/>
    </row>
    <row r="5" spans="2:8" ht="15">
      <c r="B5" s="96" t="s">
        <v>92</v>
      </c>
      <c r="C5" s="420" t="s">
        <v>33</v>
      </c>
      <c r="D5" s="421"/>
      <c r="E5" s="421"/>
      <c r="F5" s="421"/>
      <c r="G5" s="421"/>
      <c r="H5" s="422"/>
    </row>
    <row r="6" spans="2:8" ht="15">
      <c r="B6" s="94"/>
      <c r="C6" s="1"/>
      <c r="D6" s="1"/>
      <c r="E6" s="4"/>
      <c r="F6" s="4"/>
      <c r="G6" s="4"/>
      <c r="H6" s="4"/>
    </row>
    <row r="7" spans="2:8" ht="15">
      <c r="B7" s="96" t="s">
        <v>93</v>
      </c>
      <c r="C7" s="420" t="s">
        <v>41</v>
      </c>
      <c r="D7" s="421"/>
      <c r="E7" s="421"/>
      <c r="F7" s="421"/>
      <c r="G7" s="421"/>
      <c r="H7" s="422"/>
    </row>
    <row r="8" spans="2:8" ht="12.75">
      <c r="B8" s="4"/>
      <c r="C8" s="4"/>
      <c r="D8" s="4"/>
      <c r="E8" s="4"/>
      <c r="F8" s="4"/>
      <c r="G8" s="4"/>
      <c r="H8" s="4"/>
    </row>
    <row r="9" spans="1:13" s="3" customFormat="1" ht="65.25" customHeight="1">
      <c r="A9" s="404" t="s">
        <v>73</v>
      </c>
      <c r="B9" s="404"/>
      <c r="C9" s="404"/>
      <c r="D9" s="404"/>
      <c r="E9" s="404"/>
      <c r="F9" s="404"/>
      <c r="G9" s="404"/>
      <c r="H9" s="404"/>
      <c r="I9" s="153"/>
      <c r="J9" s="153"/>
      <c r="K9" s="153"/>
      <c r="L9" s="153"/>
      <c r="M9" s="153"/>
    </row>
    <row r="10" spans="1:13" ht="55.5" customHeight="1">
      <c r="A10" s="404" t="s">
        <v>76</v>
      </c>
      <c r="B10" s="404"/>
      <c r="C10" s="404"/>
      <c r="D10" s="404"/>
      <c r="E10" s="404"/>
      <c r="F10" s="404"/>
      <c r="G10" s="404"/>
      <c r="H10" s="404"/>
      <c r="I10" s="18"/>
      <c r="J10" s="18"/>
      <c r="K10" s="18"/>
      <c r="L10" s="18"/>
      <c r="M10" s="3"/>
    </row>
    <row r="11" spans="1:13" ht="52.5" customHeight="1">
      <c r="A11" s="404" t="s">
        <v>207</v>
      </c>
      <c r="B11" s="404"/>
      <c r="C11" s="404"/>
      <c r="D11" s="404"/>
      <c r="E11" s="404"/>
      <c r="F11" s="404"/>
      <c r="G11" s="404"/>
      <c r="H11" s="404"/>
      <c r="I11" s="18"/>
      <c r="J11" s="18"/>
      <c r="K11" s="18"/>
      <c r="L11" s="18"/>
      <c r="M11" s="3"/>
    </row>
    <row r="12" spans="1:13" ht="19.5" customHeight="1">
      <c r="A12" s="119"/>
      <c r="B12" s="119"/>
      <c r="C12" s="119"/>
      <c r="D12" s="119"/>
      <c r="E12" s="119"/>
      <c r="F12" s="119"/>
      <c r="G12" s="119"/>
      <c r="H12" s="119"/>
      <c r="I12" s="18"/>
      <c r="J12" s="18"/>
      <c r="K12" s="18"/>
      <c r="L12" s="18"/>
      <c r="M12" s="3"/>
    </row>
    <row r="13" spans="1:13" ht="15.75" customHeight="1">
      <c r="A13" s="387" t="s">
        <v>102</v>
      </c>
      <c r="B13" s="387"/>
      <c r="C13" s="387"/>
      <c r="D13" s="387"/>
      <c r="E13" s="387"/>
      <c r="F13" s="387"/>
      <c r="G13" s="387"/>
      <c r="H13" s="387"/>
      <c r="I13" s="17"/>
      <c r="J13" s="17"/>
      <c r="K13" s="17"/>
      <c r="L13" s="17"/>
      <c r="M13" s="3"/>
    </row>
    <row r="14" spans="1:13" ht="17.25" customHeight="1">
      <c r="A14" s="387" t="s">
        <v>103</v>
      </c>
      <c r="B14" s="387"/>
      <c r="C14" s="387"/>
      <c r="D14" s="387"/>
      <c r="E14" s="387"/>
      <c r="F14" s="387"/>
      <c r="G14" s="387"/>
      <c r="H14" s="387"/>
      <c r="I14" s="17"/>
      <c r="J14" s="17"/>
      <c r="K14" s="17"/>
      <c r="L14" s="17"/>
      <c r="M14" s="17"/>
    </row>
    <row r="15" spans="1:13" ht="16.5" customHeight="1">
      <c r="A15" s="387" t="s">
        <v>104</v>
      </c>
      <c r="B15" s="387"/>
      <c r="C15" s="387"/>
      <c r="D15" s="387"/>
      <c r="E15" s="387"/>
      <c r="F15" s="387"/>
      <c r="G15" s="387"/>
      <c r="H15" s="387"/>
      <c r="I15" s="18"/>
      <c r="J15" s="18"/>
      <c r="K15" s="18"/>
      <c r="L15" s="18"/>
      <c r="M15" s="3"/>
    </row>
    <row r="16" spans="2:13" ht="12" customHeight="1" thickBot="1">
      <c r="B16" s="17"/>
      <c r="C16" s="18"/>
      <c r="D16" s="18"/>
      <c r="E16" s="18"/>
      <c r="F16" s="18"/>
      <c r="G16" s="18"/>
      <c r="H16" s="18"/>
      <c r="I16" s="18"/>
      <c r="J16" s="18"/>
      <c r="K16" s="18"/>
      <c r="L16" s="18"/>
      <c r="M16" s="3"/>
    </row>
    <row r="17" spans="1:8" ht="22.5" customHeight="1">
      <c r="A17" s="426" t="s">
        <v>145</v>
      </c>
      <c r="B17" s="424" t="s">
        <v>129</v>
      </c>
      <c r="C17" s="424" t="s">
        <v>106</v>
      </c>
      <c r="D17" s="424"/>
      <c r="E17" s="424"/>
      <c r="F17" s="424" t="s">
        <v>107</v>
      </c>
      <c r="G17" s="424"/>
      <c r="H17" s="425"/>
    </row>
    <row r="18" spans="1:8" ht="14.25" customHeight="1">
      <c r="A18" s="427"/>
      <c r="B18" s="423"/>
      <c r="C18" s="75" t="s">
        <v>99</v>
      </c>
      <c r="D18" s="75" t="s">
        <v>100</v>
      </c>
      <c r="E18" s="75" t="s">
        <v>95</v>
      </c>
      <c r="F18" s="75" t="s">
        <v>99</v>
      </c>
      <c r="G18" s="75" t="s">
        <v>100</v>
      </c>
      <c r="H18" s="137" t="s">
        <v>95</v>
      </c>
    </row>
    <row r="19" spans="1:8" ht="12" customHeight="1" thickBot="1">
      <c r="A19" s="138">
        <v>1</v>
      </c>
      <c r="B19" s="139">
        <v>2</v>
      </c>
      <c r="C19" s="139">
        <v>3</v>
      </c>
      <c r="D19" s="139">
        <v>4</v>
      </c>
      <c r="E19" s="139">
        <v>5</v>
      </c>
      <c r="F19" s="139">
        <v>6</v>
      </c>
      <c r="G19" s="139">
        <v>7</v>
      </c>
      <c r="H19" s="140">
        <v>8</v>
      </c>
    </row>
    <row r="20" spans="1:8" ht="21" customHeight="1">
      <c r="A20" s="135">
        <v>1</v>
      </c>
      <c r="B20" s="136" t="s">
        <v>177</v>
      </c>
      <c r="C20" s="274">
        <v>842</v>
      </c>
      <c r="D20" s="274">
        <v>404</v>
      </c>
      <c r="E20" s="275">
        <f>C20+D20</f>
        <v>1246</v>
      </c>
      <c r="F20" s="274">
        <v>2863</v>
      </c>
      <c r="G20" s="274">
        <v>1565</v>
      </c>
      <c r="H20" s="275">
        <f>F20+G20</f>
        <v>4428</v>
      </c>
    </row>
    <row r="21" spans="1:8" ht="31.5" customHeight="1">
      <c r="A21" s="79">
        <v>2</v>
      </c>
      <c r="B21" s="77" t="s">
        <v>176</v>
      </c>
      <c r="C21" s="276">
        <v>71</v>
      </c>
      <c r="D21" s="276">
        <v>40</v>
      </c>
      <c r="E21" s="275">
        <f>C21+D21</f>
        <v>111</v>
      </c>
      <c r="F21" s="276">
        <v>132</v>
      </c>
      <c r="G21" s="276">
        <v>136</v>
      </c>
      <c r="H21" s="275">
        <f>F21+G21</f>
        <v>268</v>
      </c>
    </row>
    <row r="22" spans="1:8" ht="31.5" customHeight="1">
      <c r="A22" s="80"/>
      <c r="B22" s="78" t="s">
        <v>178</v>
      </c>
      <c r="C22" s="276">
        <v>3</v>
      </c>
      <c r="D22" s="276">
        <v>1</v>
      </c>
      <c r="E22" s="275">
        <f>C22+D22</f>
        <v>4</v>
      </c>
      <c r="F22" s="276">
        <v>9</v>
      </c>
      <c r="G22" s="276">
        <v>4</v>
      </c>
      <c r="H22" s="275">
        <f>F22+G22</f>
        <v>13</v>
      </c>
    </row>
    <row r="23" spans="1:8" ht="15.75" customHeight="1">
      <c r="A23" s="423" t="s">
        <v>101</v>
      </c>
      <c r="B23" s="423"/>
      <c r="C23" s="399"/>
      <c r="D23" s="399"/>
      <c r="E23" s="399"/>
      <c r="F23" s="399"/>
      <c r="G23" s="399"/>
      <c r="H23" s="399"/>
    </row>
    <row r="25" spans="1:4" ht="14.25" customHeight="1">
      <c r="A25" s="330" t="s">
        <v>96</v>
      </c>
      <c r="B25" s="330"/>
      <c r="C25" s="65"/>
      <c r="D25" s="65"/>
    </row>
    <row r="26" spans="1:4" ht="15.75" customHeight="1">
      <c r="A26" s="330" t="s">
        <v>97</v>
      </c>
      <c r="B26" s="330"/>
      <c r="C26" s="330"/>
      <c r="D26" s="330"/>
    </row>
  </sheetData>
  <sheetProtection selectLockedCells="1" selectUnlockedCells="1"/>
  <mergeCells count="18">
    <mergeCell ref="A26:D26"/>
    <mergeCell ref="C7:H7"/>
    <mergeCell ref="C17:E17"/>
    <mergeCell ref="F17:H17"/>
    <mergeCell ref="A17:A18"/>
    <mergeCell ref="B17:B18"/>
    <mergeCell ref="A15:H15"/>
    <mergeCell ref="A9:H9"/>
    <mergeCell ref="A1:H1"/>
    <mergeCell ref="C3:H3"/>
    <mergeCell ref="C5:H5"/>
    <mergeCell ref="A25:B25"/>
    <mergeCell ref="A23:B23"/>
    <mergeCell ref="C23:H23"/>
    <mergeCell ref="A10:H10"/>
    <mergeCell ref="A11:H11"/>
    <mergeCell ref="A13:H13"/>
    <mergeCell ref="A14:H14"/>
  </mergeCells>
  <printOptions/>
  <pageMargins left="0.75" right="0.75" top="1" bottom="1" header="0.5" footer="0.5"/>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M29"/>
  <sheetViews>
    <sheetView view="pageBreakPreview" zoomScale="120" zoomScaleSheetLayoutView="120" workbookViewId="0" topLeftCell="A19">
      <selection activeCell="C7" sqref="C7:H7"/>
    </sheetView>
  </sheetViews>
  <sheetFormatPr defaultColWidth="9.140625" defaultRowHeight="12.75"/>
  <cols>
    <col min="1" max="1" width="3.7109375" style="0" customWidth="1"/>
    <col min="2" max="2" width="23.00390625" style="0" customWidth="1"/>
    <col min="3" max="8" width="10.7109375" style="0" customWidth="1"/>
  </cols>
  <sheetData>
    <row r="1" spans="1:8" ht="27.75" customHeight="1">
      <c r="A1" s="415" t="s">
        <v>172</v>
      </c>
      <c r="B1" s="415"/>
      <c r="C1" s="415"/>
      <c r="D1" s="415"/>
      <c r="E1" s="415"/>
      <c r="F1" s="415"/>
      <c r="G1" s="415"/>
      <c r="H1" s="415"/>
    </row>
    <row r="2" spans="2:8" ht="12.75">
      <c r="B2" s="1"/>
      <c r="C2" s="1"/>
      <c r="D2" s="1"/>
      <c r="E2" s="2"/>
      <c r="F2" s="1"/>
      <c r="G2" s="1"/>
      <c r="H2" s="1"/>
    </row>
    <row r="3" spans="2:8" ht="15">
      <c r="B3" s="96" t="s">
        <v>54</v>
      </c>
      <c r="C3" s="420" t="s">
        <v>32</v>
      </c>
      <c r="D3" s="421"/>
      <c r="E3" s="421"/>
      <c r="F3" s="421"/>
      <c r="G3" s="421"/>
      <c r="H3" s="422"/>
    </row>
    <row r="4" spans="2:8" ht="15">
      <c r="B4" s="94"/>
      <c r="C4" s="1"/>
      <c r="D4" s="1"/>
      <c r="E4" s="2"/>
      <c r="F4" s="1"/>
      <c r="G4" s="1"/>
      <c r="H4" s="1"/>
    </row>
    <row r="5" spans="2:8" ht="15">
      <c r="B5" s="96" t="s">
        <v>92</v>
      </c>
      <c r="C5" s="420" t="s">
        <v>33</v>
      </c>
      <c r="D5" s="421"/>
      <c r="E5" s="421"/>
      <c r="F5" s="421"/>
      <c r="G5" s="421"/>
      <c r="H5" s="422"/>
    </row>
    <row r="6" spans="2:8" ht="15">
      <c r="B6" s="94"/>
      <c r="C6" s="1"/>
      <c r="D6" s="1"/>
      <c r="E6" s="4"/>
      <c r="F6" s="4"/>
      <c r="G6" s="4"/>
      <c r="H6" s="4"/>
    </row>
    <row r="7" spans="2:8" ht="15">
      <c r="B7" s="96" t="s">
        <v>93</v>
      </c>
      <c r="C7" s="420" t="s">
        <v>42</v>
      </c>
      <c r="D7" s="421"/>
      <c r="E7" s="421"/>
      <c r="F7" s="421"/>
      <c r="G7" s="421"/>
      <c r="H7" s="422"/>
    </row>
    <row r="8" spans="2:8" ht="12.75">
      <c r="B8" s="4"/>
      <c r="C8" s="4"/>
      <c r="D8" s="4"/>
      <c r="E8" s="4"/>
      <c r="F8" s="4"/>
      <c r="G8" s="4"/>
      <c r="H8" s="4"/>
    </row>
    <row r="9" spans="1:13" s="3" customFormat="1" ht="65.25" customHeight="1">
      <c r="A9" s="404" t="s">
        <v>73</v>
      </c>
      <c r="B9" s="404"/>
      <c r="C9" s="404"/>
      <c r="D9" s="404"/>
      <c r="E9" s="404"/>
      <c r="F9" s="404"/>
      <c r="G9" s="404"/>
      <c r="H9" s="404"/>
      <c r="I9" s="153"/>
      <c r="J9" s="153"/>
      <c r="K9" s="153"/>
      <c r="L9" s="153"/>
      <c r="M9" s="153"/>
    </row>
    <row r="10" spans="1:8" ht="40.5" customHeight="1">
      <c r="A10" s="404" t="s">
        <v>77</v>
      </c>
      <c r="B10" s="433"/>
      <c r="C10" s="433"/>
      <c r="D10" s="433"/>
      <c r="E10" s="433"/>
      <c r="F10" s="433"/>
      <c r="G10" s="433"/>
      <c r="H10" s="433"/>
    </row>
    <row r="11" spans="1:8" ht="79.5" customHeight="1">
      <c r="A11" s="404" t="s">
        <v>75</v>
      </c>
      <c r="B11" s="404"/>
      <c r="C11" s="404"/>
      <c r="D11" s="404"/>
      <c r="E11" s="404"/>
      <c r="F11" s="404"/>
      <c r="G11" s="404"/>
      <c r="H11" s="404"/>
    </row>
    <row r="12" spans="1:8" ht="42.75" customHeight="1">
      <c r="A12" s="404" t="s">
        <v>89</v>
      </c>
      <c r="B12" s="404"/>
      <c r="C12" s="404"/>
      <c r="D12" s="404"/>
      <c r="E12" s="404"/>
      <c r="F12" s="404"/>
      <c r="G12" s="404"/>
      <c r="H12" s="404"/>
    </row>
    <row r="13" spans="1:8" ht="19.5" customHeight="1">
      <c r="A13" s="119"/>
      <c r="B13" s="119"/>
      <c r="C13" s="119"/>
      <c r="D13" s="119"/>
      <c r="E13" s="119"/>
      <c r="F13" s="119"/>
      <c r="G13" s="119"/>
      <c r="H13" s="119"/>
    </row>
    <row r="14" spans="1:13" ht="15.75" customHeight="1">
      <c r="A14" s="387" t="s">
        <v>102</v>
      </c>
      <c r="B14" s="387"/>
      <c r="C14" s="387"/>
      <c r="D14" s="387"/>
      <c r="E14" s="387"/>
      <c r="F14" s="387"/>
      <c r="G14" s="387"/>
      <c r="H14" s="387"/>
      <c r="I14" s="17"/>
      <c r="J14" s="17"/>
      <c r="K14" s="17"/>
      <c r="L14" s="17"/>
      <c r="M14" s="3"/>
    </row>
    <row r="15" spans="1:13" ht="17.25" customHeight="1">
      <c r="A15" s="387" t="s">
        <v>103</v>
      </c>
      <c r="B15" s="387"/>
      <c r="C15" s="387"/>
      <c r="D15" s="387"/>
      <c r="E15" s="387"/>
      <c r="F15" s="387"/>
      <c r="G15" s="387"/>
      <c r="H15" s="387"/>
      <c r="I15" s="17"/>
      <c r="J15" s="17"/>
      <c r="K15" s="17"/>
      <c r="L15" s="17"/>
      <c r="M15" s="17"/>
    </row>
    <row r="16" spans="1:13" ht="16.5" customHeight="1">
      <c r="A16" s="387" t="s">
        <v>104</v>
      </c>
      <c r="B16" s="387"/>
      <c r="C16" s="387"/>
      <c r="D16" s="387"/>
      <c r="E16" s="387"/>
      <c r="F16" s="387"/>
      <c r="G16" s="387"/>
      <c r="H16" s="387"/>
      <c r="I16" s="18"/>
      <c r="J16" s="18"/>
      <c r="K16" s="18"/>
      <c r="L16" s="18"/>
      <c r="M16" s="3"/>
    </row>
    <row r="17" spans="2:13" ht="12" customHeight="1" thickBot="1">
      <c r="B17" s="17"/>
      <c r="C17" s="18"/>
      <c r="D17" s="18"/>
      <c r="E17" s="18"/>
      <c r="F17" s="18"/>
      <c r="G17" s="18"/>
      <c r="H17" s="18"/>
      <c r="I17" s="18"/>
      <c r="J17" s="18"/>
      <c r="K17" s="18"/>
      <c r="L17" s="18"/>
      <c r="M17" s="3"/>
    </row>
    <row r="18" spans="1:8" ht="19.5" customHeight="1">
      <c r="A18" s="431" t="s">
        <v>145</v>
      </c>
      <c r="B18" s="429" t="s">
        <v>162</v>
      </c>
      <c r="C18" s="429" t="s">
        <v>106</v>
      </c>
      <c r="D18" s="429"/>
      <c r="E18" s="429"/>
      <c r="F18" s="429" t="s">
        <v>107</v>
      </c>
      <c r="G18" s="429"/>
      <c r="H18" s="430"/>
    </row>
    <row r="19" spans="1:8" ht="18.75" customHeight="1">
      <c r="A19" s="432"/>
      <c r="B19" s="395"/>
      <c r="C19" s="74" t="s">
        <v>99</v>
      </c>
      <c r="D19" s="74" t="s">
        <v>100</v>
      </c>
      <c r="E19" s="74" t="s">
        <v>95</v>
      </c>
      <c r="F19" s="74" t="s">
        <v>99</v>
      </c>
      <c r="G19" s="74" t="s">
        <v>100</v>
      </c>
      <c r="H19" s="114" t="s">
        <v>95</v>
      </c>
    </row>
    <row r="20" spans="1:8" ht="13.5" customHeight="1" thickBot="1">
      <c r="A20" s="141">
        <v>1</v>
      </c>
      <c r="B20" s="142">
        <v>2</v>
      </c>
      <c r="C20" s="142">
        <v>3</v>
      </c>
      <c r="D20" s="142">
        <v>4</v>
      </c>
      <c r="E20" s="142">
        <v>5</v>
      </c>
      <c r="F20" s="142">
        <v>6</v>
      </c>
      <c r="G20" s="142">
        <v>7</v>
      </c>
      <c r="H20" s="143">
        <v>8</v>
      </c>
    </row>
    <row r="21" spans="1:8" ht="27" customHeight="1">
      <c r="A21" s="80">
        <v>1</v>
      </c>
      <c r="B21" s="113" t="s">
        <v>133</v>
      </c>
      <c r="C21" s="267">
        <v>227</v>
      </c>
      <c r="D21" s="267">
        <v>170</v>
      </c>
      <c r="E21" s="269">
        <f>C21+D21</f>
        <v>397</v>
      </c>
      <c r="F21" s="267">
        <v>624</v>
      </c>
      <c r="G21" s="267">
        <v>798</v>
      </c>
      <c r="H21" s="269">
        <f>F21+G21</f>
        <v>1422</v>
      </c>
    </row>
    <row r="22" spans="1:8" ht="21" customHeight="1">
      <c r="A22" s="44">
        <v>2</v>
      </c>
      <c r="B22" s="46" t="s">
        <v>156</v>
      </c>
      <c r="C22" s="270">
        <v>1226</v>
      </c>
      <c r="D22" s="270">
        <v>588</v>
      </c>
      <c r="E22" s="269">
        <f>C22+D22</f>
        <v>1814</v>
      </c>
      <c r="F22" s="270">
        <v>3983</v>
      </c>
      <c r="G22" s="270">
        <v>2613</v>
      </c>
      <c r="H22" s="269">
        <f>F22+G22</f>
        <v>6596</v>
      </c>
    </row>
    <row r="23" spans="1:8" ht="21" customHeight="1">
      <c r="A23" s="44">
        <v>3</v>
      </c>
      <c r="B23" s="46" t="s">
        <v>131</v>
      </c>
      <c r="C23" s="270">
        <v>183</v>
      </c>
      <c r="D23" s="270">
        <v>67</v>
      </c>
      <c r="E23" s="269">
        <f>C23+D23</f>
        <v>250</v>
      </c>
      <c r="F23" s="270">
        <v>640</v>
      </c>
      <c r="G23" s="270">
        <v>190</v>
      </c>
      <c r="H23" s="269">
        <f>F23+G23</f>
        <v>830</v>
      </c>
    </row>
    <row r="24" spans="1:8" ht="21" customHeight="1">
      <c r="A24" s="44">
        <v>4</v>
      </c>
      <c r="B24" s="46" t="s">
        <v>132</v>
      </c>
      <c r="C24" s="270">
        <v>547</v>
      </c>
      <c r="D24" s="270">
        <v>160</v>
      </c>
      <c r="E24" s="269">
        <f>C24+D24</f>
        <v>707</v>
      </c>
      <c r="F24" s="270">
        <v>1710</v>
      </c>
      <c r="G24" s="270">
        <v>560</v>
      </c>
      <c r="H24" s="269">
        <f>F24+G24</f>
        <v>2270</v>
      </c>
    </row>
    <row r="25" spans="1:8" ht="15.75" customHeight="1">
      <c r="A25" s="423" t="s">
        <v>101</v>
      </c>
      <c r="B25" s="423"/>
      <c r="C25" s="428"/>
      <c r="D25" s="428"/>
      <c r="E25" s="428"/>
      <c r="F25" s="428"/>
      <c r="G25" s="428"/>
      <c r="H25" s="428"/>
    </row>
    <row r="27" spans="3:8" ht="12.75">
      <c r="C27" s="277"/>
      <c r="D27" s="277"/>
      <c r="E27" s="277"/>
      <c r="F27" s="277"/>
      <c r="G27" s="277"/>
      <c r="H27" s="277"/>
    </row>
    <row r="28" spans="1:4" ht="14.25" customHeight="1">
      <c r="A28" s="330" t="s">
        <v>96</v>
      </c>
      <c r="B28" s="330"/>
      <c r="C28" s="65"/>
      <c r="D28" s="65"/>
    </row>
    <row r="29" spans="1:4" ht="15.75" customHeight="1">
      <c r="A29" s="330" t="s">
        <v>97</v>
      </c>
      <c r="B29" s="330"/>
      <c r="C29" s="330"/>
      <c r="D29" s="330"/>
    </row>
  </sheetData>
  <sheetProtection selectLockedCells="1" selectUnlockedCells="1"/>
  <mergeCells count="19">
    <mergeCell ref="A29:D29"/>
    <mergeCell ref="C7:H7"/>
    <mergeCell ref="A1:H1"/>
    <mergeCell ref="C3:H3"/>
    <mergeCell ref="C18:E18"/>
    <mergeCell ref="F18:H18"/>
    <mergeCell ref="C5:H5"/>
    <mergeCell ref="A18:A19"/>
    <mergeCell ref="B18:B19"/>
    <mergeCell ref="A10:H10"/>
    <mergeCell ref="A16:H16"/>
    <mergeCell ref="A25:B25"/>
    <mergeCell ref="C25:H25"/>
    <mergeCell ref="A28:B28"/>
    <mergeCell ref="A9:H9"/>
    <mergeCell ref="A12:H12"/>
    <mergeCell ref="A14:H14"/>
    <mergeCell ref="A15:H15"/>
    <mergeCell ref="A11:H11"/>
  </mergeCells>
  <printOptions/>
  <pageMargins left="0.75" right="0.75" top="1" bottom="1" header="0.5" footer="0.5"/>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K31"/>
  <sheetViews>
    <sheetView view="pageBreakPreview" zoomScaleSheetLayoutView="100" workbookViewId="0" topLeftCell="A5">
      <selection activeCell="D22" sqref="D22"/>
    </sheetView>
  </sheetViews>
  <sheetFormatPr defaultColWidth="9.140625" defaultRowHeight="12.75"/>
  <cols>
    <col min="1" max="1" width="6.7109375" style="3" customWidth="1"/>
    <col min="2" max="2" width="27.7109375" style="3" customWidth="1"/>
    <col min="3" max="4" width="28.28125" style="3" customWidth="1"/>
    <col min="5" max="8" width="8.7109375" style="3" customWidth="1"/>
    <col min="9" max="16384" width="9.140625" style="3" customWidth="1"/>
  </cols>
  <sheetData>
    <row r="1" spans="1:4" ht="30" customHeight="1">
      <c r="A1" s="388" t="s">
        <v>90</v>
      </c>
      <c r="B1" s="388"/>
      <c r="C1" s="388"/>
      <c r="D1" s="388"/>
    </row>
    <row r="2" spans="3:4" ht="11.25" customHeight="1">
      <c r="C2" s="30"/>
      <c r="D2" s="31"/>
    </row>
    <row r="3" spans="1:4" ht="30" customHeight="1">
      <c r="A3" s="438" t="s">
        <v>54</v>
      </c>
      <c r="B3" s="438"/>
      <c r="C3" s="439" t="s">
        <v>32</v>
      </c>
      <c r="D3" s="439"/>
    </row>
    <row r="4" spans="1:4" ht="15">
      <c r="A4" s="94"/>
      <c r="B4" s="94"/>
      <c r="C4" s="206"/>
      <c r="D4" s="206"/>
    </row>
    <row r="5" spans="1:4" ht="15">
      <c r="A5" s="440" t="s">
        <v>92</v>
      </c>
      <c r="B5" s="440"/>
      <c r="C5" s="441" t="s">
        <v>33</v>
      </c>
      <c r="D5" s="441"/>
    </row>
    <row r="6" spans="1:4" ht="15">
      <c r="A6" s="94"/>
      <c r="B6" s="94"/>
      <c r="C6" s="206"/>
      <c r="D6" s="206"/>
    </row>
    <row r="7" spans="1:4" ht="13.5" customHeight="1">
      <c r="A7" s="442" t="s">
        <v>93</v>
      </c>
      <c r="B7" s="442"/>
      <c r="C7" s="397" t="s">
        <v>42</v>
      </c>
      <c r="D7" s="397"/>
    </row>
    <row r="8" spans="1:2" ht="15">
      <c r="A8" s="94"/>
      <c r="B8" s="94"/>
    </row>
    <row r="9" spans="1:4" ht="42.75" customHeight="1">
      <c r="A9" s="444" t="s">
        <v>68</v>
      </c>
      <c r="B9" s="444"/>
      <c r="C9" s="444"/>
      <c r="D9" s="444"/>
    </row>
    <row r="10" spans="1:4" ht="39" customHeight="1">
      <c r="A10" s="444" t="s">
        <v>64</v>
      </c>
      <c r="B10" s="444"/>
      <c r="C10" s="444"/>
      <c r="D10" s="444"/>
    </row>
    <row r="11" spans="1:2" ht="15">
      <c r="A11" s="94"/>
      <c r="B11" s="94"/>
    </row>
    <row r="12" spans="1:4" ht="14.25" customHeight="1">
      <c r="A12" s="445" t="s">
        <v>91</v>
      </c>
      <c r="B12" s="445"/>
      <c r="C12" s="445"/>
      <c r="D12" s="445"/>
    </row>
    <row r="13" spans="1:11" ht="13.5" customHeight="1">
      <c r="A13" s="387" t="s">
        <v>104</v>
      </c>
      <c r="B13" s="387"/>
      <c r="C13" s="387"/>
      <c r="D13" s="387"/>
      <c r="K13" s="24"/>
    </row>
    <row r="14" spans="1:3" ht="12" customHeight="1" thickBot="1">
      <c r="A14" s="17"/>
      <c r="B14" s="18"/>
      <c r="C14" s="18"/>
    </row>
    <row r="15" spans="1:4" ht="20.25" customHeight="1">
      <c r="A15" s="411" t="s">
        <v>108</v>
      </c>
      <c r="B15" s="413" t="s">
        <v>161</v>
      </c>
      <c r="C15" s="413" t="s">
        <v>174</v>
      </c>
      <c r="D15" s="436"/>
    </row>
    <row r="16" spans="1:4" s="24" customFormat="1" ht="18.75" customHeight="1">
      <c r="A16" s="412"/>
      <c r="B16" s="414"/>
      <c r="C16" s="73" t="s">
        <v>106</v>
      </c>
      <c r="D16" s="131" t="s">
        <v>107</v>
      </c>
    </row>
    <row r="17" spans="1:4" ht="15.75" customHeight="1" thickBot="1">
      <c r="A17" s="145">
        <v>1</v>
      </c>
      <c r="B17" s="146">
        <v>2</v>
      </c>
      <c r="C17" s="146">
        <v>3</v>
      </c>
      <c r="D17" s="147">
        <v>4</v>
      </c>
    </row>
    <row r="18" spans="1:4" ht="27" customHeight="1">
      <c r="A18" s="144">
        <v>1</v>
      </c>
      <c r="B18" s="130" t="s">
        <v>69</v>
      </c>
      <c r="C18" s="254">
        <v>119</v>
      </c>
      <c r="D18" s="254">
        <v>119</v>
      </c>
    </row>
    <row r="19" spans="1:4" ht="27.75" customHeight="1">
      <c r="A19" s="10">
        <v>2</v>
      </c>
      <c r="B19" s="26" t="s">
        <v>179</v>
      </c>
      <c r="C19" s="255">
        <v>21</v>
      </c>
      <c r="D19" s="255">
        <v>21</v>
      </c>
    </row>
    <row r="20" spans="1:4" ht="27.75" customHeight="1">
      <c r="A20" s="10">
        <v>3</v>
      </c>
      <c r="B20" s="26" t="s">
        <v>180</v>
      </c>
      <c r="C20" s="255">
        <v>6</v>
      </c>
      <c r="D20" s="255">
        <v>6</v>
      </c>
    </row>
    <row r="21" spans="1:4" ht="27" customHeight="1">
      <c r="A21" s="10">
        <v>4</v>
      </c>
      <c r="B21" s="26" t="s">
        <v>118</v>
      </c>
      <c r="C21" s="255">
        <v>0</v>
      </c>
      <c r="D21" s="255">
        <v>0</v>
      </c>
    </row>
    <row r="22" spans="1:4" ht="27" customHeight="1">
      <c r="A22" s="10">
        <v>5</v>
      </c>
      <c r="B22" s="81" t="s">
        <v>95</v>
      </c>
      <c r="C22" s="256">
        <f>SUM(C18:C21)</f>
        <v>146</v>
      </c>
      <c r="D22" s="256">
        <f>SUM(D18:D21)</f>
        <v>146</v>
      </c>
    </row>
    <row r="23" spans="1:4" ht="27" customHeight="1">
      <c r="A23" s="414" t="s">
        <v>101</v>
      </c>
      <c r="B23" s="414"/>
      <c r="C23" s="443"/>
      <c r="D23" s="443"/>
    </row>
    <row r="24" spans="1:4" ht="15" customHeight="1">
      <c r="A24" s="12"/>
      <c r="B24" s="12"/>
      <c r="C24" s="32"/>
      <c r="D24" s="32"/>
    </row>
    <row r="25" spans="1:4" ht="99.75" customHeight="1">
      <c r="A25" s="434" t="s">
        <v>71</v>
      </c>
      <c r="B25" s="435"/>
      <c r="C25" s="435"/>
      <c r="D25" s="435"/>
    </row>
    <row r="26" spans="1:4" ht="159.75" customHeight="1">
      <c r="A26" s="434" t="s">
        <v>61</v>
      </c>
      <c r="B26" s="434"/>
      <c r="C26" s="434"/>
      <c r="D26" s="434"/>
    </row>
    <row r="27" spans="1:4" ht="38.25" customHeight="1">
      <c r="A27" s="437" t="s">
        <v>208</v>
      </c>
      <c r="B27" s="437"/>
      <c r="C27" s="437"/>
      <c r="D27" s="437"/>
    </row>
    <row r="28" spans="1:4" ht="27" customHeight="1">
      <c r="A28" s="437" t="s">
        <v>205</v>
      </c>
      <c r="B28" s="437"/>
      <c r="C28" s="437"/>
      <c r="D28" s="437"/>
    </row>
    <row r="29" spans="1:4" ht="19.5" customHeight="1">
      <c r="A29" s="107"/>
      <c r="B29" s="107"/>
      <c r="C29" s="107"/>
      <c r="D29" s="107"/>
    </row>
    <row r="30" spans="1:2" ht="15.75" customHeight="1">
      <c r="A30" s="389" t="s">
        <v>96</v>
      </c>
      <c r="B30" s="389"/>
    </row>
    <row r="31" spans="1:2" ht="15.75" customHeight="1">
      <c r="A31" s="389" t="s">
        <v>97</v>
      </c>
      <c r="B31" s="389"/>
    </row>
  </sheetData>
  <sheetProtection selectLockedCells="1" selectUnlockedCells="1"/>
  <mergeCells count="22">
    <mergeCell ref="A7:B7"/>
    <mergeCell ref="C7:D7"/>
    <mergeCell ref="A27:D27"/>
    <mergeCell ref="C23:D23"/>
    <mergeCell ref="A10:D10"/>
    <mergeCell ref="A9:D9"/>
    <mergeCell ref="A12:D12"/>
    <mergeCell ref="A13:D13"/>
    <mergeCell ref="A1:D1"/>
    <mergeCell ref="A3:B3"/>
    <mergeCell ref="C3:D3"/>
    <mergeCell ref="A5:B5"/>
    <mergeCell ref="C5:D5"/>
    <mergeCell ref="A30:B30"/>
    <mergeCell ref="A31:B31"/>
    <mergeCell ref="A15:A16"/>
    <mergeCell ref="B15:B16"/>
    <mergeCell ref="A25:D25"/>
    <mergeCell ref="A26:D26"/>
    <mergeCell ref="C15:D15"/>
    <mergeCell ref="A23:B23"/>
    <mergeCell ref="A28:D28"/>
  </mergeCells>
  <printOptions horizontalCentered="1"/>
  <pageMargins left="0.7875" right="0.7875" top="0.7875000000000001" bottom="0.7875" header="0.5118055555555556" footer="0.5118055555555556"/>
  <pageSetup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K24"/>
  <sheetViews>
    <sheetView view="pageBreakPreview" zoomScale="120" zoomScaleSheetLayoutView="120" workbookViewId="0" topLeftCell="B12">
      <selection activeCell="F24" sqref="F24"/>
    </sheetView>
  </sheetViews>
  <sheetFormatPr defaultColWidth="9.140625" defaultRowHeight="12.75"/>
  <cols>
    <col min="1" max="1" width="16.8515625" style="85" customWidth="1"/>
    <col min="2" max="3" width="14.7109375" style="85" customWidth="1"/>
    <col min="4" max="11" width="16.7109375" style="85" customWidth="1"/>
    <col min="12" max="16384" width="9.140625" style="85" customWidth="1"/>
  </cols>
  <sheetData>
    <row r="1" spans="1:11" ht="15.75">
      <c r="A1" s="457" t="s">
        <v>193</v>
      </c>
      <c r="B1" s="457"/>
      <c r="C1" s="457"/>
      <c r="D1" s="457"/>
      <c r="E1" s="457"/>
      <c r="F1" s="457"/>
      <c r="G1" s="457"/>
      <c r="H1" s="457"/>
      <c r="I1" s="457"/>
      <c r="J1" s="457"/>
      <c r="K1" s="457"/>
    </row>
    <row r="2" s="3" customFormat="1" ht="12.75"/>
    <row r="3" spans="1:11" s="3" customFormat="1" ht="15">
      <c r="A3" s="458" t="s">
        <v>54</v>
      </c>
      <c r="B3" s="458"/>
      <c r="C3" s="420" t="s">
        <v>32</v>
      </c>
      <c r="D3" s="421"/>
      <c r="E3" s="421"/>
      <c r="F3" s="421"/>
      <c r="G3" s="421"/>
      <c r="H3" s="421"/>
      <c r="I3" s="421"/>
      <c r="J3" s="421"/>
      <c r="K3" s="422"/>
    </row>
    <row r="4" spans="1:7" s="3" customFormat="1" ht="15">
      <c r="A4" s="94"/>
      <c r="B4" s="98"/>
      <c r="C4" s="6"/>
      <c r="D4" s="6"/>
      <c r="E4" s="6"/>
      <c r="F4" s="6"/>
      <c r="G4" s="6"/>
    </row>
    <row r="5" spans="1:11" s="3" customFormat="1" ht="15">
      <c r="A5" s="458" t="s">
        <v>92</v>
      </c>
      <c r="B5" s="458"/>
      <c r="C5" s="420" t="s">
        <v>33</v>
      </c>
      <c r="D5" s="421"/>
      <c r="E5" s="421"/>
      <c r="F5" s="421"/>
      <c r="G5" s="421"/>
      <c r="H5" s="421"/>
      <c r="I5" s="421"/>
      <c r="J5" s="421"/>
      <c r="K5" s="422"/>
    </row>
    <row r="6" spans="1:7" s="3" customFormat="1" ht="15">
      <c r="A6" s="94"/>
      <c r="B6" s="94"/>
      <c r="C6" s="4"/>
      <c r="D6" s="4"/>
      <c r="E6" s="4"/>
      <c r="F6" s="6"/>
      <c r="G6" s="6"/>
    </row>
    <row r="7" spans="1:11" s="3" customFormat="1" ht="15">
      <c r="A7" s="458" t="s">
        <v>93</v>
      </c>
      <c r="B7" s="458"/>
      <c r="C7" s="420" t="s">
        <v>42</v>
      </c>
      <c r="D7" s="421"/>
      <c r="E7" s="421"/>
      <c r="F7" s="421"/>
      <c r="G7" s="421"/>
      <c r="H7" s="421"/>
      <c r="I7" s="421"/>
      <c r="J7" s="421"/>
      <c r="K7" s="422"/>
    </row>
    <row r="8" spans="1:11" s="3" customFormat="1" ht="15">
      <c r="A8" s="94"/>
      <c r="B8" s="94"/>
      <c r="C8" s="4"/>
      <c r="D8" s="4"/>
      <c r="E8" s="4"/>
      <c r="F8" s="4"/>
      <c r="G8" s="4"/>
      <c r="H8" s="4"/>
      <c r="I8" s="4"/>
      <c r="J8" s="4"/>
      <c r="K8" s="4"/>
    </row>
    <row r="9" spans="1:11" s="3" customFormat="1" ht="39" customHeight="1">
      <c r="A9" s="459" t="s">
        <v>65</v>
      </c>
      <c r="B9" s="460"/>
      <c r="C9" s="460"/>
      <c r="D9" s="460"/>
      <c r="E9" s="460"/>
      <c r="F9" s="460"/>
      <c r="G9" s="460"/>
      <c r="H9" s="460"/>
      <c r="I9" s="460"/>
      <c r="J9" s="460"/>
      <c r="K9" s="460"/>
    </row>
    <row r="10" spans="1:11" s="3" customFormat="1" ht="27" customHeight="1">
      <c r="A10" s="345" t="s">
        <v>85</v>
      </c>
      <c r="B10" s="345"/>
      <c r="C10" s="345"/>
      <c r="D10" s="345"/>
      <c r="E10" s="345"/>
      <c r="F10" s="345"/>
      <c r="G10" s="345"/>
      <c r="H10" s="345"/>
      <c r="I10" s="345"/>
      <c r="J10" s="345"/>
      <c r="K10" s="345"/>
    </row>
    <row r="11" spans="1:11" s="3" customFormat="1" ht="150.75" customHeight="1">
      <c r="A11" s="455" t="s">
        <v>213</v>
      </c>
      <c r="B11" s="456"/>
      <c r="C11" s="456"/>
      <c r="D11" s="456"/>
      <c r="E11" s="456"/>
      <c r="F11" s="456"/>
      <c r="G11" s="456"/>
      <c r="H11" s="456"/>
      <c r="I11" s="456"/>
      <c r="J11" s="456"/>
      <c r="K11" s="456"/>
    </row>
    <row r="12" ht="13.5" thickBot="1"/>
    <row r="13" spans="1:11" ht="29.25" customHeight="1">
      <c r="A13" s="446" t="s">
        <v>189</v>
      </c>
      <c r="B13" s="453" t="s">
        <v>191</v>
      </c>
      <c r="C13" s="453"/>
      <c r="D13" s="453"/>
      <c r="E13" s="453"/>
      <c r="F13" s="453" t="s">
        <v>192</v>
      </c>
      <c r="G13" s="453"/>
      <c r="H13" s="453"/>
      <c r="I13" s="453"/>
      <c r="J13" s="453"/>
      <c r="K13" s="454"/>
    </row>
    <row r="14" spans="1:11" ht="12.75">
      <c r="A14" s="447"/>
      <c r="B14" s="451" t="s">
        <v>183</v>
      </c>
      <c r="C14" s="451"/>
      <c r="D14" s="451" t="s">
        <v>184</v>
      </c>
      <c r="E14" s="451" t="s">
        <v>60</v>
      </c>
      <c r="F14" s="451" t="s">
        <v>184</v>
      </c>
      <c r="G14" s="451" t="s">
        <v>56</v>
      </c>
      <c r="H14" s="451"/>
      <c r="I14" s="451"/>
      <c r="J14" s="451"/>
      <c r="K14" s="452" t="s">
        <v>185</v>
      </c>
    </row>
    <row r="15" spans="1:11" ht="38.25">
      <c r="A15" s="447"/>
      <c r="B15" s="86" t="s">
        <v>186</v>
      </c>
      <c r="C15" s="86" t="s">
        <v>120</v>
      </c>
      <c r="D15" s="451"/>
      <c r="E15" s="451"/>
      <c r="F15" s="451"/>
      <c r="G15" s="86" t="s">
        <v>95</v>
      </c>
      <c r="H15" s="86" t="s">
        <v>119</v>
      </c>
      <c r="I15" s="86" t="s">
        <v>121</v>
      </c>
      <c r="J15" s="86" t="s">
        <v>59</v>
      </c>
      <c r="K15" s="452"/>
    </row>
    <row r="16" spans="1:11" ht="13.5" thickBot="1">
      <c r="A16" s="448"/>
      <c r="B16" s="149">
        <v>1</v>
      </c>
      <c r="C16" s="149">
        <v>2</v>
      </c>
      <c r="D16" s="149">
        <v>3</v>
      </c>
      <c r="E16" s="149">
        <v>4</v>
      </c>
      <c r="F16" s="149" t="s">
        <v>187</v>
      </c>
      <c r="G16" s="149" t="s">
        <v>188</v>
      </c>
      <c r="H16" s="149">
        <v>7</v>
      </c>
      <c r="I16" s="149">
        <v>8</v>
      </c>
      <c r="J16" s="149">
        <v>9</v>
      </c>
      <c r="K16" s="150">
        <v>10</v>
      </c>
    </row>
    <row r="17" spans="1:11" ht="12.75">
      <c r="A17" s="148" t="s">
        <v>35</v>
      </c>
      <c r="B17" s="257">
        <v>3</v>
      </c>
      <c r="C17" s="257">
        <v>43</v>
      </c>
      <c r="D17" s="259">
        <f>E17</f>
        <v>21307485.11</v>
      </c>
      <c r="E17" s="259">
        <v>21307485.11</v>
      </c>
      <c r="F17" s="259">
        <f>G17+K17</f>
        <v>8168311.15</v>
      </c>
      <c r="G17" s="259">
        <f>H17+I17+J17</f>
        <v>8168311.15</v>
      </c>
      <c r="H17" s="259">
        <v>8168311.15</v>
      </c>
      <c r="I17" s="259">
        <v>0</v>
      </c>
      <c r="J17" s="259">
        <v>0</v>
      </c>
      <c r="K17" s="259">
        <v>0</v>
      </c>
    </row>
    <row r="18" spans="1:11" ht="12.75">
      <c r="A18" s="148" t="s">
        <v>36</v>
      </c>
      <c r="B18" s="257">
        <v>2</v>
      </c>
      <c r="C18" s="257">
        <v>12</v>
      </c>
      <c r="D18" s="259">
        <f>E18</f>
        <v>3176183.9</v>
      </c>
      <c r="E18" s="259">
        <v>3176183.9</v>
      </c>
      <c r="F18" s="259">
        <f>G18+K18</f>
        <v>1387407.05</v>
      </c>
      <c r="G18" s="259">
        <f>H18+I18+J18</f>
        <v>1387407.05</v>
      </c>
      <c r="H18" s="259">
        <v>1198417.05</v>
      </c>
      <c r="I18" s="264">
        <v>54151.81</v>
      </c>
      <c r="J18" s="264">
        <v>134838.19</v>
      </c>
      <c r="K18" s="259">
        <v>0</v>
      </c>
    </row>
    <row r="19" spans="1:11" ht="12.75">
      <c r="A19" s="87" t="s">
        <v>37</v>
      </c>
      <c r="B19" s="258">
        <v>0</v>
      </c>
      <c r="C19" s="258">
        <v>12</v>
      </c>
      <c r="D19" s="260">
        <v>93211174.04</v>
      </c>
      <c r="E19" s="260">
        <v>92449839</v>
      </c>
      <c r="F19" s="259">
        <f>G19+K19</f>
        <v>41943457.39</v>
      </c>
      <c r="G19" s="259">
        <f>H19+I19+J19</f>
        <v>41484583.69</v>
      </c>
      <c r="H19" s="260">
        <v>0</v>
      </c>
      <c r="I19" s="260">
        <v>0</v>
      </c>
      <c r="J19" s="260">
        <v>41484583.69</v>
      </c>
      <c r="K19" s="260">
        <v>458873.7</v>
      </c>
    </row>
    <row r="20" spans="1:11" ht="13.5" thickBot="1">
      <c r="A20" s="288" t="s">
        <v>190</v>
      </c>
      <c r="B20" s="288">
        <f>SUM(B17:B19)</f>
        <v>5</v>
      </c>
      <c r="C20" s="288">
        <f>SUM(C17:C19)</f>
        <v>67</v>
      </c>
      <c r="D20" s="289">
        <f>SUM(D17:D19)</f>
        <v>117694843.05000001</v>
      </c>
      <c r="E20" s="289">
        <f aca="true" t="shared" si="0" ref="E20:K20">SUM(E17:E19)</f>
        <v>116933508.00999999</v>
      </c>
      <c r="F20" s="289">
        <f>SUM(F17:F19)</f>
        <v>51499175.59</v>
      </c>
      <c r="G20" s="289">
        <f t="shared" si="0"/>
        <v>51040301.89</v>
      </c>
      <c r="H20" s="289">
        <f t="shared" si="0"/>
        <v>9366728.200000001</v>
      </c>
      <c r="I20" s="289">
        <f t="shared" si="0"/>
        <v>54151.81</v>
      </c>
      <c r="J20" s="289">
        <f t="shared" si="0"/>
        <v>41619421.879999995</v>
      </c>
      <c r="K20" s="289">
        <f t="shared" si="0"/>
        <v>458873.7</v>
      </c>
    </row>
    <row r="21" spans="1:11" ht="54" customHeight="1" thickBot="1">
      <c r="A21" s="290" t="s">
        <v>101</v>
      </c>
      <c r="B21" s="449" t="s">
        <v>22</v>
      </c>
      <c r="C21" s="449"/>
      <c r="D21" s="449"/>
      <c r="E21" s="449"/>
      <c r="F21" s="449"/>
      <c r="G21" s="449"/>
      <c r="H21" s="449"/>
      <c r="I21" s="449"/>
      <c r="J21" s="449"/>
      <c r="K21" s="450"/>
    </row>
    <row r="22" ht="15" customHeight="1"/>
    <row r="23" spans="1:10" s="3" customFormat="1" ht="12.75">
      <c r="A23" s="389" t="s">
        <v>96</v>
      </c>
      <c r="B23" s="389"/>
      <c r="C23" s="389"/>
      <c r="D23" s="389"/>
      <c r="E23" s="389"/>
      <c r="F23" s="389"/>
      <c r="G23" s="33"/>
      <c r="H23" s="389"/>
      <c r="I23" s="389"/>
      <c r="J23" s="34"/>
    </row>
    <row r="24" spans="1:10" s="3" customFormat="1" ht="12.75">
      <c r="A24" s="389" t="s">
        <v>97</v>
      </c>
      <c r="B24" s="389"/>
      <c r="C24" s="389"/>
      <c r="D24" s="389"/>
      <c r="E24" s="34"/>
      <c r="F24" s="34"/>
      <c r="G24" s="389"/>
      <c r="H24" s="389"/>
      <c r="I24" s="389"/>
      <c r="J24" s="389"/>
    </row>
  </sheetData>
  <mergeCells count="27">
    <mergeCell ref="A11:K11"/>
    <mergeCell ref="A1:K1"/>
    <mergeCell ref="A3:B3"/>
    <mergeCell ref="A5:B5"/>
    <mergeCell ref="A7:B7"/>
    <mergeCell ref="C3:K3"/>
    <mergeCell ref="C5:K5"/>
    <mergeCell ref="C7:K7"/>
    <mergeCell ref="A9:K9"/>
    <mergeCell ref="A10:K10"/>
    <mergeCell ref="A13:A16"/>
    <mergeCell ref="B21:K21"/>
    <mergeCell ref="F14:F15"/>
    <mergeCell ref="G14:J14"/>
    <mergeCell ref="K14:K15"/>
    <mergeCell ref="F13:K13"/>
    <mergeCell ref="D14:D15"/>
    <mergeCell ref="E14:E15"/>
    <mergeCell ref="B13:E13"/>
    <mergeCell ref="B14:C14"/>
    <mergeCell ref="A24:D24"/>
    <mergeCell ref="G24:H24"/>
    <mergeCell ref="I24:J24"/>
    <mergeCell ref="A23:B23"/>
    <mergeCell ref="C23:D23"/>
    <mergeCell ref="E23:F23"/>
    <mergeCell ref="H23:I23"/>
  </mergeCells>
  <printOptions/>
  <pageMargins left="0.75" right="0.75" top="1" bottom="1" header="0.5" footer="0.5"/>
  <pageSetup fitToHeight="1"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dimension ref="A1:J23"/>
  <sheetViews>
    <sheetView view="pageBreakPreview" zoomScale="120" zoomScaleSheetLayoutView="120" workbookViewId="0" topLeftCell="A10">
      <selection activeCell="E22" sqref="E22:F22"/>
    </sheetView>
  </sheetViews>
  <sheetFormatPr defaultColWidth="9.140625" defaultRowHeight="12.75"/>
  <cols>
    <col min="1" max="1" width="22.00390625" style="3" customWidth="1"/>
    <col min="2" max="4" width="16.7109375" style="3" customWidth="1"/>
    <col min="5" max="5" width="20.00390625" style="3" customWidth="1"/>
    <col min="6" max="16384" width="9.140625" style="3" customWidth="1"/>
  </cols>
  <sheetData>
    <row r="1" spans="1:5" s="9" customFormat="1" ht="22.5" customHeight="1">
      <c r="A1" s="388" t="s">
        <v>173</v>
      </c>
      <c r="B1" s="388"/>
      <c r="C1" s="388"/>
      <c r="D1" s="388"/>
      <c r="E1" s="388"/>
    </row>
    <row r="3" spans="1:5" ht="15">
      <c r="A3" s="23" t="s">
        <v>54</v>
      </c>
      <c r="B3" s="398" t="s">
        <v>32</v>
      </c>
      <c r="C3" s="398"/>
      <c r="D3" s="398"/>
      <c r="E3" s="398"/>
    </row>
    <row r="4" ht="14.25">
      <c r="A4" s="97"/>
    </row>
    <row r="5" spans="1:5" ht="15">
      <c r="A5" s="23" t="s">
        <v>92</v>
      </c>
      <c r="B5" s="398" t="s">
        <v>33</v>
      </c>
      <c r="C5" s="398"/>
      <c r="D5" s="398"/>
      <c r="E5" s="398"/>
    </row>
    <row r="6" spans="1:5" ht="15">
      <c r="A6" s="23"/>
      <c r="B6" s="4"/>
      <c r="C6" s="4"/>
      <c r="D6" s="4"/>
      <c r="E6" s="4"/>
    </row>
    <row r="7" spans="1:5" ht="15">
      <c r="A7" s="23" t="s">
        <v>93</v>
      </c>
      <c r="B7" s="398" t="s">
        <v>42</v>
      </c>
      <c r="C7" s="398"/>
      <c r="D7" s="398"/>
      <c r="E7" s="398"/>
    </row>
    <row r="8" spans="1:5" ht="15">
      <c r="A8" s="23"/>
      <c r="B8" s="4"/>
      <c r="C8" s="4"/>
      <c r="D8" s="4"/>
      <c r="E8" s="4"/>
    </row>
    <row r="9" spans="1:5" ht="91.5" customHeight="1">
      <c r="A9" s="459" t="s">
        <v>70</v>
      </c>
      <c r="B9" s="460"/>
      <c r="C9" s="460"/>
      <c r="D9" s="460"/>
      <c r="E9" s="460"/>
    </row>
    <row r="10" spans="1:5" ht="29.25" customHeight="1">
      <c r="A10" s="345" t="s">
        <v>86</v>
      </c>
      <c r="B10" s="345"/>
      <c r="C10" s="345"/>
      <c r="D10" s="345"/>
      <c r="E10" s="345"/>
    </row>
    <row r="12" spans="1:5" ht="21" customHeight="1">
      <c r="A12" s="395" t="s">
        <v>189</v>
      </c>
      <c r="B12" s="466" t="s">
        <v>84</v>
      </c>
      <c r="C12" s="467"/>
      <c r="D12" s="467"/>
      <c r="E12" s="468"/>
    </row>
    <row r="13" spans="1:5" ht="30" customHeight="1">
      <c r="A13" s="395"/>
      <c r="B13" s="464" t="s">
        <v>83</v>
      </c>
      <c r="C13" s="465"/>
      <c r="D13" s="465" t="s">
        <v>67</v>
      </c>
      <c r="E13" s="465"/>
    </row>
    <row r="14" spans="1:5" ht="30" customHeight="1">
      <c r="A14" s="395"/>
      <c r="B14" s="151" t="s">
        <v>94</v>
      </c>
      <c r="C14" s="73" t="s">
        <v>120</v>
      </c>
      <c r="D14" s="73" t="str">
        <f>B14</f>
        <v>w okresie objętym sprawozdaniem</v>
      </c>
      <c r="E14" s="73" t="s">
        <v>120</v>
      </c>
    </row>
    <row r="15" spans="1:5" ht="12.75">
      <c r="A15" s="152">
        <v>1</v>
      </c>
      <c r="B15" s="8">
        <v>2</v>
      </c>
      <c r="C15" s="8">
        <v>3</v>
      </c>
      <c r="D15" s="8">
        <v>4</v>
      </c>
      <c r="E15" s="8">
        <v>5</v>
      </c>
    </row>
    <row r="16" spans="1:5" s="29" customFormat="1" ht="21" customHeight="1">
      <c r="A16" s="35" t="s">
        <v>35</v>
      </c>
      <c r="B16" s="261">
        <v>6062808.29</v>
      </c>
      <c r="C16" s="261">
        <v>11841231.81</v>
      </c>
      <c r="D16" s="261">
        <v>4872282.22</v>
      </c>
      <c r="E16" s="261">
        <v>8168311.15</v>
      </c>
    </row>
    <row r="17" spans="1:5" s="29" customFormat="1" ht="21" customHeight="1">
      <c r="A17" s="35" t="s">
        <v>36</v>
      </c>
      <c r="B17" s="261">
        <v>527840.35</v>
      </c>
      <c r="C17" s="261">
        <v>1532616.18</v>
      </c>
      <c r="D17" s="261">
        <v>712080.31</v>
      </c>
      <c r="E17" s="261">
        <v>1387407.05</v>
      </c>
    </row>
    <row r="18" spans="1:5" ht="21" customHeight="1">
      <c r="A18" s="13" t="s">
        <v>37</v>
      </c>
      <c r="B18" s="262" t="s">
        <v>34</v>
      </c>
      <c r="C18" s="262" t="s">
        <v>34</v>
      </c>
      <c r="D18" s="262">
        <v>3940534.12</v>
      </c>
      <c r="E18" s="262">
        <v>41484583.69</v>
      </c>
    </row>
    <row r="19" spans="1:5" ht="27" customHeight="1">
      <c r="A19" s="82" t="s">
        <v>38</v>
      </c>
      <c r="B19" s="263">
        <f>B16+B17</f>
        <v>6590648.64</v>
      </c>
      <c r="C19" s="263">
        <f>C16+C17</f>
        <v>13373847.99</v>
      </c>
      <c r="D19" s="263">
        <f>D16+D17+D18</f>
        <v>9524896.649999999</v>
      </c>
      <c r="E19" s="263">
        <f>E16+E17+E18</f>
        <v>51040301.89</v>
      </c>
    </row>
    <row r="20" spans="1:5" ht="75.75" customHeight="1">
      <c r="A20" s="75" t="s">
        <v>101</v>
      </c>
      <c r="B20" s="461" t="s">
        <v>26</v>
      </c>
      <c r="C20" s="462"/>
      <c r="D20" s="462"/>
      <c r="E20" s="463"/>
    </row>
    <row r="22" spans="1:10" ht="12.75">
      <c r="A22" s="389" t="s">
        <v>96</v>
      </c>
      <c r="B22" s="389"/>
      <c r="C22" s="389"/>
      <c r="D22" s="389"/>
      <c r="E22" s="389"/>
      <c r="F22" s="389"/>
      <c r="G22" s="33"/>
      <c r="H22" s="389"/>
      <c r="I22" s="389"/>
      <c r="J22" s="34"/>
    </row>
    <row r="23" spans="1:10" ht="12.75">
      <c r="A23" s="389" t="s">
        <v>97</v>
      </c>
      <c r="B23" s="389"/>
      <c r="C23" s="389"/>
      <c r="D23" s="389"/>
      <c r="E23" s="34"/>
      <c r="F23" s="34"/>
      <c r="G23" s="389"/>
      <c r="H23" s="389"/>
      <c r="I23" s="389"/>
      <c r="J23" s="389"/>
    </row>
  </sheetData>
  <sheetProtection selectLockedCells="1" selectUnlockedCells="1"/>
  <mergeCells count="18">
    <mergeCell ref="A10:E10"/>
    <mergeCell ref="B20:E20"/>
    <mergeCell ref="A1:E1"/>
    <mergeCell ref="B3:E3"/>
    <mergeCell ref="B5:E5"/>
    <mergeCell ref="B7:E7"/>
    <mergeCell ref="A9:E9"/>
    <mergeCell ref="B13:C13"/>
    <mergeCell ref="D13:E13"/>
    <mergeCell ref="B12:E12"/>
    <mergeCell ref="A12:A14"/>
    <mergeCell ref="H22:I22"/>
    <mergeCell ref="A23:D23"/>
    <mergeCell ref="G23:H23"/>
    <mergeCell ref="I23:J23"/>
    <mergeCell ref="A22:B22"/>
    <mergeCell ref="C22:D22"/>
    <mergeCell ref="E22:F22"/>
  </mergeCells>
  <printOptions/>
  <pageMargins left="0.7479166666666667" right="0.7479166666666667" top="0.9840277777777777" bottom="0.9840277777777778" header="0.5" footer="0.5118055555555556"/>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Działania_załączniki</dc:title>
  <dc:subject/>
  <dc:creator>Dorota Domańska</dc:creator>
  <cp:keywords/>
  <dc:description/>
  <cp:lastModifiedBy>Joanna Piątek</cp:lastModifiedBy>
  <cp:lastPrinted>2010-07-23T06:41:48Z</cp:lastPrinted>
  <dcterms:created xsi:type="dcterms:W3CDTF">2007-08-17T08:55:34Z</dcterms:created>
  <dcterms:modified xsi:type="dcterms:W3CDTF">2010-07-23T08:00:44Z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tegoriaBW">
    <vt:lpwstr>;#&lt;span title=""&gt;Program Kapitał Ludzki&lt;/span&gt;,&lt;span title=""&gt;(KL) Monitoring&lt;/span&gt;,&lt;span title=""&gt;(KL) Zasady systemu sprawozdawczości PO KL w tym:&lt;/span&gt;;#/4/135/;;/4/135/218/;;/4/135/218/290/;#</vt:lpwstr>
  </property>
  <property fmtid="{D5CDD505-2E9C-101B-9397-08002B2CF9AE}" pid="3" name="ContentType">
    <vt:lpwstr>DokumentBW</vt:lpwstr>
  </property>
  <property fmtid="{D5CDD505-2E9C-101B-9397-08002B2CF9AE}" pid="4" name="Pobrano">
    <vt:lpwstr>0</vt:lpwstr>
  </property>
  <property fmtid="{D5CDD505-2E9C-101B-9397-08002B2CF9AE}" pid="5" name="Słowa kluczowe">
    <vt:lpwstr/>
  </property>
  <property fmtid="{D5CDD505-2E9C-101B-9397-08002B2CF9AE}" pid="6" name="Opis dokumentu">
    <vt:lpwstr/>
  </property>
</Properties>
</file>