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ber\Desktop\Publikacje\Poradnictwo zawodowe i formy szkoleniowe\2018\"/>
    </mc:Choice>
  </mc:AlternateContent>
  <bookViews>
    <workbookView xWindow="240" yWindow="120" windowWidth="14820" windowHeight="6090" tabRatio="642"/>
  </bookViews>
  <sheets>
    <sheet name="Tab. 1" sheetId="1" r:id="rId1"/>
    <sheet name="Tab. 2" sheetId="4" r:id="rId2"/>
    <sheet name="Tab. 3" sheetId="32" r:id="rId3"/>
    <sheet name="Tab. 4" sheetId="33" r:id="rId4"/>
    <sheet name="Tab. 5" sheetId="39" r:id="rId5"/>
    <sheet name="Tab. 6" sheetId="7" r:id="rId6"/>
    <sheet name="Tab. 7" sheetId="40" r:id="rId7"/>
    <sheet name="Tab. 8" sheetId="41" r:id="rId8"/>
    <sheet name="Tab. 9" sheetId="42" r:id="rId9"/>
    <sheet name="Tab. 10" sheetId="43" r:id="rId10"/>
    <sheet name="Tab. 11" sheetId="22" r:id="rId11"/>
    <sheet name="Tab. 12" sheetId="24" r:id="rId12"/>
    <sheet name="Tab. 13" sheetId="27" r:id="rId13"/>
    <sheet name="Tab. 14" sheetId="23" r:id="rId14"/>
    <sheet name="Tab. 15" sheetId="26" r:id="rId15"/>
    <sheet name="Tab. 16" sheetId="51" r:id="rId16"/>
    <sheet name="Tab. 17" sheetId="44" r:id="rId17"/>
    <sheet name="Tab. 18" sheetId="45" r:id="rId18"/>
    <sheet name="Tab. 19" sheetId="46" r:id="rId19"/>
    <sheet name="Tab. 20" sheetId="47" r:id="rId20"/>
    <sheet name="Tab. 21" sheetId="48" r:id="rId21"/>
    <sheet name="Tab. 22" sheetId="30" r:id="rId22"/>
    <sheet name="Tab. 23" sheetId="49" r:id="rId23"/>
    <sheet name="Tab. 24" sheetId="50" r:id="rId24"/>
    <sheet name="Tab. 25" sheetId="52" r:id="rId25"/>
  </sheets>
  <definedNames>
    <definedName name="_xlnm._FilterDatabase" localSheetId="0" hidden="1">'Tab. 1'!$B$8:$H$8</definedName>
    <definedName name="_xlnm._FilterDatabase" localSheetId="9" hidden="1">'Tab. 10'!#REF!</definedName>
    <definedName name="_xlnm._FilterDatabase" localSheetId="10" hidden="1">'Tab. 11'!$C$9:$E$9</definedName>
    <definedName name="_xlnm._FilterDatabase" localSheetId="11" hidden="1">'Tab. 12'!#REF!</definedName>
    <definedName name="_xlnm._FilterDatabase" localSheetId="12" hidden="1">'Tab. 13'!#REF!</definedName>
    <definedName name="_xlnm._FilterDatabase" localSheetId="13" hidden="1">'Tab. 14'!#REF!</definedName>
    <definedName name="_xlnm._FilterDatabase" localSheetId="14" hidden="1">'Tab. 15'!$B$8:$F$8</definedName>
    <definedName name="_xlnm._FilterDatabase" localSheetId="15" hidden="1">'Tab. 16'!#REF!</definedName>
    <definedName name="_xlnm._FilterDatabase" localSheetId="16" hidden="1">'Tab. 17'!$C$9:$E$9</definedName>
    <definedName name="_xlnm._FilterDatabase" localSheetId="17" hidden="1">'Tab. 18'!#REF!</definedName>
    <definedName name="_xlnm._FilterDatabase" localSheetId="18" hidden="1">'Tab. 19'!#REF!</definedName>
    <definedName name="_xlnm._FilterDatabase" localSheetId="1" hidden="1">'Tab. 2'!$B$8:$H$8</definedName>
    <definedName name="_xlnm._FilterDatabase" localSheetId="19" hidden="1">'Tab. 20'!$C$7:$G$7</definedName>
    <definedName name="_xlnm._FilterDatabase" localSheetId="20" hidden="1">'Tab. 21'!$B$7:$E$7</definedName>
    <definedName name="_xlnm._FilterDatabase" localSheetId="21" hidden="1">'Tab. 22'!#REF!</definedName>
    <definedName name="_xlnm._FilterDatabase" localSheetId="22" hidden="1">'Tab. 23'!#REF!</definedName>
    <definedName name="_xlnm._FilterDatabase" localSheetId="23" hidden="1">'Tab. 24'!#REF!</definedName>
    <definedName name="_xlnm._FilterDatabase" localSheetId="24" hidden="1">'Tab. 25'!#REF!</definedName>
    <definedName name="_xlnm._FilterDatabase" localSheetId="2" hidden="1">'Tab. 3'!$B$8:$I$8</definedName>
    <definedName name="_xlnm._FilterDatabase" localSheetId="3" hidden="1">'Tab. 4'!$B$9:$I$9</definedName>
    <definedName name="_xlnm._FilterDatabase" localSheetId="4" hidden="1">'Tab. 5'!#REF!</definedName>
    <definedName name="_xlnm._FilterDatabase" localSheetId="5" hidden="1">'Tab. 6'!$C$8:$I$8</definedName>
    <definedName name="_xlnm._FilterDatabase" localSheetId="6" hidden="1">'Tab. 7'!#REF!</definedName>
    <definedName name="_xlnm._FilterDatabase" localSheetId="7" hidden="1">'Tab. 8'!#REF!</definedName>
    <definedName name="_xlnm._FilterDatabase" localSheetId="8" hidden="1">'Tab. 9'!$C$8:$I$8</definedName>
    <definedName name="_xlnm.Print_Area" localSheetId="0">'Tab. 1'!$B$1:$U$40</definedName>
    <definedName name="_xlnm.Print_Area" localSheetId="9">'Tab. 10'!$C$1:$Y$23</definedName>
    <definedName name="_xlnm.Print_Area" localSheetId="10">'Tab. 11'!$C$1:$K$65</definedName>
    <definedName name="_xlnm.Print_Area" localSheetId="11">'Tab. 12'!$C$1:$N$21</definedName>
    <definedName name="_xlnm.Print_Area" localSheetId="12">'Tab. 13'!$C$1:$J$21</definedName>
    <definedName name="_xlnm.Print_Area" localSheetId="13">'Tab. 14'!$B$1:$W$21</definedName>
    <definedName name="_xlnm.Print_Area" localSheetId="14">'Tab. 15'!$B$1:$O$36</definedName>
    <definedName name="_xlnm.Print_Area" localSheetId="15">'Tab. 16'!$C$1:$J$22</definedName>
    <definedName name="_xlnm.Print_Area" localSheetId="16">'Tab. 17'!$C$1:$J$65</definedName>
    <definedName name="_xlnm.Print_Area" localSheetId="17">'Tab. 18'!$C$1:$N$21</definedName>
    <definedName name="_xlnm.Print_Area" localSheetId="18">'Tab. 19'!$B$1:$Y$21</definedName>
    <definedName name="_xlnm.Print_Area" localSheetId="1">'Tab. 2'!$B$1:$P$40</definedName>
    <definedName name="_xlnm.Print_Area" localSheetId="19">'Tab. 20'!$C$1:$J$35</definedName>
    <definedName name="_xlnm.Print_Area" localSheetId="20">'Tab. 21'!$B$1:$Q$35</definedName>
    <definedName name="_xlnm.Print_Area" localSheetId="21">'Tab. 22'!$B$1:$K$51</definedName>
    <definedName name="_xlnm.Print_Area" localSheetId="22">'Tab. 23'!$B$1:$K$51</definedName>
    <definedName name="_xlnm.Print_Area" localSheetId="23">'Tab. 24'!$B$1:$J$51</definedName>
    <definedName name="_xlnm.Print_Area" localSheetId="24">'Tab. 25'!$B$1:$N$21</definedName>
    <definedName name="_xlnm.Print_Area" localSheetId="2">'Tab. 3'!$B$1:$P$40</definedName>
    <definedName name="_xlnm.Print_Area" localSheetId="3">'Tab. 4'!$B$1:$P$57</definedName>
    <definedName name="_xlnm.Print_Area" localSheetId="4">'Tab. 5'!$C$1:$V$23</definedName>
    <definedName name="_xlnm.Print_Area" localSheetId="5">'Tab. 6'!$C$1:$Q$40</definedName>
    <definedName name="_xlnm.Print_Area" localSheetId="6">'Tab. 7'!$C$1:$V$23</definedName>
    <definedName name="_xlnm.Print_Area" localSheetId="7">'Tab. 8'!$C$1:$Y$23</definedName>
    <definedName name="_xlnm.Print_Area" localSheetId="8">'Tab. 9'!$C$1:$S$40</definedName>
    <definedName name="_xlnm.Print_Titles" localSheetId="0">'Tab. 1'!$4:$8</definedName>
    <definedName name="_xlnm.Print_Titles" localSheetId="9">'Tab. 10'!$4:$7</definedName>
    <definedName name="_xlnm.Print_Titles" localSheetId="10">'Tab. 11'!$4:$9</definedName>
    <definedName name="_xlnm.Print_Titles" localSheetId="11">'Tab. 12'!$4:$7</definedName>
    <definedName name="_xlnm.Print_Titles" localSheetId="12">'Tab. 13'!$4:$7</definedName>
    <definedName name="_xlnm.Print_Titles" localSheetId="13">'Tab. 14'!$4:$7</definedName>
    <definedName name="_xlnm.Print_Titles" localSheetId="14">'Tab. 15'!$4:$8</definedName>
    <definedName name="_xlnm.Print_Titles" localSheetId="15">'Tab. 16'!$4:$8</definedName>
    <definedName name="_xlnm.Print_Titles" localSheetId="16">'Tab. 17'!$3:$9</definedName>
    <definedName name="_xlnm.Print_Titles" localSheetId="17">'Tab. 18'!$4:$7</definedName>
    <definedName name="_xlnm.Print_Titles" localSheetId="18">'Tab. 19'!$4:$7</definedName>
    <definedName name="_xlnm.Print_Titles" localSheetId="1">'Tab. 2'!$4:$8</definedName>
    <definedName name="_xlnm.Print_Titles" localSheetId="19">'Tab. 20'!$4:$7</definedName>
    <definedName name="_xlnm.Print_Titles" localSheetId="20">'Tab. 21'!$4:$7</definedName>
    <definedName name="_xlnm.Print_Titles" localSheetId="21">'Tab. 22'!$4:$9</definedName>
    <definedName name="_xlnm.Print_Titles" localSheetId="22">'Tab. 23'!$4:$9</definedName>
    <definedName name="_xlnm.Print_Titles" localSheetId="23">'Tab. 24'!$4:$9</definedName>
    <definedName name="_xlnm.Print_Titles" localSheetId="24">'Tab. 25'!$4:$7</definedName>
    <definedName name="_xlnm.Print_Titles" localSheetId="2">'Tab. 3'!$4:$8</definedName>
    <definedName name="_xlnm.Print_Titles" localSheetId="3">'Tab. 4'!$4:$9</definedName>
    <definedName name="_xlnm.Print_Titles" localSheetId="4">'Tab. 5'!$4:$7</definedName>
    <definedName name="_xlnm.Print_Titles" localSheetId="5">'Tab. 6'!$4:$8</definedName>
    <definedName name="_xlnm.Print_Titles" localSheetId="6">'Tab. 7'!$4:$7</definedName>
    <definedName name="_xlnm.Print_Titles" localSheetId="7">'Tab. 8'!$4:$7</definedName>
    <definedName name="_xlnm.Print_Titles" localSheetId="8">'Tab. 9'!$4:$8</definedName>
  </definedNames>
  <calcPr calcId="152511"/>
</workbook>
</file>

<file path=xl/calcChain.xml><?xml version="1.0" encoding="utf-8"?>
<calcChain xmlns="http://schemas.openxmlformats.org/spreadsheetml/2006/main">
  <c r="M7" i="52" l="1"/>
  <c r="F51" i="50"/>
  <c r="F50" i="50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31" i="50"/>
  <c r="F30" i="50"/>
  <c r="F29" i="50"/>
  <c r="F28" i="50"/>
  <c r="F27" i="50"/>
  <c r="F26" i="50"/>
  <c r="F25" i="50"/>
  <c r="F24" i="50"/>
  <c r="F23" i="50"/>
  <c r="F22" i="50"/>
  <c r="F21" i="50"/>
  <c r="F20" i="50"/>
  <c r="F19" i="50"/>
  <c r="F18" i="50"/>
  <c r="F17" i="50"/>
  <c r="F16" i="50"/>
  <c r="F13" i="50"/>
  <c r="F14" i="50"/>
  <c r="F15" i="50"/>
  <c r="F11" i="50"/>
  <c r="F12" i="50"/>
  <c r="F10" i="50"/>
  <c r="N7" i="52" l="1"/>
  <c r="L7" i="52"/>
  <c r="K7" i="52"/>
  <c r="J7" i="52"/>
  <c r="I7" i="52"/>
  <c r="H7" i="52"/>
  <c r="G7" i="52"/>
  <c r="F7" i="52"/>
  <c r="E7" i="52"/>
  <c r="D7" i="52"/>
  <c r="F22" i="49"/>
  <c r="F23" i="49"/>
  <c r="F24" i="49"/>
  <c r="F25" i="49"/>
  <c r="F26" i="49"/>
  <c r="F27" i="49"/>
  <c r="F28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F41" i="49"/>
  <c r="F42" i="49"/>
  <c r="F43" i="49"/>
  <c r="F44" i="49"/>
  <c r="F45" i="49"/>
  <c r="F46" i="49"/>
  <c r="F47" i="49"/>
  <c r="F48" i="49"/>
  <c r="F49" i="49"/>
  <c r="F50" i="49"/>
  <c r="F51" i="49"/>
  <c r="F19" i="49"/>
  <c r="F20" i="49"/>
  <c r="F21" i="49"/>
  <c r="F16" i="49"/>
  <c r="F17" i="49"/>
  <c r="F18" i="49"/>
  <c r="F13" i="49"/>
  <c r="F14" i="49"/>
  <c r="F15" i="49"/>
  <c r="F11" i="49"/>
  <c r="F12" i="49"/>
  <c r="F10" i="49"/>
  <c r="P7" i="48"/>
  <c r="P6" i="48"/>
  <c r="H8" i="51" l="1"/>
  <c r="J8" i="51"/>
  <c r="I8" i="51"/>
  <c r="G8" i="51"/>
  <c r="F8" i="51"/>
  <c r="E8" i="51"/>
  <c r="K9" i="22" l="1"/>
  <c r="K8" i="22"/>
  <c r="K7" i="22"/>
  <c r="K6" i="22"/>
  <c r="V7" i="42"/>
  <c r="V8" i="42"/>
  <c r="U8" i="42"/>
  <c r="U7" i="42"/>
  <c r="Y7" i="40" l="1"/>
  <c r="Z7" i="40"/>
  <c r="X7" i="40"/>
  <c r="T7" i="7"/>
  <c r="T8" i="7"/>
  <c r="S8" i="7"/>
  <c r="S7" i="7"/>
  <c r="Y7" i="39"/>
  <c r="Z7" i="39"/>
  <c r="X7" i="39"/>
  <c r="E8" i="39"/>
  <c r="F8" i="39"/>
  <c r="G8" i="39"/>
  <c r="E9" i="39"/>
  <c r="F9" i="39"/>
  <c r="G9" i="39"/>
  <c r="E10" i="39"/>
  <c r="F10" i="39"/>
  <c r="G10" i="39"/>
  <c r="E11" i="39"/>
  <c r="F11" i="39"/>
  <c r="G11" i="39"/>
  <c r="E12" i="39"/>
  <c r="F12" i="39"/>
  <c r="G12" i="39"/>
  <c r="E13" i="39"/>
  <c r="F13" i="39"/>
  <c r="G13" i="39"/>
  <c r="E14" i="39"/>
  <c r="F14" i="39"/>
  <c r="G14" i="39"/>
  <c r="E15" i="39"/>
  <c r="F15" i="39"/>
  <c r="G15" i="39"/>
  <c r="E16" i="39"/>
  <c r="F16" i="39"/>
  <c r="G16" i="39"/>
  <c r="E17" i="39"/>
  <c r="F17" i="39"/>
  <c r="G17" i="39"/>
  <c r="E18" i="39"/>
  <c r="F18" i="39"/>
  <c r="G18" i="39"/>
  <c r="E19" i="39"/>
  <c r="F19" i="39"/>
  <c r="G19" i="39"/>
  <c r="E20" i="39"/>
  <c r="F20" i="39"/>
  <c r="G20" i="39"/>
  <c r="E21" i="39"/>
  <c r="F21" i="39"/>
  <c r="G21" i="39"/>
  <c r="E22" i="39"/>
  <c r="F22" i="39"/>
  <c r="G22" i="39"/>
  <c r="E23" i="39"/>
  <c r="F23" i="39"/>
  <c r="G23" i="39"/>
  <c r="J9" i="50" l="1"/>
  <c r="I9" i="50"/>
  <c r="H9" i="50"/>
  <c r="G9" i="50"/>
  <c r="F9" i="50"/>
  <c r="J8" i="50"/>
  <c r="I8" i="50"/>
  <c r="H8" i="50"/>
  <c r="G8" i="50"/>
  <c r="F8" i="50"/>
  <c r="J7" i="50"/>
  <c r="I7" i="50"/>
  <c r="H7" i="50"/>
  <c r="G7" i="50"/>
  <c r="F7" i="50"/>
  <c r="P9" i="45" l="1"/>
  <c r="P10" i="45"/>
  <c r="P11" i="45"/>
  <c r="P12" i="45"/>
  <c r="P13" i="45"/>
  <c r="P14" i="45"/>
  <c r="P15" i="45"/>
  <c r="P16" i="45"/>
  <c r="P17" i="45"/>
  <c r="P18" i="45"/>
  <c r="P19" i="45"/>
  <c r="P20" i="45"/>
  <c r="P21" i="45"/>
  <c r="P8" i="45"/>
  <c r="N8" i="26"/>
  <c r="N7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9" i="26"/>
  <c r="F17" i="27" l="1"/>
  <c r="Q7" i="39"/>
  <c r="R7" i="39"/>
  <c r="S7" i="39"/>
  <c r="T7" i="39"/>
  <c r="U7" i="39"/>
  <c r="V7" i="39"/>
  <c r="G14" i="7" l="1"/>
  <c r="F14" i="7"/>
  <c r="G13" i="7"/>
  <c r="F13" i="7"/>
  <c r="D7" i="46" l="1"/>
  <c r="F9" i="27" l="1"/>
  <c r="F10" i="27"/>
  <c r="F11" i="27"/>
  <c r="F12" i="27"/>
  <c r="F13" i="27"/>
  <c r="F14" i="27"/>
  <c r="F15" i="27"/>
  <c r="F16" i="27"/>
  <c r="F18" i="27"/>
  <c r="F19" i="27"/>
  <c r="F20" i="27"/>
  <c r="F21" i="27"/>
  <c r="F8" i="27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E9" i="43"/>
  <c r="F9" i="43"/>
  <c r="G9" i="43"/>
  <c r="E10" i="43"/>
  <c r="F10" i="43"/>
  <c r="G10" i="43"/>
  <c r="E11" i="43"/>
  <c r="F11" i="43"/>
  <c r="G11" i="43"/>
  <c r="E12" i="43"/>
  <c r="F12" i="43"/>
  <c r="G12" i="43"/>
  <c r="E13" i="43"/>
  <c r="F13" i="43"/>
  <c r="G13" i="43"/>
  <c r="E14" i="43"/>
  <c r="F14" i="43"/>
  <c r="G14" i="43"/>
  <c r="E15" i="43"/>
  <c r="F15" i="43"/>
  <c r="G15" i="43"/>
  <c r="E16" i="43"/>
  <c r="F16" i="43"/>
  <c r="G16" i="43"/>
  <c r="E17" i="43"/>
  <c r="F17" i="43"/>
  <c r="G17" i="43"/>
  <c r="E18" i="43"/>
  <c r="F18" i="43"/>
  <c r="G18" i="43"/>
  <c r="E19" i="43"/>
  <c r="F19" i="43"/>
  <c r="G19" i="43"/>
  <c r="E20" i="43"/>
  <c r="F20" i="43"/>
  <c r="G20" i="43"/>
  <c r="E21" i="43"/>
  <c r="F21" i="43"/>
  <c r="G21" i="43"/>
  <c r="E22" i="43"/>
  <c r="F22" i="43"/>
  <c r="G22" i="43"/>
  <c r="E23" i="43"/>
  <c r="F23" i="43"/>
  <c r="G23" i="43"/>
  <c r="F8" i="43"/>
  <c r="G8" i="43"/>
  <c r="E8" i="43"/>
  <c r="F10" i="42" l="1"/>
  <c r="G10" i="42"/>
  <c r="F11" i="42"/>
  <c r="G11" i="42"/>
  <c r="F12" i="42"/>
  <c r="G12" i="42"/>
  <c r="F13" i="42"/>
  <c r="G13" i="42"/>
  <c r="F14" i="42"/>
  <c r="G14" i="42"/>
  <c r="F15" i="42"/>
  <c r="G15" i="42"/>
  <c r="F16" i="42"/>
  <c r="G16" i="42"/>
  <c r="F17" i="42"/>
  <c r="G17" i="42"/>
  <c r="F18" i="42"/>
  <c r="G18" i="42"/>
  <c r="F19" i="42"/>
  <c r="G19" i="42"/>
  <c r="F20" i="42"/>
  <c r="G20" i="42"/>
  <c r="F21" i="42"/>
  <c r="G21" i="42"/>
  <c r="F22" i="42"/>
  <c r="G22" i="42"/>
  <c r="F23" i="42"/>
  <c r="G23" i="42"/>
  <c r="F24" i="42"/>
  <c r="G24" i="42"/>
  <c r="F25" i="42"/>
  <c r="G25" i="42"/>
  <c r="F26" i="42"/>
  <c r="G26" i="42"/>
  <c r="F27" i="42"/>
  <c r="G27" i="42"/>
  <c r="F28" i="42"/>
  <c r="G28" i="42"/>
  <c r="F29" i="42"/>
  <c r="G29" i="42"/>
  <c r="F30" i="42"/>
  <c r="G30" i="42"/>
  <c r="F31" i="42"/>
  <c r="G31" i="42"/>
  <c r="F32" i="42"/>
  <c r="G32" i="42"/>
  <c r="F33" i="42"/>
  <c r="G33" i="42"/>
  <c r="F34" i="42"/>
  <c r="G34" i="42"/>
  <c r="F35" i="42"/>
  <c r="G35" i="42"/>
  <c r="F36" i="42"/>
  <c r="G36" i="42"/>
  <c r="F37" i="42"/>
  <c r="G37" i="42"/>
  <c r="F38" i="42"/>
  <c r="G38" i="42"/>
  <c r="F39" i="42"/>
  <c r="G39" i="42"/>
  <c r="F40" i="42"/>
  <c r="G40" i="42"/>
  <c r="G9" i="42"/>
  <c r="F9" i="42"/>
  <c r="E9" i="41"/>
  <c r="F9" i="41"/>
  <c r="G9" i="41"/>
  <c r="E10" i="41"/>
  <c r="F10" i="41"/>
  <c r="G10" i="41"/>
  <c r="E11" i="41"/>
  <c r="F11" i="41"/>
  <c r="G11" i="41"/>
  <c r="E12" i="41"/>
  <c r="F12" i="41"/>
  <c r="G12" i="41"/>
  <c r="E13" i="41"/>
  <c r="F13" i="41"/>
  <c r="G13" i="41"/>
  <c r="E14" i="41"/>
  <c r="F14" i="41"/>
  <c r="G14" i="41"/>
  <c r="E15" i="41"/>
  <c r="F15" i="41"/>
  <c r="G15" i="41"/>
  <c r="E16" i="41"/>
  <c r="F16" i="41"/>
  <c r="G16" i="41"/>
  <c r="E17" i="41"/>
  <c r="F17" i="41"/>
  <c r="G17" i="41"/>
  <c r="E18" i="41"/>
  <c r="F18" i="41"/>
  <c r="G18" i="41"/>
  <c r="E19" i="41"/>
  <c r="F19" i="41"/>
  <c r="G19" i="41"/>
  <c r="E20" i="41"/>
  <c r="F20" i="41"/>
  <c r="G20" i="41"/>
  <c r="E21" i="41"/>
  <c r="F21" i="41"/>
  <c r="G21" i="41"/>
  <c r="E22" i="41"/>
  <c r="F22" i="41"/>
  <c r="G22" i="41"/>
  <c r="E23" i="41"/>
  <c r="F23" i="41"/>
  <c r="G23" i="41"/>
  <c r="G8" i="41"/>
  <c r="E8" i="41"/>
  <c r="F8" i="41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M8" i="33"/>
  <c r="P9" i="33"/>
  <c r="F9" i="33"/>
  <c r="G9" i="33"/>
  <c r="H9" i="33"/>
  <c r="I9" i="33"/>
  <c r="J9" i="33"/>
  <c r="K9" i="33"/>
  <c r="L9" i="33"/>
  <c r="M9" i="33"/>
  <c r="N9" i="33"/>
  <c r="O9" i="33"/>
  <c r="E9" i="33"/>
  <c r="E7" i="33"/>
  <c r="E8" i="33"/>
  <c r="F8" i="33"/>
  <c r="G8" i="33"/>
  <c r="H8" i="33"/>
  <c r="I8" i="33"/>
  <c r="J8" i="33"/>
  <c r="K8" i="33"/>
  <c r="L8" i="33"/>
  <c r="N8" i="33"/>
  <c r="O8" i="33"/>
  <c r="P8" i="33"/>
  <c r="P8" i="4" l="1"/>
  <c r="E8" i="4"/>
  <c r="F8" i="4"/>
  <c r="G8" i="4"/>
  <c r="H8" i="4"/>
  <c r="I8" i="4"/>
  <c r="J8" i="4"/>
  <c r="K8" i="4"/>
  <c r="L8" i="4"/>
  <c r="M8" i="4"/>
  <c r="N8" i="4"/>
  <c r="O8" i="4"/>
  <c r="F7" i="4"/>
  <c r="G7" i="4"/>
  <c r="H7" i="4"/>
  <c r="I7" i="4"/>
  <c r="J7" i="4"/>
  <c r="K7" i="4"/>
  <c r="L7" i="4"/>
  <c r="M7" i="4"/>
  <c r="N7" i="4"/>
  <c r="O7" i="4"/>
  <c r="P7" i="4"/>
  <c r="K9" i="49" l="1"/>
  <c r="J9" i="49"/>
  <c r="I9" i="49"/>
  <c r="H9" i="49"/>
  <c r="G9" i="49"/>
  <c r="F9" i="49"/>
  <c r="K8" i="49"/>
  <c r="J8" i="49"/>
  <c r="I8" i="49"/>
  <c r="H8" i="49"/>
  <c r="G8" i="49"/>
  <c r="F8" i="49"/>
  <c r="K7" i="49"/>
  <c r="J7" i="49"/>
  <c r="I7" i="49"/>
  <c r="H7" i="49"/>
  <c r="G7" i="49"/>
  <c r="F7" i="49"/>
  <c r="G7" i="30"/>
  <c r="H7" i="30"/>
  <c r="I7" i="30"/>
  <c r="J7" i="30"/>
  <c r="K7" i="30"/>
  <c r="G8" i="30"/>
  <c r="H8" i="30"/>
  <c r="I8" i="30"/>
  <c r="J8" i="30"/>
  <c r="K8" i="30"/>
  <c r="G9" i="30"/>
  <c r="H9" i="30"/>
  <c r="I9" i="30"/>
  <c r="J9" i="30"/>
  <c r="K9" i="30"/>
  <c r="F7" i="30"/>
  <c r="F8" i="30"/>
  <c r="Q6" i="48" l="1"/>
  <c r="Q7" i="48"/>
  <c r="J6" i="48"/>
  <c r="K6" i="48"/>
  <c r="L6" i="48"/>
  <c r="M6" i="48"/>
  <c r="N6" i="48"/>
  <c r="O6" i="48"/>
  <c r="J7" i="48"/>
  <c r="K7" i="48"/>
  <c r="L7" i="48"/>
  <c r="M7" i="48"/>
  <c r="N7" i="48"/>
  <c r="O7" i="48"/>
  <c r="I7" i="48"/>
  <c r="H7" i="48"/>
  <c r="G7" i="48"/>
  <c r="F7" i="48"/>
  <c r="I6" i="48"/>
  <c r="H6" i="48"/>
  <c r="G6" i="48"/>
  <c r="F6" i="48"/>
  <c r="H6" i="47"/>
  <c r="I6" i="47"/>
  <c r="J6" i="47"/>
  <c r="H7" i="47"/>
  <c r="I7" i="47"/>
  <c r="J7" i="47"/>
  <c r="G7" i="47"/>
  <c r="G6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8" i="47"/>
  <c r="Y7" i="46"/>
  <c r="X7" i="46"/>
  <c r="W7" i="46"/>
  <c r="V7" i="46"/>
  <c r="U7" i="46"/>
  <c r="T7" i="46"/>
  <c r="S7" i="46"/>
  <c r="R7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N7" i="45"/>
  <c r="M7" i="45"/>
  <c r="L7" i="45"/>
  <c r="K7" i="45"/>
  <c r="J7" i="45"/>
  <c r="I7" i="45"/>
  <c r="H7" i="45"/>
  <c r="G7" i="45"/>
  <c r="F7" i="45"/>
  <c r="J9" i="44"/>
  <c r="I9" i="44"/>
  <c r="H9" i="44"/>
  <c r="G9" i="44"/>
  <c r="F9" i="44"/>
  <c r="J8" i="44"/>
  <c r="I8" i="44"/>
  <c r="H8" i="44"/>
  <c r="G8" i="44"/>
  <c r="F8" i="44"/>
  <c r="J7" i="44"/>
  <c r="I7" i="44"/>
  <c r="H7" i="44"/>
  <c r="G7" i="44"/>
  <c r="F7" i="44"/>
  <c r="J6" i="44"/>
  <c r="I6" i="44"/>
  <c r="H6" i="44"/>
  <c r="G6" i="44"/>
  <c r="F6" i="44"/>
  <c r="P7" i="45" l="1"/>
  <c r="F7" i="47"/>
  <c r="F6" i="47"/>
  <c r="E7" i="45"/>
  <c r="E6" i="48"/>
  <c r="E7" i="48"/>
  <c r="M7" i="24" l="1"/>
  <c r="J7" i="24"/>
  <c r="K7" i="24"/>
  <c r="L7" i="24"/>
  <c r="N7" i="24"/>
  <c r="P7" i="24" l="1"/>
  <c r="F8" i="22"/>
  <c r="G8" i="22"/>
  <c r="H8" i="22"/>
  <c r="I8" i="22"/>
  <c r="J8" i="22"/>
  <c r="S8" i="42"/>
  <c r="R8" i="42"/>
  <c r="S7" i="42"/>
  <c r="R7" i="42"/>
  <c r="Y7" i="43"/>
  <c r="X7" i="43"/>
  <c r="W7" i="43"/>
  <c r="V7" i="43"/>
  <c r="U7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AA7" i="43" l="1"/>
  <c r="AC7" i="43"/>
  <c r="AB7" i="43"/>
  <c r="V7" i="41"/>
  <c r="U7" i="41"/>
  <c r="T7" i="41"/>
  <c r="E7" i="43"/>
  <c r="Q8" i="42"/>
  <c r="P8" i="42"/>
  <c r="O8" i="42"/>
  <c r="N8" i="42"/>
  <c r="M8" i="42"/>
  <c r="L8" i="42"/>
  <c r="K8" i="42"/>
  <c r="J8" i="42"/>
  <c r="I8" i="42"/>
  <c r="H8" i="42"/>
  <c r="G8" i="42"/>
  <c r="F8" i="42"/>
  <c r="Q7" i="42"/>
  <c r="P7" i="42"/>
  <c r="O7" i="42"/>
  <c r="N7" i="42"/>
  <c r="M7" i="42"/>
  <c r="L7" i="42"/>
  <c r="K7" i="42"/>
  <c r="J7" i="42"/>
  <c r="I7" i="42"/>
  <c r="H7" i="42"/>
  <c r="G7" i="42"/>
  <c r="F7" i="42"/>
  <c r="E7" i="41"/>
  <c r="G7" i="41"/>
  <c r="Y7" i="41"/>
  <c r="X7" i="41"/>
  <c r="W7" i="41"/>
  <c r="S7" i="41"/>
  <c r="R7" i="41"/>
  <c r="Q7" i="41"/>
  <c r="P7" i="41"/>
  <c r="O7" i="41"/>
  <c r="N7" i="41"/>
  <c r="M7" i="41"/>
  <c r="L7" i="41"/>
  <c r="K7" i="41"/>
  <c r="J7" i="41"/>
  <c r="I7" i="41"/>
  <c r="H7" i="41"/>
  <c r="G23" i="40"/>
  <c r="E23" i="40"/>
  <c r="G22" i="40"/>
  <c r="E22" i="40"/>
  <c r="G21" i="40"/>
  <c r="E21" i="40"/>
  <c r="G20" i="40"/>
  <c r="E20" i="40"/>
  <c r="G19" i="40"/>
  <c r="E19" i="40"/>
  <c r="G18" i="40"/>
  <c r="E18" i="40"/>
  <c r="G17" i="40"/>
  <c r="E17" i="40"/>
  <c r="G16" i="40"/>
  <c r="E16" i="40"/>
  <c r="G15" i="40"/>
  <c r="E15" i="40"/>
  <c r="G14" i="40"/>
  <c r="E14" i="40"/>
  <c r="G13" i="40"/>
  <c r="E13" i="40"/>
  <c r="G12" i="40"/>
  <c r="E12" i="40"/>
  <c r="G11" i="40"/>
  <c r="E11" i="40"/>
  <c r="G10" i="40"/>
  <c r="E10" i="40"/>
  <c r="G9" i="40"/>
  <c r="E9" i="40"/>
  <c r="G8" i="40"/>
  <c r="F7" i="40"/>
  <c r="E8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O7" i="39"/>
  <c r="L7" i="39"/>
  <c r="I7" i="39"/>
  <c r="P7" i="39"/>
  <c r="N7" i="39"/>
  <c r="M7" i="39"/>
  <c r="K7" i="39"/>
  <c r="J7" i="39"/>
  <c r="H7" i="39"/>
  <c r="AB7" i="41" l="1"/>
  <c r="AC7" i="41"/>
  <c r="AA7" i="41"/>
  <c r="F7" i="41"/>
  <c r="G7" i="40"/>
  <c r="E7" i="40"/>
  <c r="G7" i="43"/>
  <c r="F7" i="43"/>
  <c r="E7" i="39"/>
  <c r="F7" i="39"/>
  <c r="G7" i="39"/>
  <c r="P7" i="33"/>
  <c r="O7" i="33"/>
  <c r="N7" i="33"/>
  <c r="M7" i="33"/>
  <c r="L7" i="33"/>
  <c r="K7" i="33"/>
  <c r="J7" i="33"/>
  <c r="I7" i="33"/>
  <c r="H7" i="33"/>
  <c r="G7" i="33"/>
  <c r="F7" i="33"/>
  <c r="P8" i="32"/>
  <c r="O8" i="32"/>
  <c r="N8" i="32"/>
  <c r="M8" i="32"/>
  <c r="L8" i="32"/>
  <c r="K8" i="32"/>
  <c r="J8" i="32"/>
  <c r="I8" i="32"/>
  <c r="H8" i="32"/>
  <c r="G8" i="32"/>
  <c r="F8" i="32"/>
  <c r="E8" i="32"/>
  <c r="P7" i="32"/>
  <c r="O7" i="32"/>
  <c r="N7" i="32"/>
  <c r="M7" i="32"/>
  <c r="L7" i="32"/>
  <c r="K7" i="32"/>
  <c r="J7" i="32"/>
  <c r="I7" i="32"/>
  <c r="H7" i="32"/>
  <c r="G7" i="32"/>
  <c r="F7" i="32"/>
  <c r="E7" i="32"/>
  <c r="E7" i="4"/>
  <c r="U8" i="1"/>
  <c r="T8" i="1"/>
  <c r="U7" i="1"/>
  <c r="T7" i="1"/>
  <c r="S7" i="1"/>
  <c r="F11" i="7" l="1"/>
  <c r="G11" i="7"/>
  <c r="F12" i="7"/>
  <c r="G12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G10" i="7"/>
  <c r="G9" i="7"/>
  <c r="F10" i="7"/>
  <c r="F9" i="7"/>
  <c r="J8" i="26" l="1"/>
  <c r="J7" i="26"/>
  <c r="G7" i="26"/>
  <c r="G8" i="26"/>
  <c r="F7" i="26"/>
  <c r="H7" i="26"/>
  <c r="I7" i="26"/>
  <c r="K7" i="26"/>
  <c r="L7" i="26"/>
  <c r="M7" i="26"/>
  <c r="O7" i="26"/>
  <c r="F8" i="26"/>
  <c r="H8" i="26"/>
  <c r="I8" i="26"/>
  <c r="K8" i="26"/>
  <c r="L8" i="26"/>
  <c r="M8" i="26"/>
  <c r="O8" i="26"/>
  <c r="G7" i="27"/>
  <c r="H7" i="27"/>
  <c r="I7" i="27"/>
  <c r="J7" i="27"/>
  <c r="E7" i="23"/>
  <c r="D7" i="23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8" i="24"/>
  <c r="F7" i="24"/>
  <c r="G7" i="24"/>
  <c r="H7" i="24"/>
  <c r="I7" i="24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F7" i="23"/>
  <c r="G7" i="22"/>
  <c r="H7" i="22"/>
  <c r="I7" i="22"/>
  <c r="J7" i="22"/>
  <c r="G9" i="22"/>
  <c r="H9" i="22"/>
  <c r="I9" i="22"/>
  <c r="J9" i="22"/>
  <c r="F7" i="22"/>
  <c r="F9" i="22"/>
  <c r="G6" i="22"/>
  <c r="H6" i="22"/>
  <c r="I6" i="22"/>
  <c r="J6" i="22"/>
  <c r="F6" i="22"/>
  <c r="H8" i="7"/>
  <c r="I8" i="7"/>
  <c r="J8" i="7"/>
  <c r="K8" i="7"/>
  <c r="L8" i="7"/>
  <c r="M8" i="7"/>
  <c r="N8" i="7"/>
  <c r="O8" i="7"/>
  <c r="P8" i="7"/>
  <c r="Q8" i="7"/>
  <c r="H7" i="7"/>
  <c r="I7" i="7"/>
  <c r="J7" i="7"/>
  <c r="K7" i="7"/>
  <c r="L7" i="7"/>
  <c r="M7" i="7"/>
  <c r="N7" i="7"/>
  <c r="O7" i="7"/>
  <c r="P7" i="7"/>
  <c r="Q7" i="7"/>
  <c r="F8" i="7"/>
  <c r="H7" i="1"/>
  <c r="N7" i="1"/>
  <c r="O7" i="1"/>
  <c r="P7" i="1"/>
  <c r="F8" i="1"/>
  <c r="G8" i="1"/>
  <c r="I8" i="1"/>
  <c r="J8" i="1"/>
  <c r="K8" i="1"/>
  <c r="L8" i="1"/>
  <c r="M8" i="1"/>
  <c r="Q8" i="1"/>
  <c r="R8" i="1"/>
  <c r="F7" i="1"/>
  <c r="G7" i="1"/>
  <c r="I7" i="1"/>
  <c r="J7" i="1"/>
  <c r="K7" i="1"/>
  <c r="L7" i="1"/>
  <c r="M7" i="1"/>
  <c r="Q7" i="1"/>
  <c r="R7" i="1"/>
  <c r="E8" i="1"/>
  <c r="E7" i="1"/>
  <c r="F7" i="7"/>
  <c r="G7" i="7"/>
  <c r="G8" i="7"/>
  <c r="R7" i="26" l="1"/>
  <c r="R8" i="26"/>
  <c r="L7" i="27"/>
  <c r="E7" i="26"/>
  <c r="F7" i="27"/>
  <c r="E7" i="24"/>
  <c r="F9" i="30"/>
  <c r="E8" i="26"/>
</calcChain>
</file>

<file path=xl/sharedStrings.xml><?xml version="1.0" encoding="utf-8"?>
<sst xmlns="http://schemas.openxmlformats.org/spreadsheetml/2006/main" count="1650" uniqueCount="246">
  <si>
    <t>Lp.</t>
  </si>
  <si>
    <t>Wyszczególnienie</t>
  </si>
  <si>
    <t>Ogółem</t>
  </si>
  <si>
    <t>Bezrobotni</t>
  </si>
  <si>
    <t>Razem</t>
  </si>
  <si>
    <t>Kobiet</t>
  </si>
  <si>
    <t>Powiat gorzowski grodzki</t>
  </si>
  <si>
    <t>Powiat gorzowski ziemski</t>
  </si>
  <si>
    <t>Powiat zielonogórski grodzki</t>
  </si>
  <si>
    <t>Powiat zielonogórski ziemski</t>
  </si>
  <si>
    <t>Województwo Lubuskie</t>
  </si>
  <si>
    <t>Centrum Informacji i Planowania Kariery Zawodowej w Gorzowie Wlkp.</t>
  </si>
  <si>
    <t>Centrum Informacji i Planowania Kariery Zawodowej w Zielonej Górze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</si>
  <si>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</si>
  <si>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</si>
  <si>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</si>
  <si>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</si>
  <si>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</si>
  <si>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</si>
  <si>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</si>
  <si>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</si>
  <si>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żarski</t>
  </si>
  <si>
    <t>Liczba grup</t>
  </si>
  <si>
    <t>Liczba osób, które skorzystały z badań testowych</t>
  </si>
  <si>
    <t>Liczba przeprowadzonych badań testowych</t>
  </si>
  <si>
    <t>Badania testowe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</si>
  <si>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</si>
  <si>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</si>
  <si>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</si>
  <si>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</si>
  <si>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</si>
  <si>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Powiat strzelecko-drezdenecki</t>
  </si>
  <si>
    <t>z wykształceniem wyższym</t>
  </si>
  <si>
    <t>z wykształceniem policealnym i średnim zawodowym</t>
  </si>
  <si>
    <t>ogółem</t>
  </si>
  <si>
    <t>z wykształceniem średnim ogólnokształcącym</t>
  </si>
  <si>
    <t>z wykształceniem zasadniczym zawodowym</t>
  </si>
  <si>
    <t>z wykształceniem gimnazjalnym i niższym</t>
  </si>
  <si>
    <t>18 - 24 lata</t>
  </si>
  <si>
    <t>25 - 34 lata</t>
  </si>
  <si>
    <t>35 - 44 lata</t>
  </si>
  <si>
    <t>45 lat i więcej</t>
  </si>
  <si>
    <t>będąca w wieku</t>
  </si>
  <si>
    <t>Osoby, które w okresie sprawozdawczym</t>
  </si>
  <si>
    <t>ukończyły szkolenie</t>
  </si>
  <si>
    <t>Niepełnosprawni bezrobotni</t>
  </si>
  <si>
    <t>podjęły pracę</t>
  </si>
  <si>
    <t>Inne obszary szkoleń</t>
  </si>
  <si>
    <t>Architektura i budownictwo</t>
  </si>
  <si>
    <t>Rozwój osobowościowy i kariery zawodowej</t>
  </si>
  <si>
    <t>Powiat żagański</t>
  </si>
  <si>
    <t xml:space="preserve">Liczba uczestników kończących szkolenia </t>
  </si>
  <si>
    <t>Liczba instytucji szkoleniowych</t>
  </si>
  <si>
    <t>Instytucje szkoleniowe</t>
  </si>
  <si>
    <t>Szkoła średnia, policealna</t>
  </si>
  <si>
    <t>Zakład pracy</t>
  </si>
  <si>
    <t>Osoba fizyczna</t>
  </si>
  <si>
    <t>Inna forma</t>
  </si>
  <si>
    <t>Szkolenia w okresie sprawozdawczym</t>
  </si>
  <si>
    <t>czas trwania szkolenia</t>
  </si>
  <si>
    <t>do 30 godzin</t>
  </si>
  <si>
    <t>od 31 do 80 godzin</t>
  </si>
  <si>
    <t>od 81 do 150 godzin</t>
  </si>
  <si>
    <t>od 151 do 300 godzin</t>
  </si>
  <si>
    <t>ukończyły staż</t>
  </si>
  <si>
    <t>Pozostałe usługi</t>
  </si>
  <si>
    <t>X</t>
  </si>
  <si>
    <t>Bezrobotni powyżej 50 roku życia</t>
  </si>
  <si>
    <t>Bezrobotni do 25 roku życia</t>
  </si>
  <si>
    <t>Bezrobotni do 6 miesięcy</t>
  </si>
  <si>
    <t>Bezrobotni powyżej 12 miesięcy</t>
  </si>
  <si>
    <t>Bezrobotni zamieszkali na wsi</t>
  </si>
  <si>
    <t>Tabela 4</t>
  </si>
  <si>
    <t>Tabela 2</t>
  </si>
  <si>
    <t>Tabela 3</t>
  </si>
  <si>
    <t>Tabela 1</t>
  </si>
  <si>
    <t>Tabela 5</t>
  </si>
  <si>
    <t>Tabela 6</t>
  </si>
  <si>
    <t>Tabela 7</t>
  </si>
  <si>
    <t>Tabela 8</t>
  </si>
  <si>
    <t>Tabela 9</t>
  </si>
  <si>
    <t>Tabela 10</t>
  </si>
  <si>
    <t>Tabela 11</t>
  </si>
  <si>
    <t>Osoby, które w wybranych obszarach zawodowych</t>
  </si>
  <si>
    <t>Ogółem osoby szkolone, które</t>
  </si>
  <si>
    <t>Tabela 17</t>
  </si>
  <si>
    <t>Tabela 19</t>
  </si>
  <si>
    <t>Tabela 20</t>
  </si>
  <si>
    <t>Tabela 22</t>
  </si>
  <si>
    <t>sfinansowanie kosztów studiów podyplomowych</t>
  </si>
  <si>
    <t>Usługi fryzjerskie, kosmetyczne</t>
  </si>
  <si>
    <t>Tabela 14</t>
  </si>
  <si>
    <t>Tabela 13</t>
  </si>
  <si>
    <t>Tabela 12</t>
  </si>
  <si>
    <t>L.p.</t>
  </si>
  <si>
    <t>Porady indywidualne</t>
  </si>
  <si>
    <t>Porady grupowe</t>
  </si>
  <si>
    <t>Liczba osób, które skorzystały z porad indywidualnych</t>
  </si>
  <si>
    <t>Liczba wizyt w ramach porad indywidualnych</t>
  </si>
  <si>
    <t>Liczba osób, które skorzystały z porad grupowych</t>
  </si>
  <si>
    <t>Informacje indywiduwlne</t>
  </si>
  <si>
    <t>Liczba udzielonych indywidualnych informacji zawodowych</t>
  </si>
  <si>
    <t>Informacje grupowe</t>
  </si>
  <si>
    <t>Liczba osób uczestniczących w grupowych spotkaniach informacyjnych</t>
  </si>
  <si>
    <t>Szkolenia z zakresu umiejętności poszukiwania pracy</t>
  </si>
  <si>
    <t>Liczba osób, które rozpoczęły szkolenie z zakresu umiejętności poszukiwania pracy</t>
  </si>
  <si>
    <t>Porada grupowa</t>
  </si>
  <si>
    <t>Informacja grupowa</t>
  </si>
  <si>
    <t>Liczba wizyt w ramach porady</t>
  </si>
  <si>
    <t>Liczba przeprowadzonych badań</t>
  </si>
  <si>
    <t>Staż pracy ogółem do 1 roku</t>
  </si>
  <si>
    <t>Staż pracy ogółem od 1 do 5 lat</t>
  </si>
  <si>
    <t>Staż pracy ogółem od 5 do 10 lat</t>
  </si>
  <si>
    <t>Staż pracy ogółem od 10 do 20 lat</t>
  </si>
  <si>
    <t>Bez stażu pracy</t>
  </si>
  <si>
    <t>Staż pracy ogółem 
do 1 roku</t>
  </si>
  <si>
    <t>Staż pracy ogółem
 od 1 do 5 lat</t>
  </si>
  <si>
    <t>Staż pracy ogółem 
od 5 do 10 lat</t>
  </si>
  <si>
    <t>Staż pracy ogółem 
od 10 do 20 lat</t>
  </si>
  <si>
    <t>Staż pracy ogółem 
20 lat i więcej</t>
  </si>
  <si>
    <t>Staż pracy ogółem 
od 1 do 5 lat</t>
  </si>
  <si>
    <t>Staż pracy ogółem
20 lat i więcej</t>
  </si>
  <si>
    <t>Rozpoczęły szkolenie - razem</t>
  </si>
  <si>
    <t>Rozpoczęły szkolenie - kobiety</t>
  </si>
  <si>
    <t>Ukończyły szkolenie</t>
  </si>
  <si>
    <t>Podjęły pracę</t>
  </si>
  <si>
    <t>Wyszczególnienie / Osoby, które w okresie sprawozdawczym</t>
  </si>
  <si>
    <t>Liczba uczestników szkoleń</t>
  </si>
  <si>
    <t>na podstawie bonu szkoleniowego</t>
  </si>
  <si>
    <t>wskazanych przez zainteresowanych</t>
  </si>
  <si>
    <t>bezrobotni</t>
  </si>
  <si>
    <t>Tabela 16</t>
  </si>
  <si>
    <t>Szkoła wyższa / kolegium</t>
  </si>
  <si>
    <t>Ośrodek dokształcania i doskonalenia zawodowego uprawniony do kształcenia młodocianych pracowników</t>
  </si>
  <si>
    <t>Liczba uczestników kończących szkolenie</t>
  </si>
  <si>
    <t>skierowanie na szkolenie wskazane przez osobę uprawnioną</t>
  </si>
  <si>
    <t>skierowanie na szkolenie grupowe planowane przez urząd pracy</t>
  </si>
  <si>
    <t>przyznanie bonu szkoleniowego</t>
  </si>
  <si>
    <t>udzielenie pożyczki szkoleniowej</t>
  </si>
  <si>
    <t>ubiegały się o skierowanie na staż</t>
  </si>
  <si>
    <t>razem</t>
  </si>
  <si>
    <t>kobiety</t>
  </si>
  <si>
    <t>rozpoczęły staż</t>
  </si>
  <si>
    <t>podjęły pracę w trakcie stażu lub do 3 miesięcy po jego ukończeniu</t>
  </si>
  <si>
    <t xml:space="preserve">Wyszczególnienie </t>
  </si>
  <si>
    <t>Skierowani na staż w ramach bonu stażowego</t>
  </si>
  <si>
    <t xml:space="preserve">Liczba uczestników kończących staż </t>
  </si>
  <si>
    <t>Ogółem uczestnicy stażu, którzy</t>
  </si>
  <si>
    <t>ukończyli staż</t>
  </si>
  <si>
    <t>Pracodawcy wnioskujący o przyznanie środków z KFS</t>
  </si>
  <si>
    <t>Pracodawcy, kórzy otrzymali środki z KFS</t>
  </si>
  <si>
    <t>Podmioty zatrudniające</t>
  </si>
  <si>
    <t>od 50 do 249 osób</t>
  </si>
  <si>
    <t>250 i więcej osób</t>
  </si>
  <si>
    <t>od 1 do 
9 osób</t>
  </si>
  <si>
    <t>od 10 do 
49 osób</t>
  </si>
  <si>
    <t>Edukacja</t>
  </si>
  <si>
    <t>Opieka zdrowotna i pomoc społeczna</t>
  </si>
  <si>
    <t>Pozostała działalność usługowa</t>
  </si>
  <si>
    <t>Przetwórstwo przemysłowe</t>
  </si>
  <si>
    <t>Budownictwo</t>
  </si>
  <si>
    <t>Działalność profesjonalna, naukowa i techniczna</t>
  </si>
  <si>
    <t>Administracja publiczna i obrona narodowa; …</t>
  </si>
  <si>
    <t>Transport i gospodarka magazynowa</t>
  </si>
  <si>
    <t>Handel hurtowy i detaliczny; naprawa pojazdów …</t>
  </si>
  <si>
    <t>Tabela 24</t>
  </si>
  <si>
    <t>Tabela 23</t>
  </si>
  <si>
    <t>Pracownicy</t>
  </si>
  <si>
    <t>Pracodawcy</t>
  </si>
  <si>
    <t>Uczestnicy działań objętych wsparciem KFS w okresie sprawozdawczym</t>
  </si>
  <si>
    <t>podjęli pracę</t>
  </si>
  <si>
    <t>Bezrobotni do 30 roku życia</t>
  </si>
  <si>
    <t>Długotrwale bezrobotni</t>
  </si>
  <si>
    <t>w tym niepełnosprawni bezrobotni</t>
  </si>
  <si>
    <t>Technika i handel art. technicznymi (w tym: mechanika, metalurgia,  energetyka, elektryka, elektronika, …)</t>
  </si>
  <si>
    <t xml:space="preserve">W tym niepełnosprawni bezrobotni </t>
  </si>
  <si>
    <t>Prace sekretarskie i biurowe</t>
  </si>
  <si>
    <t>Usługi gastronomiczne</t>
  </si>
  <si>
    <t>Zarządzanie i administrowanie</t>
  </si>
  <si>
    <t>Opieka społeczna (w tym: opieka nad osobami niepełnosprawnymi</t>
  </si>
  <si>
    <t xml:space="preserve">Osoby objęte wsparciem KFS w okresie sprawozdawczym </t>
  </si>
  <si>
    <t>uczestniczące w</t>
  </si>
  <si>
    <t>kursach</t>
  </si>
  <si>
    <t>studiach podyplomowych</t>
  </si>
  <si>
    <t>egzaminach</t>
  </si>
  <si>
    <t>badaniach lekarskich i/lub psychologicznych</t>
  </si>
  <si>
    <t>ubezpieczeniu NNW</t>
  </si>
  <si>
    <t>Sekcje PKD</t>
  </si>
  <si>
    <t>Placówka naukowa, naukowo-badawcza, ośrodek badawczo-rozwojowy</t>
  </si>
  <si>
    <t xml:space="preserve"> </t>
  </si>
  <si>
    <t>Rolnictwo, leśnictwo, rybołóstwo</t>
  </si>
  <si>
    <t>Placówka kształcenia ustawicznego placówka kształcenia praktycznego</t>
  </si>
  <si>
    <t>Stowarzyszenie fundacja spółka oraz inna osoba prawna, w tym ZDZ</t>
  </si>
  <si>
    <t>Specjalistyczny ośrodek szkoleniowo-rehabilitacyjny</t>
  </si>
  <si>
    <t>Sprzedaż, marketing, public relations, handel nieruchomościami</t>
  </si>
  <si>
    <t>Rachunkowość księgowość bankowość ubezpieczenia …</t>
  </si>
  <si>
    <t>Dostawa wody; gospodarowanie ściekami i odpadami oraz działalność …</t>
  </si>
  <si>
    <t>Działalność w zakresie usług administrowania i działalność wspierająca</t>
  </si>
  <si>
    <t>45 i więcej lat</t>
  </si>
  <si>
    <t>Tabela 25</t>
  </si>
  <si>
    <t>Osoby korzystające z usług poradnictwa zawodowego w województwie lubuskim w 2018 r.</t>
  </si>
  <si>
    <t>Wybrane kategorie osób bezrobotnych (bezrobotni do 30 roku życia i powyżej 50 roku życia) 
korzystających z usług poradnictwa zawodowego w województwie lubuskim w 2018 r.</t>
  </si>
  <si>
    <t>Wybrane kategorie osób bezrobotnych (bezrobotni do 6 miesięcy i powyżej 12 miesięcy) 
korzystających z usług poradnictwa zawodowego w województwie lubuskim w 2018 r.</t>
  </si>
  <si>
    <t>Wybrane kategorie osób bezrobotnych (długotrwale bezrobotni,  bezrobotni zamieszkali na wsi oraz niepełnosprawni bezrobotni) 
korzystających z usług poradnictwa zawodowego w województwie lubuskim w 2018 r.</t>
  </si>
  <si>
    <t>Struktura osób (według poziomu wykształcenia) korzystających z usługi porada indywidualna  w województwie lubuskim w 2018 r.</t>
  </si>
  <si>
    <t>Struktura osób (według poziomu wykształcenia) korzystających z usługi porada grupowa i informacja grupowa  
w województwie lubuskim w 2018 r.</t>
  </si>
  <si>
    <t>Struktura osób (według stażu pracy) korzystających z usługi porada grupowa i informacja grupowa
w województwie lubuskim w 2018 r.</t>
  </si>
  <si>
    <t>Struktura osób (według stażu pracy) korzystających z usługi porada indywidualna w województwie lubuskim w 2018 r.</t>
  </si>
  <si>
    <t>Struktura osób (według poziomu wykształcenia) korzystających z badań testowych  w województwie lubuskim w 2018 r.</t>
  </si>
  <si>
    <t>Struktura osób (według stażu pracy) korzystających z badań testowych  w województwie lubuskim w 2018 r.</t>
  </si>
  <si>
    <t>Wybrane kategorie uczestników szkoleń  w województwie lubuskim w 2018 r.</t>
  </si>
  <si>
    <t>grupowych</t>
  </si>
  <si>
    <t>Struktura uczestników szkoleń (według wieku i wykształcenia) realizowanych w województwie lubuskim w 2018 r.</t>
  </si>
  <si>
    <t xml:space="preserve">Struktura uczestników szkoleń (według czasu ich trwania) realizowanych w województwie lubuskim w 2018 r.  </t>
  </si>
  <si>
    <t>Usługi transportowe, (w tym kursy prawa jazdy)</t>
  </si>
  <si>
    <t>Opieka zdrowotna</t>
  </si>
  <si>
    <t xml:space="preserve">Wybrane obszary zawodowe szkoleń w województwie lubuskim w 2018 r. </t>
  </si>
  <si>
    <t>Instytucje szkoleniowe realizujące szkolenia w województwie lubuskim w 2018 r.</t>
  </si>
  <si>
    <t>Tabela 15</t>
  </si>
  <si>
    <t>w okresie sprawozdawczym</t>
  </si>
  <si>
    <t>sfinansowanie kosztów egzaminów lub licencji</t>
  </si>
  <si>
    <t>Wnioski o wsparcie finansowe podnoszenia kwalifikacji w województwie lubuskim w 2018 r.</t>
  </si>
  <si>
    <t>Liczba osób, które złożyły wniosek lub ubiegały się o:</t>
  </si>
  <si>
    <t>Wybrane kategorie uczestników staży  w województwie lubuskim w 2018 r.</t>
  </si>
  <si>
    <t>Tabela 18</t>
  </si>
  <si>
    <t>Struktura uczestników staży (według wieku i wykształcenia) realizowanych w województwie lubuskim w 2018 r.</t>
  </si>
  <si>
    <t>Opieka społeczna (w tym: opieka nad osobami niepełnosprawnymi, …</t>
  </si>
  <si>
    <t>Rolnictwo, leśnictwo, rybołówstwo</t>
  </si>
  <si>
    <t xml:space="preserve">Wybrane obszary zawodowe, w których bezrobotni odbyli program stażu w województwie lubuskim w 2018 r. </t>
  </si>
  <si>
    <t>Struktura podmiotów (według liczby pracowników) korzystających ze środków KFS 
w województwie lubuskim w 2018 r.</t>
  </si>
  <si>
    <t>Tabela 21</t>
  </si>
  <si>
    <t>Struktura podmiotów (według wybranych sekcji PKD) korzystających ze środków KFS w województwie lubuskim w 2018 r.</t>
  </si>
  <si>
    <t>Działalność profesjonalna naukowa i techniczna</t>
  </si>
  <si>
    <t>Handel hurtowy i detaliczny; naprawa pojazdów</t>
  </si>
  <si>
    <t>Działalność finansowa i ubezpieczeniowa</t>
  </si>
  <si>
    <t>Działalność związana z obsługą rynku nieruchomości</t>
  </si>
  <si>
    <t>Uczestnicy działań (według rodzaju wsparcia) finansowanych ze środków KFS w województwie lubuskim w 2018 r.</t>
  </si>
  <si>
    <t>Uczestnicy działań (według wykształcenia) finansowanych ze środków KFS w województwie lubuskim w 2018 r.</t>
  </si>
  <si>
    <t>Uczestnicy działań (według wieku) finansowanych ze środków KFS w województwie lubuskim w 2018 r.</t>
  </si>
  <si>
    <t xml:space="preserve">Wybrana tematyka kształcenia ustawicznego finansowanego z KFS w województwie lubuskim w 2018 r. </t>
  </si>
  <si>
    <t>Osoby, które uczestniczyły w wybranej tematyce kształcenia ustawicznego</t>
  </si>
  <si>
    <t>Ogółem uczestnicy kształcenia finanso
wanego z KFS</t>
  </si>
  <si>
    <t>Inna tematyka kształcenia ustawicznego</t>
  </si>
  <si>
    <t>Ochrona własności i osób</t>
  </si>
  <si>
    <t>Usługi transportowe, 
(w tym kursy prawa jazdy)</t>
  </si>
  <si>
    <t>Opieka społeczna (w tym: opieka nad osobami niepełnosprawnymi starszymi,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</si>
</sst>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>
    <font>
      <sz val="12"/>
      <color theme="1"/>
      <name val="Times New Roman"/>
      <family val="2"/>
      <charset val="238"/>
    </font>
    <font>
      <sz val="12"/>
      <color indexed="8"/>
      <name val="Verdana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Verdana"/>
      <family val="2"/>
      <charset val="238"/>
    </font>
    <font>
      <b/>
      <sz val="11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2"/>
      <color rgb="FFFF0000"/>
      <name val="Times New Roman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3" fillId="0" borderId="0">
      <alignment horizontal="right" vertical="center"/>
    </xf>
    <xf numFmtId="0" fontId="14" fillId="0" borderId="0">
      <alignment horizontal="right" vertical="center"/>
    </xf>
  </cellStyleXfs>
  <cellXfs count="20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3" fontId="5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Border="1" applyAlignment="1">
      <alignment wrapText="1"/>
    </xf>
    <xf numFmtId="3" fontId="10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/>
    <xf numFmtId="0" fontId="7" fillId="0" borderId="13" xfId="0" applyFont="1" applyFill="1" applyBorder="1"/>
    <xf numFmtId="0" fontId="7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7" fillId="0" borderId="0" xfId="0" applyFont="1" applyFill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4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</cellXfs>
  <cellStyles count="4">
    <cellStyle name="Normalny" xfId="0" builtinId="0"/>
    <cellStyle name="Procentowy" xfId="1" builtinId="5"/>
    <cellStyle name="S17" xfId="2"/>
    <cellStyle name="S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3"/>
  <sheetViews>
    <sheetView tabSelected="1"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2" width="5.125" style="1" customWidth="1"/>
    <col min="3" max="3" width="21.75" style="1" customWidth="1"/>
    <col min="4" max="4" width="7" style="1" customWidth="1"/>
    <col min="5" max="5" width="7.625" style="1" customWidth="1"/>
    <col min="6" max="6" width="6.375" style="1" customWidth="1"/>
    <col min="7" max="7" width="9.25" style="1" customWidth="1"/>
    <col min="8" max="8" width="7.125" style="1" customWidth="1"/>
    <col min="9" max="9" width="7.5" style="1" customWidth="1"/>
    <col min="10" max="10" width="6.25" style="1" customWidth="1"/>
    <col min="11" max="11" width="6.875" style="1" customWidth="1"/>
    <col min="12" max="12" width="6.5" style="1" customWidth="1"/>
    <col min="13" max="13" width="8.875" style="1" customWidth="1"/>
    <col min="14" max="14" width="7" style="1" customWidth="1"/>
    <col min="15" max="15" width="6.875" style="1" customWidth="1"/>
    <col min="16" max="16" width="7" style="1" customWidth="1"/>
    <col min="17" max="17" width="7.875" style="1" customWidth="1"/>
    <col min="18" max="19" width="7.5" style="1" customWidth="1"/>
    <col min="20" max="20" width="7.75" style="1" customWidth="1"/>
    <col min="21" max="21" width="8" style="1" customWidth="1"/>
    <col min="22" max="31" width="6.625" style="1" customWidth="1"/>
    <col min="32" max="32" width="8.125" style="1" customWidth="1"/>
    <col min="33" max="33" width="8.5" style="1" customWidth="1"/>
    <col min="34" max="34" width="8.125" style="1" customWidth="1"/>
    <col min="35" max="35" width="10.125" style="1" customWidth="1"/>
    <col min="36" max="16384" width="18.5" style="1"/>
  </cols>
  <sheetData>
    <row r="1" spans="2:3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97" t="s">
        <v>75</v>
      </c>
      <c r="U1" s="97"/>
    </row>
    <row r="2" spans="2:35" ht="24.75" customHeight="1">
      <c r="B2" s="100" t="s">
        <v>200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  <c r="T2" s="102"/>
      <c r="U2" s="103"/>
    </row>
    <row r="3" spans="2:35" ht="9" customHeight="1">
      <c r="B3" s="29"/>
      <c r="C3" s="29"/>
      <c r="D3" s="29"/>
      <c r="E3" s="29"/>
      <c r="F3" s="29"/>
      <c r="G3" s="29"/>
      <c r="H3" s="30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35" ht="48" customHeight="1">
      <c r="B4" s="94" t="s">
        <v>94</v>
      </c>
      <c r="C4" s="94" t="s">
        <v>1</v>
      </c>
      <c r="D4" s="94"/>
      <c r="E4" s="91" t="s">
        <v>95</v>
      </c>
      <c r="F4" s="91"/>
      <c r="G4" s="91"/>
      <c r="H4" s="91" t="s">
        <v>96</v>
      </c>
      <c r="I4" s="91"/>
      <c r="J4" s="91"/>
      <c r="K4" s="91" t="s">
        <v>25</v>
      </c>
      <c r="L4" s="91"/>
      <c r="M4" s="91"/>
      <c r="N4" s="91" t="s">
        <v>100</v>
      </c>
      <c r="O4" s="92"/>
      <c r="P4" s="91" t="s">
        <v>102</v>
      </c>
      <c r="Q4" s="91"/>
      <c r="R4" s="91"/>
      <c r="S4" s="91" t="s">
        <v>104</v>
      </c>
      <c r="T4" s="91"/>
      <c r="U4" s="91"/>
    </row>
    <row r="5" spans="2:35" ht="71.25" customHeight="1">
      <c r="B5" s="94"/>
      <c r="C5" s="94"/>
      <c r="D5" s="94"/>
      <c r="E5" s="89" t="s">
        <v>97</v>
      </c>
      <c r="F5" s="89"/>
      <c r="G5" s="89" t="s">
        <v>98</v>
      </c>
      <c r="H5" s="89" t="s">
        <v>22</v>
      </c>
      <c r="I5" s="89" t="s">
        <v>99</v>
      </c>
      <c r="J5" s="89"/>
      <c r="K5" s="89" t="s">
        <v>23</v>
      </c>
      <c r="L5" s="89"/>
      <c r="M5" s="89" t="s">
        <v>24</v>
      </c>
      <c r="N5" s="89" t="s">
        <v>101</v>
      </c>
      <c r="O5" s="90"/>
      <c r="P5" s="89" t="s">
        <v>22</v>
      </c>
      <c r="Q5" s="89" t="s">
        <v>103</v>
      </c>
      <c r="R5" s="89"/>
      <c r="S5" s="89" t="s">
        <v>22</v>
      </c>
      <c r="T5" s="89" t="s">
        <v>105</v>
      </c>
      <c r="U5" s="89"/>
      <c r="W5" s="41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2:35" ht="15" customHeight="1">
      <c r="B6" s="94"/>
      <c r="C6" s="94"/>
      <c r="D6" s="94"/>
      <c r="E6" s="5" t="s">
        <v>4</v>
      </c>
      <c r="F6" s="5" t="s">
        <v>5</v>
      </c>
      <c r="G6" s="89"/>
      <c r="H6" s="89"/>
      <c r="I6" s="5" t="s">
        <v>4</v>
      </c>
      <c r="J6" s="5" t="s">
        <v>5</v>
      </c>
      <c r="K6" s="5" t="s">
        <v>4</v>
      </c>
      <c r="L6" s="5" t="s">
        <v>5</v>
      </c>
      <c r="M6" s="89"/>
      <c r="N6" s="5" t="s">
        <v>4</v>
      </c>
      <c r="O6" s="5" t="s">
        <v>5</v>
      </c>
      <c r="P6" s="89"/>
      <c r="Q6" s="5" t="s">
        <v>4</v>
      </c>
      <c r="R6" s="5" t="s">
        <v>5</v>
      </c>
      <c r="S6" s="89"/>
      <c r="T6" s="5" t="s">
        <v>4</v>
      </c>
      <c r="U6" s="5" t="s">
        <v>5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2:35" ht="20.100000000000001" customHeight="1">
      <c r="B7" s="94" t="s">
        <v>10</v>
      </c>
      <c r="C7" s="98"/>
      <c r="D7" s="7" t="s">
        <v>2</v>
      </c>
      <c r="E7" s="16">
        <f t="shared" ref="E7:R7" si="0">E9+E11+E13+E15+E17+E19+E21+E23+E25+E27+E29+E31+E33+E35+E37+E39</f>
        <v>10033</v>
      </c>
      <c r="F7" s="16">
        <f t="shared" si="0"/>
        <v>5543</v>
      </c>
      <c r="G7" s="16">
        <f t="shared" si="0"/>
        <v>13527</v>
      </c>
      <c r="H7" s="16">
        <f t="shared" si="0"/>
        <v>379</v>
      </c>
      <c r="I7" s="43">
        <f t="shared" si="0"/>
        <v>2017</v>
      </c>
      <c r="J7" s="16">
        <f t="shared" si="0"/>
        <v>1375</v>
      </c>
      <c r="K7" s="43">
        <f t="shared" si="0"/>
        <v>622</v>
      </c>
      <c r="L7" s="16">
        <f t="shared" si="0"/>
        <v>293</v>
      </c>
      <c r="M7" s="16">
        <f t="shared" si="0"/>
        <v>770</v>
      </c>
      <c r="N7" s="16">
        <f t="shared" si="0"/>
        <v>4606</v>
      </c>
      <c r="O7" s="16">
        <f t="shared" si="0"/>
        <v>2454</v>
      </c>
      <c r="P7" s="16">
        <f t="shared" si="0"/>
        <v>315</v>
      </c>
      <c r="Q7" s="16">
        <f t="shared" si="0"/>
        <v>2182</v>
      </c>
      <c r="R7" s="16">
        <f t="shared" si="0"/>
        <v>1375</v>
      </c>
      <c r="S7" s="16">
        <f t="shared" ref="S7:U7" si="1">S9+S11+S13+S15+S17+S19+S21+S23+S25+S27+S29+S31+S33+S35+S37+S39</f>
        <v>7</v>
      </c>
      <c r="T7" s="16">
        <f t="shared" si="1"/>
        <v>32</v>
      </c>
      <c r="U7" s="16">
        <f t="shared" si="1"/>
        <v>27</v>
      </c>
    </row>
    <row r="8" spans="2:35" s="2" customFormat="1" ht="20.100000000000001" customHeight="1">
      <c r="B8" s="98"/>
      <c r="C8" s="98"/>
      <c r="D8" s="8" t="s">
        <v>3</v>
      </c>
      <c r="E8" s="16">
        <f>E10+E12+E14+E16+E18+E20+E22+E24+E26+E28+E30+E32+E34+E36+E38+E40</f>
        <v>9859</v>
      </c>
      <c r="F8" s="16">
        <f>F10+F12+F14+F16+F18+F20+F22+F24+F26+F28+F30+F32+F34+F36+F38+F40</f>
        <v>5445</v>
      </c>
      <c r="G8" s="16">
        <f>G10+G12+G14+G16+G18+G20+G22+G24+G26+G28+G30+G32+G34+G36+G38+G40</f>
        <v>13286</v>
      </c>
      <c r="H8" s="16" t="s">
        <v>66</v>
      </c>
      <c r="I8" s="16">
        <f>I10+I12+I14+I16+I18+I20+I22+I24+I26+I28+I30+I32+I34+I36+I38+I40</f>
        <v>1759</v>
      </c>
      <c r="J8" s="16">
        <f>J10+J12+J14+J16+J18+J20+J22+J24+J26+J28+J30+J32+J34+J36+J38+J40</f>
        <v>1213</v>
      </c>
      <c r="K8" s="43">
        <f>K10+K12+K14+K16+K18+K20+K22+K24+K26+K28+K30+K32+K34+K36+K38+K40</f>
        <v>594</v>
      </c>
      <c r="L8" s="16">
        <f>L10+L12+L14+L16+L18+L20+L22+L24+L26+L28+L30+L32+L34+L36+L38+L40</f>
        <v>274</v>
      </c>
      <c r="M8" s="16">
        <f>M10+M12+M14+M16+M18+M20+M22+M24+M26+M28+M30+M32+M34+M36+M38+M40</f>
        <v>739</v>
      </c>
      <c r="N8" s="16" t="s">
        <v>66</v>
      </c>
      <c r="O8" s="16" t="s">
        <v>66</v>
      </c>
      <c r="P8" s="16" t="s">
        <v>66</v>
      </c>
      <c r="Q8" s="16">
        <f>Q10+Q12+Q14+Q16+Q18+Q20+Q22+Q24+Q26+Q28+Q30+Q32+Q34+Q36+Q38+Q40</f>
        <v>1574</v>
      </c>
      <c r="R8" s="16">
        <f>R10+R12+R14+R16+R18+R20+R22+R24+R26+R28+R30+R32+R34+R36+R38+R40</f>
        <v>960</v>
      </c>
      <c r="S8" s="16" t="s">
        <v>66</v>
      </c>
      <c r="T8" s="16">
        <f>T10+T12+T14+T16+T18+T20+T22+T24+T26+T28+T30+T32+T34+T36+T38+T40</f>
        <v>32</v>
      </c>
      <c r="U8" s="16">
        <f>U10+U12+U14+U16+U18+U20+U22+U24+U26+U28+U30+U32+U34+U36+U38+U40</f>
        <v>27</v>
      </c>
    </row>
    <row r="9" spans="2:35" s="2" customFormat="1" ht="30" customHeight="1">
      <c r="B9" s="95">
        <v>1</v>
      </c>
      <c r="C9" s="99" t="s">
        <v>11</v>
      </c>
      <c r="D9" s="7" t="s">
        <v>2</v>
      </c>
      <c r="E9" s="19">
        <v>19</v>
      </c>
      <c r="F9" s="19">
        <v>13</v>
      </c>
      <c r="G9" s="19">
        <v>32</v>
      </c>
      <c r="H9" s="19">
        <v>48</v>
      </c>
      <c r="I9" s="19">
        <v>374</v>
      </c>
      <c r="J9" s="19">
        <v>229</v>
      </c>
      <c r="K9" s="19">
        <v>12</v>
      </c>
      <c r="L9" s="19">
        <v>8</v>
      </c>
      <c r="M9" s="19">
        <v>12</v>
      </c>
      <c r="N9" s="19">
        <v>565</v>
      </c>
      <c r="O9" s="19">
        <v>293</v>
      </c>
      <c r="P9" s="19">
        <v>32</v>
      </c>
      <c r="Q9" s="19">
        <v>288</v>
      </c>
      <c r="R9" s="19">
        <v>225</v>
      </c>
      <c r="S9" s="19">
        <v>0</v>
      </c>
      <c r="T9" s="19">
        <v>0</v>
      </c>
      <c r="U9" s="19">
        <v>0</v>
      </c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2:35" s="2" customFormat="1" ht="27" customHeight="1">
      <c r="B10" s="95"/>
      <c r="C10" s="99"/>
      <c r="D10" s="8" t="s">
        <v>3</v>
      </c>
      <c r="E10" s="19">
        <v>7</v>
      </c>
      <c r="F10" s="19">
        <v>5</v>
      </c>
      <c r="G10" s="19">
        <v>11</v>
      </c>
      <c r="H10" s="18" t="s">
        <v>66</v>
      </c>
      <c r="I10" s="19">
        <v>186</v>
      </c>
      <c r="J10" s="19">
        <v>119</v>
      </c>
      <c r="K10" s="19">
        <v>3</v>
      </c>
      <c r="L10" s="19">
        <v>2</v>
      </c>
      <c r="M10" s="19">
        <v>3</v>
      </c>
      <c r="N10" s="18" t="s">
        <v>66</v>
      </c>
      <c r="O10" s="18" t="s">
        <v>66</v>
      </c>
      <c r="P10" s="18" t="s">
        <v>66</v>
      </c>
      <c r="Q10" s="19">
        <v>0</v>
      </c>
      <c r="R10" s="19">
        <v>0</v>
      </c>
      <c r="S10" s="18" t="s">
        <v>66</v>
      </c>
      <c r="T10" s="19">
        <v>0</v>
      </c>
      <c r="U10" s="19">
        <v>0</v>
      </c>
      <c r="V10" s="26"/>
      <c r="W10" s="26"/>
      <c r="X10" s="26"/>
      <c r="Y10" s="27"/>
      <c r="Z10" s="26"/>
      <c r="AA10" s="26"/>
      <c r="AB10" s="26"/>
      <c r="AC10" s="26"/>
      <c r="AD10" s="26"/>
      <c r="AE10" s="27"/>
      <c r="AF10" s="27"/>
      <c r="AG10" s="27"/>
      <c r="AH10" s="26"/>
      <c r="AI10" s="26"/>
    </row>
    <row r="11" spans="2:35" s="2" customFormat="1" ht="30" customHeight="1">
      <c r="B11" s="95">
        <v>2</v>
      </c>
      <c r="C11" s="99" t="s">
        <v>12</v>
      </c>
      <c r="D11" s="7" t="s">
        <v>2</v>
      </c>
      <c r="E11" s="19">
        <v>78</v>
      </c>
      <c r="F11" s="19">
        <v>60</v>
      </c>
      <c r="G11" s="19">
        <v>100</v>
      </c>
      <c r="H11" s="19">
        <v>34</v>
      </c>
      <c r="I11" s="19">
        <v>233</v>
      </c>
      <c r="J11" s="19">
        <v>183</v>
      </c>
      <c r="K11" s="19">
        <v>39</v>
      </c>
      <c r="L11" s="19">
        <v>29</v>
      </c>
      <c r="M11" s="19">
        <v>48</v>
      </c>
      <c r="N11" s="19">
        <v>1046</v>
      </c>
      <c r="O11" s="19">
        <v>468</v>
      </c>
      <c r="P11" s="19">
        <v>18</v>
      </c>
      <c r="Q11" s="19">
        <v>257</v>
      </c>
      <c r="R11" s="19">
        <v>152</v>
      </c>
      <c r="S11" s="19">
        <v>0</v>
      </c>
      <c r="T11" s="19">
        <v>0</v>
      </c>
      <c r="U11" s="19">
        <v>0</v>
      </c>
    </row>
    <row r="12" spans="2:35" s="2" customFormat="1" ht="26.25" customHeight="1">
      <c r="B12" s="95"/>
      <c r="C12" s="99"/>
      <c r="D12" s="8" t="s">
        <v>3</v>
      </c>
      <c r="E12" s="19">
        <v>42</v>
      </c>
      <c r="F12" s="19">
        <v>33</v>
      </c>
      <c r="G12" s="19">
        <v>49</v>
      </c>
      <c r="H12" s="18" t="s">
        <v>66</v>
      </c>
      <c r="I12" s="19">
        <v>182</v>
      </c>
      <c r="J12" s="19">
        <v>144</v>
      </c>
      <c r="K12" s="19">
        <v>27</v>
      </c>
      <c r="L12" s="19">
        <v>21</v>
      </c>
      <c r="M12" s="19">
        <v>34</v>
      </c>
      <c r="N12" s="18" t="s">
        <v>66</v>
      </c>
      <c r="O12" s="18" t="s">
        <v>66</v>
      </c>
      <c r="P12" s="18" t="s">
        <v>66</v>
      </c>
      <c r="Q12" s="19">
        <v>0</v>
      </c>
      <c r="R12" s="19">
        <v>0</v>
      </c>
      <c r="S12" s="18" t="s">
        <v>66</v>
      </c>
      <c r="T12" s="19">
        <v>0</v>
      </c>
      <c r="U12" s="19">
        <v>0</v>
      </c>
    </row>
    <row r="13" spans="2:35" s="2" customFormat="1" ht="18" customHeight="1">
      <c r="B13" s="96">
        <v>3</v>
      </c>
      <c r="C13" s="93" t="s">
        <v>6</v>
      </c>
      <c r="D13" s="7" t="s">
        <v>2</v>
      </c>
      <c r="E13" s="19">
        <v>1510</v>
      </c>
      <c r="F13" s="19">
        <v>784</v>
      </c>
      <c r="G13" s="19">
        <v>2045</v>
      </c>
      <c r="H13" s="19">
        <v>17</v>
      </c>
      <c r="I13" s="19">
        <v>136</v>
      </c>
      <c r="J13" s="19">
        <v>95</v>
      </c>
      <c r="K13" s="19">
        <v>144</v>
      </c>
      <c r="L13" s="19">
        <v>64</v>
      </c>
      <c r="M13" s="19">
        <v>218</v>
      </c>
      <c r="N13" s="19">
        <v>7</v>
      </c>
      <c r="O13" s="19">
        <v>6</v>
      </c>
      <c r="P13" s="19">
        <v>13</v>
      </c>
      <c r="Q13" s="19">
        <v>100</v>
      </c>
      <c r="R13" s="19">
        <v>60</v>
      </c>
      <c r="S13" s="19">
        <v>0</v>
      </c>
      <c r="T13" s="19">
        <v>0</v>
      </c>
      <c r="U13" s="19">
        <v>0</v>
      </c>
    </row>
    <row r="14" spans="2:35" s="2" customFormat="1" ht="18" customHeight="1">
      <c r="B14" s="95"/>
      <c r="C14" s="93"/>
      <c r="D14" s="8" t="s">
        <v>3</v>
      </c>
      <c r="E14" s="19">
        <v>1491</v>
      </c>
      <c r="F14" s="19">
        <v>775</v>
      </c>
      <c r="G14" s="19">
        <v>2021</v>
      </c>
      <c r="H14" s="18" t="s">
        <v>66</v>
      </c>
      <c r="I14" s="19">
        <v>131</v>
      </c>
      <c r="J14" s="19">
        <v>92</v>
      </c>
      <c r="K14" s="19">
        <v>141</v>
      </c>
      <c r="L14" s="19">
        <v>61</v>
      </c>
      <c r="M14" s="19">
        <v>214</v>
      </c>
      <c r="N14" s="18" t="s">
        <v>66</v>
      </c>
      <c r="O14" s="18" t="s">
        <v>66</v>
      </c>
      <c r="P14" s="18" t="s">
        <v>66</v>
      </c>
      <c r="Q14" s="19">
        <v>76</v>
      </c>
      <c r="R14" s="19">
        <v>43</v>
      </c>
      <c r="S14" s="18" t="s">
        <v>66</v>
      </c>
      <c r="T14" s="19">
        <v>0</v>
      </c>
      <c r="U14" s="19">
        <v>0</v>
      </c>
    </row>
    <row r="15" spans="2:35" s="3" customFormat="1" ht="18" customHeight="1">
      <c r="B15" s="89">
        <v>4</v>
      </c>
      <c r="C15" s="93" t="s">
        <v>7</v>
      </c>
      <c r="D15" s="7" t="s">
        <v>2</v>
      </c>
      <c r="E15" s="19">
        <v>559</v>
      </c>
      <c r="F15" s="19">
        <v>289</v>
      </c>
      <c r="G15" s="19">
        <v>674</v>
      </c>
      <c r="H15" s="19">
        <v>0</v>
      </c>
      <c r="I15" s="19">
        <v>0</v>
      </c>
      <c r="J15" s="19">
        <v>0</v>
      </c>
      <c r="K15" s="19">
        <v>69</v>
      </c>
      <c r="L15" s="19">
        <v>28</v>
      </c>
      <c r="M15" s="19">
        <v>119</v>
      </c>
      <c r="N15" s="19">
        <v>3</v>
      </c>
      <c r="O15" s="19">
        <v>1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</row>
    <row r="16" spans="2:35" s="3" customFormat="1" ht="18" customHeight="1">
      <c r="B16" s="89"/>
      <c r="C16" s="93"/>
      <c r="D16" s="8" t="s">
        <v>3</v>
      </c>
      <c r="E16" s="19">
        <v>554</v>
      </c>
      <c r="F16" s="19">
        <v>285</v>
      </c>
      <c r="G16" s="19">
        <v>668</v>
      </c>
      <c r="H16" s="18" t="s">
        <v>66</v>
      </c>
      <c r="I16" s="19">
        <v>0</v>
      </c>
      <c r="J16" s="19">
        <v>0</v>
      </c>
      <c r="K16" s="19">
        <v>69</v>
      </c>
      <c r="L16" s="19">
        <v>28</v>
      </c>
      <c r="M16" s="19">
        <v>119</v>
      </c>
      <c r="N16" s="18" t="s">
        <v>66</v>
      </c>
      <c r="O16" s="18" t="s">
        <v>66</v>
      </c>
      <c r="P16" s="18" t="s">
        <v>66</v>
      </c>
      <c r="Q16" s="19">
        <v>0</v>
      </c>
      <c r="R16" s="19">
        <v>0</v>
      </c>
      <c r="S16" s="18" t="s">
        <v>66</v>
      </c>
      <c r="T16" s="19">
        <v>0</v>
      </c>
      <c r="U16" s="19">
        <v>0</v>
      </c>
    </row>
    <row r="17" spans="2:21" s="3" customFormat="1" ht="18" customHeight="1">
      <c r="B17" s="95">
        <v>5</v>
      </c>
      <c r="C17" s="93" t="s">
        <v>13</v>
      </c>
      <c r="D17" s="7" t="s">
        <v>2</v>
      </c>
      <c r="E17" s="17">
        <v>469</v>
      </c>
      <c r="F17" s="17">
        <v>244</v>
      </c>
      <c r="G17" s="17">
        <v>594</v>
      </c>
      <c r="H17" s="17">
        <v>29</v>
      </c>
      <c r="I17" s="19">
        <v>167</v>
      </c>
      <c r="J17" s="19">
        <v>88</v>
      </c>
      <c r="K17" s="19">
        <v>117</v>
      </c>
      <c r="L17" s="19">
        <v>56</v>
      </c>
      <c r="M17" s="19">
        <v>117</v>
      </c>
      <c r="N17" s="17">
        <v>295</v>
      </c>
      <c r="O17" s="17">
        <v>146</v>
      </c>
      <c r="P17" s="17">
        <v>52</v>
      </c>
      <c r="Q17" s="19">
        <v>318</v>
      </c>
      <c r="R17" s="19">
        <v>179</v>
      </c>
      <c r="S17" s="17">
        <v>0</v>
      </c>
      <c r="T17" s="19">
        <v>0</v>
      </c>
      <c r="U17" s="19">
        <v>0</v>
      </c>
    </row>
    <row r="18" spans="2:21" s="3" customFormat="1" ht="18" customHeight="1">
      <c r="B18" s="95"/>
      <c r="C18" s="93"/>
      <c r="D18" s="8" t="s">
        <v>3</v>
      </c>
      <c r="E18" s="19">
        <v>466</v>
      </c>
      <c r="F18" s="19">
        <v>244</v>
      </c>
      <c r="G18" s="19">
        <v>588</v>
      </c>
      <c r="H18" s="18" t="s">
        <v>66</v>
      </c>
      <c r="I18" s="19">
        <v>167</v>
      </c>
      <c r="J18" s="19">
        <v>88</v>
      </c>
      <c r="K18" s="19">
        <v>116</v>
      </c>
      <c r="L18" s="19">
        <v>56</v>
      </c>
      <c r="M18" s="19">
        <v>116</v>
      </c>
      <c r="N18" s="18" t="s">
        <v>66</v>
      </c>
      <c r="O18" s="18" t="s">
        <v>66</v>
      </c>
      <c r="P18" s="18" t="s">
        <v>66</v>
      </c>
      <c r="Q18" s="19">
        <v>316</v>
      </c>
      <c r="R18" s="19">
        <v>177</v>
      </c>
      <c r="S18" s="18" t="s">
        <v>66</v>
      </c>
      <c r="T18" s="19">
        <v>0</v>
      </c>
      <c r="U18" s="19">
        <v>0</v>
      </c>
    </row>
    <row r="19" spans="2:21" s="3" customFormat="1" ht="18" customHeight="1">
      <c r="B19" s="95">
        <v>6</v>
      </c>
      <c r="C19" s="93" t="s">
        <v>14</v>
      </c>
      <c r="D19" s="7" t="s">
        <v>2</v>
      </c>
      <c r="E19" s="17">
        <v>1482</v>
      </c>
      <c r="F19" s="17">
        <v>742</v>
      </c>
      <c r="G19" s="17">
        <v>1914</v>
      </c>
      <c r="H19" s="17">
        <v>24</v>
      </c>
      <c r="I19" s="19">
        <v>142</v>
      </c>
      <c r="J19" s="19">
        <v>102</v>
      </c>
      <c r="K19" s="19">
        <v>0</v>
      </c>
      <c r="L19" s="19">
        <v>0</v>
      </c>
      <c r="M19" s="19">
        <v>0</v>
      </c>
      <c r="N19" s="17">
        <v>213</v>
      </c>
      <c r="O19" s="17">
        <v>111</v>
      </c>
      <c r="P19" s="17">
        <v>23</v>
      </c>
      <c r="Q19" s="19">
        <v>127</v>
      </c>
      <c r="R19" s="19">
        <v>72</v>
      </c>
      <c r="S19" s="17">
        <v>0</v>
      </c>
      <c r="T19" s="19">
        <v>0</v>
      </c>
      <c r="U19" s="19">
        <v>0</v>
      </c>
    </row>
    <row r="20" spans="2:21" s="3" customFormat="1" ht="18" customHeight="1">
      <c r="B20" s="95"/>
      <c r="C20" s="93"/>
      <c r="D20" s="8" t="s">
        <v>3</v>
      </c>
      <c r="E20" s="19">
        <v>1472</v>
      </c>
      <c r="F20" s="19">
        <v>737</v>
      </c>
      <c r="G20" s="19">
        <v>1901</v>
      </c>
      <c r="H20" s="18" t="s">
        <v>66</v>
      </c>
      <c r="I20" s="19">
        <v>140</v>
      </c>
      <c r="J20" s="19">
        <v>100</v>
      </c>
      <c r="K20" s="19">
        <v>0</v>
      </c>
      <c r="L20" s="19">
        <v>0</v>
      </c>
      <c r="M20" s="19">
        <v>0</v>
      </c>
      <c r="N20" s="18" t="s">
        <v>66</v>
      </c>
      <c r="O20" s="18" t="s">
        <v>66</v>
      </c>
      <c r="P20" s="18" t="s">
        <v>66</v>
      </c>
      <c r="Q20" s="19">
        <v>124</v>
      </c>
      <c r="R20" s="19">
        <v>71</v>
      </c>
      <c r="S20" s="18" t="s">
        <v>66</v>
      </c>
      <c r="T20" s="19">
        <v>0</v>
      </c>
      <c r="U20" s="19">
        <v>0</v>
      </c>
    </row>
    <row r="21" spans="2:21" s="3" customFormat="1" ht="18" customHeight="1">
      <c r="B21" s="96">
        <v>7</v>
      </c>
      <c r="C21" s="93" t="s">
        <v>15</v>
      </c>
      <c r="D21" s="7" t="s">
        <v>2</v>
      </c>
      <c r="E21" s="17">
        <v>1006</v>
      </c>
      <c r="F21" s="17">
        <v>540</v>
      </c>
      <c r="G21" s="17">
        <v>1342</v>
      </c>
      <c r="H21" s="17">
        <v>21</v>
      </c>
      <c r="I21" s="19">
        <v>111</v>
      </c>
      <c r="J21" s="19">
        <v>83</v>
      </c>
      <c r="K21" s="19">
        <v>8</v>
      </c>
      <c r="L21" s="19">
        <v>2</v>
      </c>
      <c r="M21" s="19">
        <v>9</v>
      </c>
      <c r="N21" s="17">
        <v>552</v>
      </c>
      <c r="O21" s="17">
        <v>363</v>
      </c>
      <c r="P21" s="17">
        <v>22</v>
      </c>
      <c r="Q21" s="19">
        <v>183</v>
      </c>
      <c r="R21" s="19">
        <v>97</v>
      </c>
      <c r="S21" s="17">
        <v>0</v>
      </c>
      <c r="T21" s="19">
        <v>0</v>
      </c>
      <c r="U21" s="19">
        <v>0</v>
      </c>
    </row>
    <row r="22" spans="2:21" s="3" customFormat="1" ht="18" customHeight="1">
      <c r="B22" s="95"/>
      <c r="C22" s="93"/>
      <c r="D22" s="8" t="s">
        <v>3</v>
      </c>
      <c r="E22" s="19">
        <v>995</v>
      </c>
      <c r="F22" s="19">
        <v>534</v>
      </c>
      <c r="G22" s="19">
        <v>1328</v>
      </c>
      <c r="H22" s="18" t="s">
        <v>66</v>
      </c>
      <c r="I22" s="19">
        <v>107</v>
      </c>
      <c r="J22" s="19">
        <v>81</v>
      </c>
      <c r="K22" s="19">
        <v>8</v>
      </c>
      <c r="L22" s="19">
        <v>2</v>
      </c>
      <c r="M22" s="19">
        <v>9</v>
      </c>
      <c r="N22" s="18" t="s">
        <v>66</v>
      </c>
      <c r="O22" s="18" t="s">
        <v>66</v>
      </c>
      <c r="P22" s="18" t="s">
        <v>66</v>
      </c>
      <c r="Q22" s="19">
        <v>175</v>
      </c>
      <c r="R22" s="19">
        <v>95</v>
      </c>
      <c r="S22" s="18" t="s">
        <v>66</v>
      </c>
      <c r="T22" s="19">
        <v>0</v>
      </c>
      <c r="U22" s="19">
        <v>0</v>
      </c>
    </row>
    <row r="23" spans="2:21" s="3" customFormat="1" ht="18" customHeight="1">
      <c r="B23" s="89">
        <v>8</v>
      </c>
      <c r="C23" s="93" t="s">
        <v>16</v>
      </c>
      <c r="D23" s="7" t="s">
        <v>2</v>
      </c>
      <c r="E23" s="17">
        <v>176</v>
      </c>
      <c r="F23" s="17">
        <v>87</v>
      </c>
      <c r="G23" s="17">
        <v>182</v>
      </c>
      <c r="H23" s="17">
        <v>16</v>
      </c>
      <c r="I23" s="19">
        <v>107</v>
      </c>
      <c r="J23" s="19">
        <v>52</v>
      </c>
      <c r="K23" s="19">
        <v>0</v>
      </c>
      <c r="L23" s="19">
        <v>0</v>
      </c>
      <c r="M23" s="19">
        <v>0</v>
      </c>
      <c r="N23" s="17">
        <v>86</v>
      </c>
      <c r="O23" s="17">
        <v>44</v>
      </c>
      <c r="P23" s="17">
        <v>10</v>
      </c>
      <c r="Q23" s="19">
        <v>68</v>
      </c>
      <c r="R23" s="19">
        <v>41</v>
      </c>
      <c r="S23" s="17">
        <v>0</v>
      </c>
      <c r="T23" s="19">
        <v>0</v>
      </c>
      <c r="U23" s="19">
        <v>0</v>
      </c>
    </row>
    <row r="24" spans="2:21" s="3" customFormat="1" ht="18" customHeight="1">
      <c r="B24" s="89"/>
      <c r="C24" s="93"/>
      <c r="D24" s="8" t="s">
        <v>3</v>
      </c>
      <c r="E24" s="19">
        <v>174</v>
      </c>
      <c r="F24" s="19">
        <v>87</v>
      </c>
      <c r="G24" s="19">
        <v>180</v>
      </c>
      <c r="H24" s="18" t="s">
        <v>66</v>
      </c>
      <c r="I24" s="19">
        <v>107</v>
      </c>
      <c r="J24" s="19">
        <v>52</v>
      </c>
      <c r="K24" s="19">
        <v>0</v>
      </c>
      <c r="L24" s="19">
        <v>0</v>
      </c>
      <c r="M24" s="19">
        <v>0</v>
      </c>
      <c r="N24" s="18" t="s">
        <v>66</v>
      </c>
      <c r="O24" s="18" t="s">
        <v>66</v>
      </c>
      <c r="P24" s="18" t="s">
        <v>66</v>
      </c>
      <c r="Q24" s="19">
        <v>68</v>
      </c>
      <c r="R24" s="19">
        <v>41</v>
      </c>
      <c r="S24" s="18" t="s">
        <v>66</v>
      </c>
      <c r="T24" s="19">
        <v>0</v>
      </c>
      <c r="U24" s="19">
        <v>0</v>
      </c>
    </row>
    <row r="25" spans="2:21" s="3" customFormat="1" ht="18" customHeight="1">
      <c r="B25" s="95">
        <v>9</v>
      </c>
      <c r="C25" s="93" t="s">
        <v>17</v>
      </c>
      <c r="D25" s="7" t="s">
        <v>2</v>
      </c>
      <c r="E25" s="17">
        <v>1634</v>
      </c>
      <c r="F25" s="17">
        <v>1022</v>
      </c>
      <c r="G25" s="17">
        <v>1986</v>
      </c>
      <c r="H25" s="17">
        <v>56</v>
      </c>
      <c r="I25" s="19">
        <v>210</v>
      </c>
      <c r="J25" s="19">
        <v>185</v>
      </c>
      <c r="K25" s="19">
        <v>0</v>
      </c>
      <c r="L25" s="19">
        <v>0</v>
      </c>
      <c r="M25" s="19">
        <v>0</v>
      </c>
      <c r="N25" s="17">
        <v>604</v>
      </c>
      <c r="O25" s="17">
        <v>334</v>
      </c>
      <c r="P25" s="17">
        <v>121</v>
      </c>
      <c r="Q25" s="19">
        <v>660</v>
      </c>
      <c r="R25" s="19">
        <v>456</v>
      </c>
      <c r="S25" s="17">
        <v>0</v>
      </c>
      <c r="T25" s="19">
        <v>0</v>
      </c>
      <c r="U25" s="19">
        <v>0</v>
      </c>
    </row>
    <row r="26" spans="2:21" s="3" customFormat="1" ht="18" customHeight="1">
      <c r="B26" s="95"/>
      <c r="C26" s="93"/>
      <c r="D26" s="8" t="s">
        <v>3</v>
      </c>
      <c r="E26" s="19">
        <v>1603</v>
      </c>
      <c r="F26" s="19">
        <v>1008</v>
      </c>
      <c r="G26" s="19">
        <v>1950</v>
      </c>
      <c r="H26" s="18" t="s">
        <v>66</v>
      </c>
      <c r="I26" s="19">
        <v>208</v>
      </c>
      <c r="J26" s="19">
        <v>183</v>
      </c>
      <c r="K26" s="19">
        <v>0</v>
      </c>
      <c r="L26" s="19">
        <v>0</v>
      </c>
      <c r="M26" s="19">
        <v>0</v>
      </c>
      <c r="N26" s="18" t="s">
        <v>66</v>
      </c>
      <c r="O26" s="18" t="s">
        <v>66</v>
      </c>
      <c r="P26" s="18" t="s">
        <v>66</v>
      </c>
      <c r="Q26" s="19">
        <v>639</v>
      </c>
      <c r="R26" s="19">
        <v>442</v>
      </c>
      <c r="S26" s="18" t="s">
        <v>66</v>
      </c>
      <c r="T26" s="19">
        <v>0</v>
      </c>
      <c r="U26" s="19">
        <v>0</v>
      </c>
    </row>
    <row r="27" spans="2:21" s="3" customFormat="1" ht="18" customHeight="1">
      <c r="B27" s="95">
        <v>10</v>
      </c>
      <c r="C27" s="93" t="s">
        <v>18</v>
      </c>
      <c r="D27" s="7" t="s">
        <v>2</v>
      </c>
      <c r="E27" s="17">
        <v>247</v>
      </c>
      <c r="F27" s="17">
        <v>136</v>
      </c>
      <c r="G27" s="17">
        <v>286</v>
      </c>
      <c r="H27" s="17">
        <v>13</v>
      </c>
      <c r="I27" s="19">
        <v>112</v>
      </c>
      <c r="J27" s="19">
        <v>63</v>
      </c>
      <c r="K27" s="19">
        <v>0</v>
      </c>
      <c r="L27" s="19">
        <v>0</v>
      </c>
      <c r="M27" s="19">
        <v>0</v>
      </c>
      <c r="N27" s="17">
        <v>38</v>
      </c>
      <c r="O27" s="17">
        <v>20</v>
      </c>
      <c r="P27" s="17">
        <v>0</v>
      </c>
      <c r="Q27" s="19">
        <v>0</v>
      </c>
      <c r="R27" s="19">
        <v>0</v>
      </c>
      <c r="S27" s="17">
        <v>0</v>
      </c>
      <c r="T27" s="19">
        <v>0</v>
      </c>
      <c r="U27" s="19">
        <v>0</v>
      </c>
    </row>
    <row r="28" spans="2:21" s="3" customFormat="1" ht="18" customHeight="1">
      <c r="B28" s="95"/>
      <c r="C28" s="93"/>
      <c r="D28" s="8" t="s">
        <v>3</v>
      </c>
      <c r="E28" s="19">
        <v>243</v>
      </c>
      <c r="F28" s="19">
        <v>134</v>
      </c>
      <c r="G28" s="19">
        <v>281</v>
      </c>
      <c r="H28" s="18" t="s">
        <v>66</v>
      </c>
      <c r="I28" s="19">
        <v>111</v>
      </c>
      <c r="J28" s="19">
        <v>63</v>
      </c>
      <c r="K28" s="19">
        <v>0</v>
      </c>
      <c r="L28" s="19">
        <v>0</v>
      </c>
      <c r="M28" s="19">
        <v>0</v>
      </c>
      <c r="N28" s="18" t="s">
        <v>66</v>
      </c>
      <c r="O28" s="18" t="s">
        <v>66</v>
      </c>
      <c r="P28" s="18" t="s">
        <v>66</v>
      </c>
      <c r="Q28" s="19">
        <v>0</v>
      </c>
      <c r="R28" s="19">
        <v>0</v>
      </c>
      <c r="S28" s="18" t="s">
        <v>66</v>
      </c>
      <c r="T28" s="19">
        <v>0</v>
      </c>
      <c r="U28" s="19">
        <v>0</v>
      </c>
    </row>
    <row r="29" spans="2:21" s="3" customFormat="1" ht="18" customHeight="1">
      <c r="B29" s="96">
        <v>11</v>
      </c>
      <c r="C29" s="93" t="s">
        <v>19</v>
      </c>
      <c r="D29" s="7" t="s">
        <v>2</v>
      </c>
      <c r="E29" s="17">
        <v>342</v>
      </c>
      <c r="F29" s="17">
        <v>191</v>
      </c>
      <c r="G29" s="17">
        <v>418</v>
      </c>
      <c r="H29" s="17">
        <v>8</v>
      </c>
      <c r="I29" s="19">
        <v>58</v>
      </c>
      <c r="J29" s="19">
        <v>58</v>
      </c>
      <c r="K29" s="19">
        <v>0</v>
      </c>
      <c r="L29" s="19">
        <v>0</v>
      </c>
      <c r="M29" s="19">
        <v>0</v>
      </c>
      <c r="N29" s="17">
        <v>710</v>
      </c>
      <c r="O29" s="17">
        <v>404</v>
      </c>
      <c r="P29" s="17">
        <v>7</v>
      </c>
      <c r="Q29" s="19">
        <v>58</v>
      </c>
      <c r="R29" s="19">
        <v>34</v>
      </c>
      <c r="S29" s="17">
        <v>1</v>
      </c>
      <c r="T29" s="19">
        <v>9</v>
      </c>
      <c r="U29" s="19">
        <v>9</v>
      </c>
    </row>
    <row r="30" spans="2:21" s="3" customFormat="1" ht="18" customHeight="1">
      <c r="B30" s="96"/>
      <c r="C30" s="93"/>
      <c r="D30" s="8" t="s">
        <v>3</v>
      </c>
      <c r="E30" s="19">
        <v>341</v>
      </c>
      <c r="F30" s="19">
        <v>191</v>
      </c>
      <c r="G30" s="19">
        <v>417</v>
      </c>
      <c r="H30" s="18" t="s">
        <v>66</v>
      </c>
      <c r="I30" s="19">
        <v>58</v>
      </c>
      <c r="J30" s="19">
        <v>58</v>
      </c>
      <c r="K30" s="19">
        <v>0</v>
      </c>
      <c r="L30" s="19">
        <v>0</v>
      </c>
      <c r="M30" s="19">
        <v>0</v>
      </c>
      <c r="N30" s="18" t="s">
        <v>66</v>
      </c>
      <c r="O30" s="18" t="s">
        <v>66</v>
      </c>
      <c r="P30" s="18" t="s">
        <v>66</v>
      </c>
      <c r="Q30" s="19">
        <v>58</v>
      </c>
      <c r="R30" s="19">
        <v>34</v>
      </c>
      <c r="S30" s="18" t="s">
        <v>66</v>
      </c>
      <c r="T30" s="19">
        <v>9</v>
      </c>
      <c r="U30" s="19">
        <v>9</v>
      </c>
    </row>
    <row r="31" spans="2:21" s="3" customFormat="1" ht="18" customHeight="1">
      <c r="B31" s="89">
        <v>12</v>
      </c>
      <c r="C31" s="93" t="s">
        <v>20</v>
      </c>
      <c r="D31" s="7" t="s">
        <v>2</v>
      </c>
      <c r="E31" s="17">
        <v>136</v>
      </c>
      <c r="F31" s="17">
        <v>73</v>
      </c>
      <c r="G31" s="17">
        <v>305</v>
      </c>
      <c r="H31" s="17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7">
        <v>82</v>
      </c>
      <c r="O31" s="17">
        <v>37</v>
      </c>
      <c r="P31" s="17">
        <v>0</v>
      </c>
      <c r="Q31" s="19">
        <v>0</v>
      </c>
      <c r="R31" s="19">
        <v>0</v>
      </c>
      <c r="S31" s="17">
        <v>0</v>
      </c>
      <c r="T31" s="19">
        <v>0</v>
      </c>
      <c r="U31" s="19">
        <v>0</v>
      </c>
    </row>
    <row r="32" spans="2:21" s="3" customFormat="1" ht="18" customHeight="1">
      <c r="B32" s="89"/>
      <c r="C32" s="93"/>
      <c r="D32" s="8" t="s">
        <v>3</v>
      </c>
      <c r="E32" s="19">
        <v>136</v>
      </c>
      <c r="F32" s="19">
        <v>73</v>
      </c>
      <c r="G32" s="19">
        <v>305</v>
      </c>
      <c r="H32" s="18" t="s">
        <v>66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8" t="s">
        <v>66</v>
      </c>
      <c r="O32" s="18" t="s">
        <v>66</v>
      </c>
      <c r="P32" s="18" t="s">
        <v>66</v>
      </c>
      <c r="Q32" s="19">
        <v>0</v>
      </c>
      <c r="R32" s="19">
        <v>0</v>
      </c>
      <c r="S32" s="18" t="s">
        <v>66</v>
      </c>
      <c r="T32" s="19">
        <v>0</v>
      </c>
      <c r="U32" s="19">
        <v>0</v>
      </c>
    </row>
    <row r="33" spans="2:21" s="3" customFormat="1" ht="18" customHeight="1">
      <c r="B33" s="95">
        <v>13</v>
      </c>
      <c r="C33" s="93" t="s">
        <v>8</v>
      </c>
      <c r="D33" s="7" t="s">
        <v>2</v>
      </c>
      <c r="E33" s="17">
        <v>863</v>
      </c>
      <c r="F33" s="17">
        <v>495</v>
      </c>
      <c r="G33" s="17">
        <v>1501</v>
      </c>
      <c r="H33" s="17">
        <v>48</v>
      </c>
      <c r="I33" s="19">
        <v>153</v>
      </c>
      <c r="J33" s="19">
        <v>92</v>
      </c>
      <c r="K33" s="19">
        <v>118</v>
      </c>
      <c r="L33" s="19">
        <v>59</v>
      </c>
      <c r="M33" s="19">
        <v>118</v>
      </c>
      <c r="N33" s="17">
        <v>0</v>
      </c>
      <c r="O33" s="17">
        <v>0</v>
      </c>
      <c r="P33" s="17">
        <v>0</v>
      </c>
      <c r="Q33" s="19">
        <v>0</v>
      </c>
      <c r="R33" s="19">
        <v>0</v>
      </c>
      <c r="S33" s="17">
        <v>3</v>
      </c>
      <c r="T33" s="19">
        <v>10</v>
      </c>
      <c r="U33" s="19">
        <v>6</v>
      </c>
    </row>
    <row r="34" spans="2:21" s="3" customFormat="1" ht="18" customHeight="1">
      <c r="B34" s="95"/>
      <c r="C34" s="93"/>
      <c r="D34" s="8" t="s">
        <v>3</v>
      </c>
      <c r="E34" s="19">
        <v>854</v>
      </c>
      <c r="F34" s="19">
        <v>490</v>
      </c>
      <c r="G34" s="19">
        <v>1485</v>
      </c>
      <c r="H34" s="18" t="s">
        <v>66</v>
      </c>
      <c r="I34" s="19">
        <v>153</v>
      </c>
      <c r="J34" s="19">
        <v>92</v>
      </c>
      <c r="K34" s="19">
        <v>117</v>
      </c>
      <c r="L34" s="19">
        <v>59</v>
      </c>
      <c r="M34" s="19">
        <v>117</v>
      </c>
      <c r="N34" s="18" t="s">
        <v>66</v>
      </c>
      <c r="O34" s="18" t="s">
        <v>66</v>
      </c>
      <c r="P34" s="18" t="s">
        <v>66</v>
      </c>
      <c r="Q34" s="19">
        <v>0</v>
      </c>
      <c r="R34" s="19">
        <v>0</v>
      </c>
      <c r="S34" s="18" t="s">
        <v>66</v>
      </c>
      <c r="T34" s="19">
        <v>10</v>
      </c>
      <c r="U34" s="19">
        <v>6</v>
      </c>
    </row>
    <row r="35" spans="2:21" s="3" customFormat="1" ht="18" customHeight="1">
      <c r="B35" s="95">
        <v>14</v>
      </c>
      <c r="C35" s="93" t="s">
        <v>9</v>
      </c>
      <c r="D35" s="7" t="s">
        <v>2</v>
      </c>
      <c r="E35" s="17">
        <v>950</v>
      </c>
      <c r="F35" s="17">
        <v>552</v>
      </c>
      <c r="G35" s="17">
        <v>1544</v>
      </c>
      <c r="H35" s="17">
        <v>48</v>
      </c>
      <c r="I35" s="19">
        <v>140</v>
      </c>
      <c r="J35" s="19">
        <v>88</v>
      </c>
      <c r="K35" s="19">
        <v>20</v>
      </c>
      <c r="L35" s="19">
        <v>5</v>
      </c>
      <c r="M35" s="19">
        <v>20</v>
      </c>
      <c r="N35" s="18">
        <v>0</v>
      </c>
      <c r="O35" s="18">
        <v>0</v>
      </c>
      <c r="P35" s="18">
        <v>0</v>
      </c>
      <c r="Q35" s="19">
        <v>0</v>
      </c>
      <c r="R35" s="19">
        <v>0</v>
      </c>
      <c r="S35" s="18">
        <v>3</v>
      </c>
      <c r="T35" s="19">
        <v>13</v>
      </c>
      <c r="U35" s="19">
        <v>12</v>
      </c>
    </row>
    <row r="36" spans="2:21" s="3" customFormat="1" ht="18" customHeight="1">
      <c r="B36" s="95"/>
      <c r="C36" s="93"/>
      <c r="D36" s="8" t="s">
        <v>3</v>
      </c>
      <c r="E36" s="19">
        <v>929</v>
      </c>
      <c r="F36" s="19">
        <v>542</v>
      </c>
      <c r="G36" s="19">
        <v>1511</v>
      </c>
      <c r="H36" s="18" t="s">
        <v>66</v>
      </c>
      <c r="I36" s="19">
        <v>136</v>
      </c>
      <c r="J36" s="19">
        <v>85</v>
      </c>
      <c r="K36" s="19">
        <v>19</v>
      </c>
      <c r="L36" s="19">
        <v>4</v>
      </c>
      <c r="M36" s="19">
        <v>19</v>
      </c>
      <c r="N36" s="18" t="s">
        <v>66</v>
      </c>
      <c r="O36" s="18" t="s">
        <v>66</v>
      </c>
      <c r="P36" s="18" t="s">
        <v>66</v>
      </c>
      <c r="Q36" s="19">
        <v>0</v>
      </c>
      <c r="R36" s="19">
        <v>0</v>
      </c>
      <c r="S36" s="18" t="s">
        <v>66</v>
      </c>
      <c r="T36" s="19">
        <v>13</v>
      </c>
      <c r="U36" s="19">
        <v>12</v>
      </c>
    </row>
    <row r="37" spans="2:21" s="3" customFormat="1" ht="18" customHeight="1">
      <c r="B37" s="96">
        <v>15</v>
      </c>
      <c r="C37" s="93" t="s">
        <v>50</v>
      </c>
      <c r="D37" s="7" t="s">
        <v>2</v>
      </c>
      <c r="E37" s="17">
        <v>347</v>
      </c>
      <c r="F37" s="17">
        <v>207</v>
      </c>
      <c r="G37" s="17">
        <v>386</v>
      </c>
      <c r="H37" s="17">
        <v>10</v>
      </c>
      <c r="I37" s="19">
        <v>35</v>
      </c>
      <c r="J37" s="19">
        <v>28</v>
      </c>
      <c r="K37" s="19">
        <v>30</v>
      </c>
      <c r="L37" s="19">
        <v>15</v>
      </c>
      <c r="M37" s="19">
        <v>35</v>
      </c>
      <c r="N37" s="17">
        <v>31</v>
      </c>
      <c r="O37" s="17">
        <v>20</v>
      </c>
      <c r="P37" s="17">
        <v>10</v>
      </c>
      <c r="Q37" s="19">
        <v>107</v>
      </c>
      <c r="R37" s="19">
        <v>54</v>
      </c>
      <c r="S37" s="17">
        <v>0</v>
      </c>
      <c r="T37" s="19">
        <v>0</v>
      </c>
      <c r="U37" s="19">
        <v>0</v>
      </c>
    </row>
    <row r="38" spans="2:21" s="3" customFormat="1" ht="18" customHeight="1">
      <c r="B38" s="96"/>
      <c r="C38" s="93"/>
      <c r="D38" s="8" t="s">
        <v>3</v>
      </c>
      <c r="E38" s="19">
        <v>339</v>
      </c>
      <c r="F38" s="19">
        <v>200</v>
      </c>
      <c r="G38" s="19">
        <v>375</v>
      </c>
      <c r="H38" s="18" t="s">
        <v>66</v>
      </c>
      <c r="I38" s="19">
        <v>34</v>
      </c>
      <c r="J38" s="19">
        <v>27</v>
      </c>
      <c r="K38" s="19">
        <v>30</v>
      </c>
      <c r="L38" s="19">
        <v>15</v>
      </c>
      <c r="M38" s="19">
        <v>35</v>
      </c>
      <c r="N38" s="18" t="s">
        <v>66</v>
      </c>
      <c r="O38" s="18" t="s">
        <v>66</v>
      </c>
      <c r="P38" s="18" t="s">
        <v>66</v>
      </c>
      <c r="Q38" s="19">
        <v>104</v>
      </c>
      <c r="R38" s="19">
        <v>52</v>
      </c>
      <c r="S38" s="18" t="s">
        <v>66</v>
      </c>
      <c r="T38" s="19">
        <v>0</v>
      </c>
      <c r="U38" s="19">
        <v>0</v>
      </c>
    </row>
    <row r="39" spans="2:21" s="3" customFormat="1" ht="18" customHeight="1">
      <c r="B39" s="89">
        <v>16</v>
      </c>
      <c r="C39" s="93" t="s">
        <v>21</v>
      </c>
      <c r="D39" s="7" t="s">
        <v>2</v>
      </c>
      <c r="E39" s="17">
        <v>215</v>
      </c>
      <c r="F39" s="17">
        <v>108</v>
      </c>
      <c r="G39" s="17">
        <v>218</v>
      </c>
      <c r="H39" s="17">
        <v>7</v>
      </c>
      <c r="I39" s="19">
        <v>39</v>
      </c>
      <c r="J39" s="19">
        <v>29</v>
      </c>
      <c r="K39" s="19">
        <v>65</v>
      </c>
      <c r="L39" s="19">
        <v>27</v>
      </c>
      <c r="M39" s="19">
        <v>74</v>
      </c>
      <c r="N39" s="17">
        <v>374</v>
      </c>
      <c r="O39" s="17">
        <v>207</v>
      </c>
      <c r="P39" s="17">
        <v>7</v>
      </c>
      <c r="Q39" s="19">
        <v>16</v>
      </c>
      <c r="R39" s="19">
        <v>5</v>
      </c>
      <c r="S39" s="17">
        <v>0</v>
      </c>
      <c r="T39" s="19">
        <v>0</v>
      </c>
      <c r="U39" s="19">
        <v>0</v>
      </c>
    </row>
    <row r="40" spans="2:21" ht="18" customHeight="1">
      <c r="B40" s="89"/>
      <c r="C40" s="93"/>
      <c r="D40" s="8" t="s">
        <v>3</v>
      </c>
      <c r="E40" s="19">
        <v>213</v>
      </c>
      <c r="F40" s="19">
        <v>107</v>
      </c>
      <c r="G40" s="19">
        <v>216</v>
      </c>
      <c r="H40" s="18" t="s">
        <v>66</v>
      </c>
      <c r="I40" s="19">
        <v>39</v>
      </c>
      <c r="J40" s="19">
        <v>29</v>
      </c>
      <c r="K40" s="19">
        <v>64</v>
      </c>
      <c r="L40" s="19">
        <v>26</v>
      </c>
      <c r="M40" s="19">
        <v>73</v>
      </c>
      <c r="N40" s="18" t="s">
        <v>66</v>
      </c>
      <c r="O40" s="18" t="s">
        <v>66</v>
      </c>
      <c r="P40" s="18" t="s">
        <v>66</v>
      </c>
      <c r="Q40" s="19">
        <v>14</v>
      </c>
      <c r="R40" s="19">
        <v>5</v>
      </c>
      <c r="S40" s="18" t="s">
        <v>66</v>
      </c>
      <c r="T40" s="19">
        <v>0</v>
      </c>
      <c r="U40" s="19">
        <v>0</v>
      </c>
    </row>
    <row r="42" spans="2:21" ht="32.25" customHeight="1"/>
    <row r="43" spans="2:21" ht="30.75" customHeight="1"/>
  </sheetData>
  <mergeCells count="54">
    <mergeCell ref="T1:U1"/>
    <mergeCell ref="E4:G4"/>
    <mergeCell ref="C15:C16"/>
    <mergeCell ref="C17:C18"/>
    <mergeCell ref="G5:G6"/>
    <mergeCell ref="B7:C8"/>
    <mergeCell ref="H5:H6"/>
    <mergeCell ref="I5:J5"/>
    <mergeCell ref="H4:J4"/>
    <mergeCell ref="K5:L5"/>
    <mergeCell ref="B11:B12"/>
    <mergeCell ref="C11:C12"/>
    <mergeCell ref="B9:B10"/>
    <mergeCell ref="C9:C10"/>
    <mergeCell ref="B4:B6"/>
    <mergeCell ref="B2:U2"/>
    <mergeCell ref="B19:B20"/>
    <mergeCell ref="C21:C22"/>
    <mergeCell ref="C23:C24"/>
    <mergeCell ref="C13:C14"/>
    <mergeCell ref="C25:C26"/>
    <mergeCell ref="B13:B14"/>
    <mergeCell ref="B17:B18"/>
    <mergeCell ref="C19:C20"/>
    <mergeCell ref="B15:B16"/>
    <mergeCell ref="B21:B22"/>
    <mergeCell ref="B23:B24"/>
    <mergeCell ref="B25:B26"/>
    <mergeCell ref="B27:B28"/>
    <mergeCell ref="B29:B30"/>
    <mergeCell ref="B31:B32"/>
    <mergeCell ref="B37:B38"/>
    <mergeCell ref="B35:B36"/>
    <mergeCell ref="C35:C36"/>
    <mergeCell ref="C37:C38"/>
    <mergeCell ref="C39:C40"/>
    <mergeCell ref="B33:B34"/>
    <mergeCell ref="B39:B40"/>
    <mergeCell ref="C31:C32"/>
    <mergeCell ref="C4:D6"/>
    <mergeCell ref="M5:M6"/>
    <mergeCell ref="K4:M4"/>
    <mergeCell ref="C33:C34"/>
    <mergeCell ref="E5:F5"/>
    <mergeCell ref="N5:O5"/>
    <mergeCell ref="N4:O4"/>
    <mergeCell ref="C27:C28"/>
    <mergeCell ref="C29:C30"/>
    <mergeCell ref="S4:U4"/>
    <mergeCell ref="S5:S6"/>
    <mergeCell ref="T5:U5"/>
    <mergeCell ref="P5:P6"/>
    <mergeCell ref="P4:R4"/>
    <mergeCell ref="Q5:R5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4" fitToHeight="0" orientation="landscape" verticalDpi="597" r:id="rId1"/>
  <headerFooter>
    <oddHeader>&amp;C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C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7" width="7.875" style="1" customWidth="1"/>
    <col min="8" max="8" width="7.75" style="1" customWidth="1"/>
    <col min="9" max="9" width="7.125" style="1" customWidth="1"/>
    <col min="10" max="10" width="6.875" style="1" customWidth="1"/>
    <col min="11" max="11" width="7.75" style="1" customWidth="1"/>
    <col min="12" max="13" width="6.875" style="1" customWidth="1"/>
    <col min="14" max="14" width="7.625" style="1" customWidth="1"/>
    <col min="15" max="15" width="7.25" style="1" customWidth="1"/>
    <col min="16" max="16" width="6.875" style="1" customWidth="1"/>
    <col min="17" max="17" width="7.75" style="1" customWidth="1"/>
    <col min="18" max="18" width="7" style="1" customWidth="1"/>
    <col min="19" max="19" width="6.875" style="1" customWidth="1"/>
    <col min="20" max="20" width="7.75" style="1" customWidth="1"/>
    <col min="21" max="21" width="7" style="1" customWidth="1"/>
    <col min="22" max="22" width="6.875" style="1" customWidth="1"/>
    <col min="23" max="23" width="7.625" style="1" customWidth="1"/>
    <col min="24" max="25" width="6.875" style="1" customWidth="1"/>
    <col min="26" max="26" width="18.5" style="1"/>
    <col min="27" max="27" width="11.5" style="1" customWidth="1"/>
    <col min="28" max="28" width="11.625" style="1" customWidth="1"/>
    <col min="29" max="29" width="10.375" style="1" customWidth="1"/>
    <col min="30" max="16384" width="18.5" style="1"/>
  </cols>
  <sheetData>
    <row r="1" spans="3:29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124" t="s">
        <v>81</v>
      </c>
      <c r="X1" s="124"/>
      <c r="Y1" s="124"/>
    </row>
    <row r="2" spans="3:29" ht="34.5" customHeight="1">
      <c r="C2" s="112" t="s">
        <v>209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3:29" ht="9" customHeight="1">
      <c r="C3" s="4"/>
      <c r="D3" s="4"/>
      <c r="E3" s="4"/>
      <c r="F3" s="4"/>
      <c r="G3" s="4"/>
      <c r="H3" s="4"/>
      <c r="I3" s="4"/>
      <c r="J3" s="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3:29" ht="30.75" customHeight="1">
      <c r="C4" s="94" t="s">
        <v>94</v>
      </c>
      <c r="D4" s="94" t="s">
        <v>1</v>
      </c>
      <c r="E4" s="125" t="s">
        <v>2</v>
      </c>
      <c r="F4" s="125"/>
      <c r="G4" s="125"/>
      <c r="H4" s="91" t="s">
        <v>115</v>
      </c>
      <c r="I4" s="91"/>
      <c r="J4" s="92"/>
      <c r="K4" s="91" t="s">
        <v>116</v>
      </c>
      <c r="L4" s="91"/>
      <c r="M4" s="92"/>
      <c r="N4" s="91" t="s">
        <v>117</v>
      </c>
      <c r="O4" s="91"/>
      <c r="P4" s="92"/>
      <c r="Q4" s="91" t="s">
        <v>118</v>
      </c>
      <c r="R4" s="91"/>
      <c r="S4" s="92"/>
      <c r="T4" s="91" t="s">
        <v>119</v>
      </c>
      <c r="U4" s="91"/>
      <c r="V4" s="92"/>
      <c r="W4" s="91" t="s">
        <v>114</v>
      </c>
      <c r="X4" s="91"/>
      <c r="Y4" s="92"/>
    </row>
    <row r="5" spans="3:29" ht="44.25" customHeight="1">
      <c r="C5" s="94"/>
      <c r="D5" s="94"/>
      <c r="E5" s="125"/>
      <c r="F5" s="125"/>
      <c r="G5" s="125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3:29" ht="47.25" customHeight="1">
      <c r="C6" s="94"/>
      <c r="D6" s="94"/>
      <c r="E6" s="5" t="s">
        <v>4</v>
      </c>
      <c r="F6" s="5" t="s">
        <v>5</v>
      </c>
      <c r="G6" s="5" t="s">
        <v>109</v>
      </c>
      <c r="H6" s="5" t="s">
        <v>4</v>
      </c>
      <c r="I6" s="5" t="s">
        <v>5</v>
      </c>
      <c r="J6" s="5" t="s">
        <v>108</v>
      </c>
      <c r="K6" s="5" t="s">
        <v>4</v>
      </c>
      <c r="L6" s="5" t="s">
        <v>5</v>
      </c>
      <c r="M6" s="5" t="s">
        <v>108</v>
      </c>
      <c r="N6" s="5" t="s">
        <v>4</v>
      </c>
      <c r="O6" s="5" t="s">
        <v>5</v>
      </c>
      <c r="P6" s="5" t="s">
        <v>108</v>
      </c>
      <c r="Q6" s="5" t="s">
        <v>4</v>
      </c>
      <c r="R6" s="5" t="s">
        <v>5</v>
      </c>
      <c r="S6" s="5" t="s">
        <v>108</v>
      </c>
      <c r="T6" s="5" t="s">
        <v>4</v>
      </c>
      <c r="U6" s="5" t="s">
        <v>5</v>
      </c>
      <c r="V6" s="5" t="s">
        <v>108</v>
      </c>
      <c r="W6" s="5" t="s">
        <v>4</v>
      </c>
      <c r="X6" s="5" t="s">
        <v>5</v>
      </c>
      <c r="Y6" s="5" t="s">
        <v>108</v>
      </c>
    </row>
    <row r="7" spans="3:29" ht="32.25" customHeight="1">
      <c r="C7" s="114" t="s">
        <v>10</v>
      </c>
      <c r="D7" s="123"/>
      <c r="E7" s="43">
        <f t="shared" ref="E7:Y7" si="0">E8+E9+E10+E11+E12+E13+E14+E15+E16+E17+E18+E19+E20+E21+E22+E23</f>
        <v>594</v>
      </c>
      <c r="F7" s="43">
        <f t="shared" si="0"/>
        <v>274</v>
      </c>
      <c r="G7" s="43">
        <f t="shared" si="0"/>
        <v>739</v>
      </c>
      <c r="H7" s="43">
        <f t="shared" si="0"/>
        <v>108</v>
      </c>
      <c r="I7" s="43">
        <f t="shared" si="0"/>
        <v>43</v>
      </c>
      <c r="J7" s="43">
        <f t="shared" si="0"/>
        <v>140</v>
      </c>
      <c r="K7" s="43">
        <f t="shared" si="0"/>
        <v>156</v>
      </c>
      <c r="L7" s="43">
        <f t="shared" si="0"/>
        <v>76</v>
      </c>
      <c r="M7" s="43">
        <f t="shared" si="0"/>
        <v>184</v>
      </c>
      <c r="N7" s="43">
        <f t="shared" si="0"/>
        <v>103</v>
      </c>
      <c r="O7" s="43">
        <f t="shared" si="0"/>
        <v>50</v>
      </c>
      <c r="P7" s="43">
        <f t="shared" si="0"/>
        <v>123</v>
      </c>
      <c r="Q7" s="43">
        <f t="shared" si="0"/>
        <v>72</v>
      </c>
      <c r="R7" s="43">
        <f t="shared" si="0"/>
        <v>33</v>
      </c>
      <c r="S7" s="43">
        <f t="shared" si="0"/>
        <v>97</v>
      </c>
      <c r="T7" s="43">
        <f t="shared" si="0"/>
        <v>59</v>
      </c>
      <c r="U7" s="43">
        <f t="shared" si="0"/>
        <v>29</v>
      </c>
      <c r="V7" s="43">
        <f t="shared" si="0"/>
        <v>78</v>
      </c>
      <c r="W7" s="43">
        <f t="shared" si="0"/>
        <v>96</v>
      </c>
      <c r="X7" s="43">
        <f t="shared" si="0"/>
        <v>43</v>
      </c>
      <c r="Y7" s="43">
        <f t="shared" si="0"/>
        <v>117</v>
      </c>
      <c r="AA7" s="22">
        <f>H7+K7+N7+Q7+T7+W7</f>
        <v>594</v>
      </c>
      <c r="AB7" s="22">
        <f t="shared" ref="AB7:AC7" si="1">I7+L7+O7+R7+U7+X7</f>
        <v>274</v>
      </c>
      <c r="AC7" s="22">
        <f t="shared" si="1"/>
        <v>739</v>
      </c>
    </row>
    <row r="8" spans="3:29" s="2" customFormat="1" ht="40.5" customHeight="1">
      <c r="C8" s="51">
        <v>1</v>
      </c>
      <c r="D8" s="52" t="s">
        <v>11</v>
      </c>
      <c r="E8" s="28">
        <f>H8+K8+N8+Q8+T8+W8</f>
        <v>3</v>
      </c>
      <c r="F8" s="28">
        <f t="shared" ref="F8:G8" si="2">I8+L8+O8+R8+U8+X8</f>
        <v>2</v>
      </c>
      <c r="G8" s="28">
        <f t="shared" si="2"/>
        <v>3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3</v>
      </c>
      <c r="X8" s="6">
        <v>2</v>
      </c>
      <c r="Y8" s="6">
        <v>3</v>
      </c>
    </row>
    <row r="9" spans="3:29" s="2" customFormat="1" ht="39" customHeight="1">
      <c r="C9" s="51">
        <v>2</v>
      </c>
      <c r="D9" s="52" t="s">
        <v>12</v>
      </c>
      <c r="E9" s="28">
        <f t="shared" ref="E9:E23" si="3">H9+K9+N9+Q9+T9+W9</f>
        <v>27</v>
      </c>
      <c r="F9" s="28">
        <f t="shared" ref="F9:F23" si="4">I9+L9+O9+R9+U9+X9</f>
        <v>21</v>
      </c>
      <c r="G9" s="28">
        <f t="shared" ref="G9:G23" si="5">J9+M9+P9+S9+V9+Y9</f>
        <v>34</v>
      </c>
      <c r="H9" s="6">
        <v>2</v>
      </c>
      <c r="I9" s="6">
        <v>1</v>
      </c>
      <c r="J9" s="6">
        <v>4</v>
      </c>
      <c r="K9" s="6">
        <v>7</v>
      </c>
      <c r="L9" s="6">
        <v>5</v>
      </c>
      <c r="M9" s="6">
        <v>9</v>
      </c>
      <c r="N9" s="6">
        <v>7</v>
      </c>
      <c r="O9" s="6">
        <v>7</v>
      </c>
      <c r="P9" s="6">
        <v>9</v>
      </c>
      <c r="Q9" s="6">
        <v>3</v>
      </c>
      <c r="R9" s="6">
        <v>1</v>
      </c>
      <c r="S9" s="6">
        <v>4</v>
      </c>
      <c r="T9" s="6">
        <v>0</v>
      </c>
      <c r="U9" s="6">
        <v>0</v>
      </c>
      <c r="V9" s="6">
        <v>0</v>
      </c>
      <c r="W9" s="6">
        <v>8</v>
      </c>
      <c r="X9" s="6">
        <v>7</v>
      </c>
      <c r="Y9" s="6">
        <v>8</v>
      </c>
    </row>
    <row r="10" spans="3:29" s="2" customFormat="1" ht="22.5" customHeight="1">
      <c r="C10" s="50">
        <v>3</v>
      </c>
      <c r="D10" s="53" t="s">
        <v>6</v>
      </c>
      <c r="E10" s="28">
        <f t="shared" si="3"/>
        <v>141</v>
      </c>
      <c r="F10" s="28">
        <f t="shared" si="4"/>
        <v>61</v>
      </c>
      <c r="G10" s="28">
        <f t="shared" si="5"/>
        <v>214</v>
      </c>
      <c r="H10" s="6">
        <v>21</v>
      </c>
      <c r="I10" s="6">
        <v>4</v>
      </c>
      <c r="J10" s="6">
        <v>35</v>
      </c>
      <c r="K10" s="6">
        <v>35</v>
      </c>
      <c r="L10" s="6">
        <v>19</v>
      </c>
      <c r="M10" s="6">
        <v>48</v>
      </c>
      <c r="N10" s="6">
        <v>25</v>
      </c>
      <c r="O10" s="6">
        <v>13</v>
      </c>
      <c r="P10" s="6">
        <v>38</v>
      </c>
      <c r="Q10" s="6">
        <v>18</v>
      </c>
      <c r="R10" s="6">
        <v>7</v>
      </c>
      <c r="S10" s="6">
        <v>28</v>
      </c>
      <c r="T10" s="6">
        <v>23</v>
      </c>
      <c r="U10" s="6">
        <v>12</v>
      </c>
      <c r="V10" s="6">
        <v>34</v>
      </c>
      <c r="W10" s="6">
        <v>19</v>
      </c>
      <c r="X10" s="6">
        <v>6</v>
      </c>
      <c r="Y10" s="6">
        <v>31</v>
      </c>
    </row>
    <row r="11" spans="3:29" s="3" customFormat="1" ht="22.5" customHeight="1">
      <c r="C11" s="46">
        <v>4</v>
      </c>
      <c r="D11" s="53" t="s">
        <v>7</v>
      </c>
      <c r="E11" s="28">
        <f t="shared" si="3"/>
        <v>69</v>
      </c>
      <c r="F11" s="28">
        <f t="shared" si="4"/>
        <v>28</v>
      </c>
      <c r="G11" s="28">
        <f t="shared" si="5"/>
        <v>119</v>
      </c>
      <c r="H11" s="6">
        <v>14</v>
      </c>
      <c r="I11" s="6">
        <v>9</v>
      </c>
      <c r="J11" s="6">
        <v>27</v>
      </c>
      <c r="K11" s="6">
        <v>16</v>
      </c>
      <c r="L11" s="6">
        <v>5</v>
      </c>
      <c r="M11" s="6">
        <v>27</v>
      </c>
      <c r="N11" s="6">
        <v>7</v>
      </c>
      <c r="O11" s="6">
        <v>1</v>
      </c>
      <c r="P11" s="6">
        <v>12</v>
      </c>
      <c r="Q11" s="6">
        <v>7</v>
      </c>
      <c r="R11" s="6">
        <v>2</v>
      </c>
      <c r="S11" s="6">
        <v>12</v>
      </c>
      <c r="T11" s="6">
        <v>11</v>
      </c>
      <c r="U11" s="6">
        <v>6</v>
      </c>
      <c r="V11" s="6">
        <v>19</v>
      </c>
      <c r="W11" s="6">
        <v>14</v>
      </c>
      <c r="X11" s="6">
        <v>5</v>
      </c>
      <c r="Y11" s="6">
        <v>22</v>
      </c>
    </row>
    <row r="12" spans="3:29" s="3" customFormat="1" ht="22.5" customHeight="1">
      <c r="C12" s="51">
        <v>5</v>
      </c>
      <c r="D12" s="53" t="s">
        <v>13</v>
      </c>
      <c r="E12" s="28">
        <f t="shared" si="3"/>
        <v>116</v>
      </c>
      <c r="F12" s="28">
        <f t="shared" si="4"/>
        <v>56</v>
      </c>
      <c r="G12" s="28">
        <f t="shared" si="5"/>
        <v>116</v>
      </c>
      <c r="H12" s="6">
        <v>27</v>
      </c>
      <c r="I12" s="6">
        <v>13</v>
      </c>
      <c r="J12" s="6">
        <v>27</v>
      </c>
      <c r="K12" s="6">
        <v>31</v>
      </c>
      <c r="L12" s="6">
        <v>12</v>
      </c>
      <c r="M12" s="6">
        <v>31</v>
      </c>
      <c r="N12" s="6">
        <v>18</v>
      </c>
      <c r="O12" s="6">
        <v>8</v>
      </c>
      <c r="P12" s="6">
        <v>18</v>
      </c>
      <c r="Q12" s="6">
        <v>12</v>
      </c>
      <c r="R12" s="6">
        <v>8</v>
      </c>
      <c r="S12" s="6">
        <v>12</v>
      </c>
      <c r="T12" s="6">
        <v>6</v>
      </c>
      <c r="U12" s="6">
        <v>2</v>
      </c>
      <c r="V12" s="6">
        <v>6</v>
      </c>
      <c r="W12" s="6">
        <v>22</v>
      </c>
      <c r="X12" s="6">
        <v>13</v>
      </c>
      <c r="Y12" s="6">
        <v>22</v>
      </c>
    </row>
    <row r="13" spans="3:29" s="3" customFormat="1" ht="22.5" customHeight="1">
      <c r="C13" s="51">
        <v>6</v>
      </c>
      <c r="D13" s="53" t="s">
        <v>14</v>
      </c>
      <c r="E13" s="28">
        <f t="shared" si="3"/>
        <v>0</v>
      </c>
      <c r="F13" s="28">
        <f t="shared" si="4"/>
        <v>0</v>
      </c>
      <c r="G13" s="28">
        <f t="shared" si="5"/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</row>
    <row r="14" spans="3:29" s="3" customFormat="1" ht="22.5" customHeight="1">
      <c r="C14" s="50">
        <v>7</v>
      </c>
      <c r="D14" s="53" t="s">
        <v>15</v>
      </c>
      <c r="E14" s="28">
        <f t="shared" si="3"/>
        <v>8</v>
      </c>
      <c r="F14" s="28">
        <f t="shared" si="4"/>
        <v>2</v>
      </c>
      <c r="G14" s="28">
        <f t="shared" si="5"/>
        <v>9</v>
      </c>
      <c r="H14" s="6">
        <v>5</v>
      </c>
      <c r="I14" s="6">
        <v>1</v>
      </c>
      <c r="J14" s="6">
        <v>6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2</v>
      </c>
      <c r="X14" s="6">
        <v>1</v>
      </c>
      <c r="Y14" s="6">
        <v>2</v>
      </c>
    </row>
    <row r="15" spans="3:29" s="3" customFormat="1" ht="22.5" customHeight="1">
      <c r="C15" s="46">
        <v>8</v>
      </c>
      <c r="D15" s="53" t="s">
        <v>16</v>
      </c>
      <c r="E15" s="28">
        <f t="shared" si="3"/>
        <v>0</v>
      </c>
      <c r="F15" s="28">
        <f t="shared" si="4"/>
        <v>0</v>
      </c>
      <c r="G15" s="28">
        <f t="shared" si="5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</row>
    <row r="16" spans="3:29" s="3" customFormat="1" ht="28.5" customHeight="1">
      <c r="C16" s="51">
        <v>9</v>
      </c>
      <c r="D16" s="53" t="s">
        <v>17</v>
      </c>
      <c r="E16" s="28">
        <f t="shared" si="3"/>
        <v>0</v>
      </c>
      <c r="F16" s="28">
        <f t="shared" si="4"/>
        <v>0</v>
      </c>
      <c r="G16" s="28">
        <f t="shared" si="5"/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</row>
    <row r="17" spans="3:25" s="3" customFormat="1" ht="22.5" customHeight="1">
      <c r="C17" s="51">
        <v>10</v>
      </c>
      <c r="D17" s="53" t="s">
        <v>18</v>
      </c>
      <c r="E17" s="28">
        <f t="shared" si="3"/>
        <v>0</v>
      </c>
      <c r="F17" s="28">
        <f t="shared" si="4"/>
        <v>0</v>
      </c>
      <c r="G17" s="28">
        <f t="shared" si="5"/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3:25" s="3" customFormat="1" ht="22.5" customHeight="1">
      <c r="C18" s="50">
        <v>11</v>
      </c>
      <c r="D18" s="53" t="s">
        <v>19</v>
      </c>
      <c r="E18" s="28">
        <f t="shared" si="3"/>
        <v>0</v>
      </c>
      <c r="F18" s="28">
        <f t="shared" si="4"/>
        <v>0</v>
      </c>
      <c r="G18" s="28">
        <f t="shared" si="5"/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</row>
    <row r="19" spans="3:25" s="3" customFormat="1" ht="22.5" customHeight="1">
      <c r="C19" s="46">
        <v>12</v>
      </c>
      <c r="D19" s="53" t="s">
        <v>20</v>
      </c>
      <c r="E19" s="28">
        <f t="shared" si="3"/>
        <v>0</v>
      </c>
      <c r="F19" s="28">
        <f t="shared" si="4"/>
        <v>0</v>
      </c>
      <c r="G19" s="28">
        <f t="shared" si="5"/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</row>
    <row r="20" spans="3:25" s="3" customFormat="1" ht="22.5" customHeight="1">
      <c r="C20" s="51">
        <v>13</v>
      </c>
      <c r="D20" s="53" t="s">
        <v>8</v>
      </c>
      <c r="E20" s="28">
        <f t="shared" si="3"/>
        <v>117</v>
      </c>
      <c r="F20" s="28">
        <f t="shared" si="4"/>
        <v>59</v>
      </c>
      <c r="G20" s="28">
        <f t="shared" si="5"/>
        <v>117</v>
      </c>
      <c r="H20" s="6">
        <v>20</v>
      </c>
      <c r="I20" s="6">
        <v>8</v>
      </c>
      <c r="J20" s="6">
        <v>20</v>
      </c>
      <c r="K20" s="6">
        <v>32</v>
      </c>
      <c r="L20" s="6">
        <v>17</v>
      </c>
      <c r="M20" s="6">
        <v>32</v>
      </c>
      <c r="N20" s="6">
        <v>24</v>
      </c>
      <c r="O20" s="6">
        <v>12</v>
      </c>
      <c r="P20" s="6">
        <v>24</v>
      </c>
      <c r="Q20" s="6">
        <v>13</v>
      </c>
      <c r="R20" s="6">
        <v>8</v>
      </c>
      <c r="S20" s="6">
        <v>13</v>
      </c>
      <c r="T20" s="6">
        <v>15</v>
      </c>
      <c r="U20" s="6">
        <v>7</v>
      </c>
      <c r="V20" s="6">
        <v>15</v>
      </c>
      <c r="W20" s="6">
        <v>13</v>
      </c>
      <c r="X20" s="6">
        <v>7</v>
      </c>
      <c r="Y20" s="6">
        <v>13</v>
      </c>
    </row>
    <row r="21" spans="3:25" s="3" customFormat="1" ht="22.5" customHeight="1">
      <c r="C21" s="51">
        <v>14</v>
      </c>
      <c r="D21" s="53" t="s">
        <v>9</v>
      </c>
      <c r="E21" s="28">
        <f t="shared" si="3"/>
        <v>19</v>
      </c>
      <c r="F21" s="28">
        <f t="shared" si="4"/>
        <v>4</v>
      </c>
      <c r="G21" s="28">
        <f t="shared" si="5"/>
        <v>19</v>
      </c>
      <c r="H21" s="6">
        <v>0</v>
      </c>
      <c r="I21" s="6">
        <v>0</v>
      </c>
      <c r="J21" s="6">
        <v>0</v>
      </c>
      <c r="K21" s="6">
        <v>7</v>
      </c>
      <c r="L21" s="6">
        <v>2</v>
      </c>
      <c r="M21" s="6">
        <v>7</v>
      </c>
      <c r="N21" s="6">
        <v>6</v>
      </c>
      <c r="O21" s="6">
        <v>1</v>
      </c>
      <c r="P21" s="6">
        <v>6</v>
      </c>
      <c r="Q21" s="6">
        <v>3</v>
      </c>
      <c r="R21" s="6">
        <v>0</v>
      </c>
      <c r="S21" s="6">
        <v>3</v>
      </c>
      <c r="T21" s="6">
        <v>0</v>
      </c>
      <c r="U21" s="6">
        <v>0</v>
      </c>
      <c r="V21" s="6">
        <v>0</v>
      </c>
      <c r="W21" s="6">
        <v>3</v>
      </c>
      <c r="X21" s="6">
        <v>1</v>
      </c>
      <c r="Y21" s="6">
        <v>3</v>
      </c>
    </row>
    <row r="22" spans="3:25" s="3" customFormat="1" ht="22.5" customHeight="1">
      <c r="C22" s="50">
        <v>15</v>
      </c>
      <c r="D22" s="53" t="s">
        <v>50</v>
      </c>
      <c r="E22" s="28">
        <f t="shared" si="3"/>
        <v>30</v>
      </c>
      <c r="F22" s="28">
        <f t="shared" si="4"/>
        <v>15</v>
      </c>
      <c r="G22" s="28">
        <f t="shared" si="5"/>
        <v>35</v>
      </c>
      <c r="H22" s="6">
        <v>4</v>
      </c>
      <c r="I22" s="6">
        <v>3</v>
      </c>
      <c r="J22" s="6">
        <v>6</v>
      </c>
      <c r="K22" s="6">
        <v>9</v>
      </c>
      <c r="L22" s="6">
        <v>6</v>
      </c>
      <c r="M22" s="6">
        <v>11</v>
      </c>
      <c r="N22" s="6">
        <v>7</v>
      </c>
      <c r="O22" s="6">
        <v>4</v>
      </c>
      <c r="P22" s="6">
        <v>7</v>
      </c>
      <c r="Q22" s="6">
        <v>5</v>
      </c>
      <c r="R22" s="6">
        <v>1</v>
      </c>
      <c r="S22" s="6">
        <v>5</v>
      </c>
      <c r="T22" s="6">
        <v>1</v>
      </c>
      <c r="U22" s="6">
        <v>1</v>
      </c>
      <c r="V22" s="6">
        <v>1</v>
      </c>
      <c r="W22" s="6">
        <v>4</v>
      </c>
      <c r="X22" s="6">
        <v>0</v>
      </c>
      <c r="Y22" s="6">
        <v>5</v>
      </c>
    </row>
    <row r="23" spans="3:25" s="3" customFormat="1" ht="22.5" customHeight="1">
      <c r="C23" s="46">
        <v>16</v>
      </c>
      <c r="D23" s="53" t="s">
        <v>21</v>
      </c>
      <c r="E23" s="28">
        <f t="shared" si="3"/>
        <v>64</v>
      </c>
      <c r="F23" s="28">
        <f t="shared" si="4"/>
        <v>26</v>
      </c>
      <c r="G23" s="28">
        <f t="shared" si="5"/>
        <v>73</v>
      </c>
      <c r="H23" s="6">
        <v>15</v>
      </c>
      <c r="I23" s="6">
        <v>4</v>
      </c>
      <c r="J23" s="6">
        <v>15</v>
      </c>
      <c r="K23" s="6">
        <v>19</v>
      </c>
      <c r="L23" s="6">
        <v>10</v>
      </c>
      <c r="M23" s="6">
        <v>19</v>
      </c>
      <c r="N23" s="6">
        <v>8</v>
      </c>
      <c r="O23" s="6">
        <v>4</v>
      </c>
      <c r="P23" s="6">
        <v>8</v>
      </c>
      <c r="Q23" s="6">
        <v>11</v>
      </c>
      <c r="R23" s="6">
        <v>6</v>
      </c>
      <c r="S23" s="6">
        <v>20</v>
      </c>
      <c r="T23" s="6">
        <v>3</v>
      </c>
      <c r="U23" s="6">
        <v>1</v>
      </c>
      <c r="V23" s="6">
        <v>3</v>
      </c>
      <c r="W23" s="6">
        <v>8</v>
      </c>
      <c r="X23" s="6">
        <v>1</v>
      </c>
      <c r="Y23" s="6">
        <v>8</v>
      </c>
    </row>
  </sheetData>
  <mergeCells count="12">
    <mergeCell ref="W4:Y5"/>
    <mergeCell ref="C2:Y2"/>
    <mergeCell ref="C7:D7"/>
    <mergeCell ref="W1:Y1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fitToHeight="0" orientation="landscape" verticalDpi="597" r:id="rId1"/>
  <headerFooter>
    <oddHeader>&amp;C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65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 activeCell="O28" sqref="O28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.125" style="1" customWidth="1"/>
    <col min="5" max="5" width="23.125" style="1" customWidth="1"/>
    <col min="6" max="6" width="8.75" style="1" customWidth="1"/>
    <col min="7" max="7" width="9.625" style="1" customWidth="1"/>
    <col min="8" max="8" width="14.875" style="1" customWidth="1"/>
    <col min="9" max="9" width="16.625" style="1" customWidth="1"/>
    <col min="10" max="10" width="12" style="1" customWidth="1"/>
    <col min="11" max="11" width="13" style="1" customWidth="1"/>
    <col min="12" max="16384" width="18.5" style="1"/>
  </cols>
  <sheetData>
    <row r="1" spans="3:11" ht="14.25" customHeight="1">
      <c r="C1" s="62"/>
      <c r="D1" s="62"/>
      <c r="E1" s="62"/>
      <c r="F1" s="62"/>
      <c r="G1" s="62"/>
      <c r="H1" s="202"/>
      <c r="I1" s="203"/>
      <c r="J1" s="203"/>
      <c r="K1" s="83" t="s">
        <v>82</v>
      </c>
    </row>
    <row r="2" spans="3:11" ht="19.5" customHeight="1">
      <c r="C2" s="204" t="s">
        <v>210</v>
      </c>
      <c r="D2" s="205"/>
      <c r="E2" s="205"/>
      <c r="F2" s="205"/>
      <c r="G2" s="205"/>
      <c r="H2" s="205"/>
      <c r="I2" s="205"/>
      <c r="J2" s="205"/>
      <c r="K2" s="206"/>
    </row>
    <row r="3" spans="3:11" ht="9.75" customHeight="1">
      <c r="C3" s="207"/>
      <c r="D3" s="207"/>
      <c r="E3" s="207"/>
      <c r="F3" s="207"/>
      <c r="G3" s="207"/>
      <c r="H3" s="207"/>
      <c r="I3" s="207"/>
      <c r="J3" s="207"/>
      <c r="K3" s="207"/>
    </row>
    <row r="4" spans="3:11" ht="15" customHeight="1">
      <c r="C4" s="94" t="s">
        <v>0</v>
      </c>
      <c r="D4" s="94" t="s">
        <v>126</v>
      </c>
      <c r="E4" s="90"/>
      <c r="F4" s="94" t="s">
        <v>127</v>
      </c>
      <c r="G4" s="94"/>
      <c r="H4" s="94"/>
      <c r="I4" s="94"/>
      <c r="J4" s="94"/>
      <c r="K4" s="94"/>
    </row>
    <row r="5" spans="3:11" ht="44.25" customHeight="1">
      <c r="C5" s="90"/>
      <c r="D5" s="90"/>
      <c r="E5" s="90"/>
      <c r="F5" s="88" t="s">
        <v>34</v>
      </c>
      <c r="G5" s="85" t="s">
        <v>130</v>
      </c>
      <c r="H5" s="88" t="s">
        <v>173</v>
      </c>
      <c r="I5" s="88" t="s">
        <v>129</v>
      </c>
      <c r="J5" s="88" t="s">
        <v>211</v>
      </c>
      <c r="K5" s="88" t="s">
        <v>128</v>
      </c>
    </row>
    <row r="6" spans="3:11" ht="15" customHeight="1">
      <c r="C6" s="94" t="s">
        <v>10</v>
      </c>
      <c r="D6" s="98"/>
      <c r="E6" s="14" t="s">
        <v>122</v>
      </c>
      <c r="F6" s="21">
        <f t="shared" ref="F6:J9" si="0">F10+F14+F18+F22+F26+F30+F34+F38+F42+F46+F50+F54+F58+F62</f>
        <v>462</v>
      </c>
      <c r="G6" s="21">
        <f t="shared" si="0"/>
        <v>460</v>
      </c>
      <c r="H6" s="21">
        <f t="shared" ref="H6:I9" si="1">H10+H14+H18+H22+H26+H30+H34+H38+H42+H46+H50+H54+H58+H62</f>
        <v>18</v>
      </c>
      <c r="I6" s="21">
        <f t="shared" si="1"/>
        <v>284</v>
      </c>
      <c r="J6" s="21">
        <f t="shared" si="0"/>
        <v>98</v>
      </c>
      <c r="K6" s="21">
        <f t="shared" ref="K6" si="2">K10+K14+K18+K22+K26+K30+K34+K38+K42+K46+K50+K54+K58+K62</f>
        <v>82</v>
      </c>
    </row>
    <row r="7" spans="3:11" ht="15" customHeight="1">
      <c r="C7" s="94"/>
      <c r="D7" s="98"/>
      <c r="E7" s="14" t="s">
        <v>123</v>
      </c>
      <c r="F7" s="21">
        <f t="shared" si="0"/>
        <v>117</v>
      </c>
      <c r="G7" s="21">
        <f t="shared" si="0"/>
        <v>117</v>
      </c>
      <c r="H7" s="21">
        <f t="shared" si="1"/>
        <v>7</v>
      </c>
      <c r="I7" s="21">
        <f t="shared" si="1"/>
        <v>78</v>
      </c>
      <c r="J7" s="21">
        <f t="shared" si="0"/>
        <v>23</v>
      </c>
      <c r="K7" s="21">
        <f t="shared" ref="K7" si="3">K11+K15+K19+K23+K27+K31+K35+K39+K43+K47+K51+K55+K59+K63</f>
        <v>17</v>
      </c>
    </row>
    <row r="8" spans="3:11" ht="15" customHeight="1">
      <c r="C8" s="94"/>
      <c r="D8" s="98"/>
      <c r="E8" s="14" t="s">
        <v>124</v>
      </c>
      <c r="F8" s="21">
        <f t="shared" si="0"/>
        <v>433</v>
      </c>
      <c r="G8" s="21">
        <f t="shared" si="0"/>
        <v>431</v>
      </c>
      <c r="H8" s="21">
        <f t="shared" si="1"/>
        <v>17</v>
      </c>
      <c r="I8" s="21">
        <f t="shared" si="1"/>
        <v>261</v>
      </c>
      <c r="J8" s="21">
        <f t="shared" si="0"/>
        <v>97</v>
      </c>
      <c r="K8" s="21">
        <f t="shared" ref="K8" si="4">K12+K16+K20+K24+K28+K32+K36+K40+K44+K48+K52+K56+K60+K64</f>
        <v>79</v>
      </c>
    </row>
    <row r="9" spans="3:11" s="2" customFormat="1" ht="15" customHeight="1">
      <c r="C9" s="98"/>
      <c r="D9" s="98"/>
      <c r="E9" s="14" t="s">
        <v>125</v>
      </c>
      <c r="F9" s="21">
        <f t="shared" si="0"/>
        <v>337</v>
      </c>
      <c r="G9" s="21">
        <f t="shared" si="0"/>
        <v>336</v>
      </c>
      <c r="H9" s="21">
        <f t="shared" si="1"/>
        <v>10</v>
      </c>
      <c r="I9" s="21">
        <f t="shared" si="1"/>
        <v>196</v>
      </c>
      <c r="J9" s="21">
        <f t="shared" si="0"/>
        <v>79</v>
      </c>
      <c r="K9" s="21">
        <f t="shared" ref="K9" si="5">K13+K17+K21+K25+K29+K33+K37+K41+K45+K49+K53+K57+K61+K65</f>
        <v>67</v>
      </c>
    </row>
    <row r="10" spans="3:11" s="2" customFormat="1" ht="14.45" customHeight="1">
      <c r="C10" s="96">
        <v>1</v>
      </c>
      <c r="D10" s="93" t="s">
        <v>6</v>
      </c>
      <c r="E10" s="14" t="s">
        <v>122</v>
      </c>
      <c r="F10" s="20">
        <v>56</v>
      </c>
      <c r="G10" s="20">
        <v>55</v>
      </c>
      <c r="H10" s="20">
        <v>2</v>
      </c>
      <c r="I10" s="20">
        <v>24</v>
      </c>
      <c r="J10" s="20">
        <v>31</v>
      </c>
      <c r="K10" s="20">
        <v>1</v>
      </c>
    </row>
    <row r="11" spans="3:11" s="2" customFormat="1" ht="14.45" customHeight="1">
      <c r="C11" s="96"/>
      <c r="D11" s="93"/>
      <c r="E11" s="14" t="s">
        <v>123</v>
      </c>
      <c r="F11" s="20">
        <v>6</v>
      </c>
      <c r="G11" s="20">
        <v>6</v>
      </c>
      <c r="H11" s="20">
        <v>1</v>
      </c>
      <c r="I11" s="20">
        <v>3</v>
      </c>
      <c r="J11" s="20">
        <v>3</v>
      </c>
      <c r="K11" s="20">
        <v>0</v>
      </c>
    </row>
    <row r="12" spans="3:11" s="2" customFormat="1" ht="14.45" customHeight="1">
      <c r="C12" s="96"/>
      <c r="D12" s="93"/>
      <c r="E12" s="14" t="s">
        <v>124</v>
      </c>
      <c r="F12" s="20">
        <v>48</v>
      </c>
      <c r="G12" s="20">
        <v>47</v>
      </c>
      <c r="H12" s="20">
        <v>2</v>
      </c>
      <c r="I12" s="20">
        <v>19</v>
      </c>
      <c r="J12" s="20">
        <v>28</v>
      </c>
      <c r="K12" s="20">
        <v>1</v>
      </c>
    </row>
    <row r="13" spans="3:11" s="2" customFormat="1" ht="14.45" customHeight="1">
      <c r="C13" s="95"/>
      <c r="D13" s="93"/>
      <c r="E13" s="14" t="s">
        <v>125</v>
      </c>
      <c r="F13" s="20">
        <v>38</v>
      </c>
      <c r="G13" s="20">
        <v>37</v>
      </c>
      <c r="H13" s="20">
        <v>1</v>
      </c>
      <c r="I13" s="20">
        <v>15</v>
      </c>
      <c r="J13" s="20">
        <v>22</v>
      </c>
      <c r="K13" s="20">
        <v>1</v>
      </c>
    </row>
    <row r="14" spans="3:11" s="3" customFormat="1" ht="14.45" customHeight="1">
      <c r="C14" s="89">
        <v>2</v>
      </c>
      <c r="D14" s="93" t="s">
        <v>7</v>
      </c>
      <c r="E14" s="14" t="s">
        <v>122</v>
      </c>
      <c r="F14" s="20">
        <v>30</v>
      </c>
      <c r="G14" s="20">
        <v>30</v>
      </c>
      <c r="H14" s="20">
        <v>1</v>
      </c>
      <c r="I14" s="20">
        <v>17</v>
      </c>
      <c r="J14" s="20">
        <v>13</v>
      </c>
      <c r="K14" s="20">
        <v>0</v>
      </c>
    </row>
    <row r="15" spans="3:11" s="3" customFormat="1" ht="14.45" customHeight="1">
      <c r="C15" s="89"/>
      <c r="D15" s="93"/>
      <c r="E15" s="14" t="s">
        <v>123</v>
      </c>
      <c r="F15" s="20">
        <v>3</v>
      </c>
      <c r="G15" s="20">
        <v>3</v>
      </c>
      <c r="H15" s="20">
        <v>1</v>
      </c>
      <c r="I15" s="20">
        <v>2</v>
      </c>
      <c r="J15" s="20">
        <v>1</v>
      </c>
      <c r="K15" s="20">
        <v>0</v>
      </c>
    </row>
    <row r="16" spans="3:11" s="3" customFormat="1" ht="14.45" customHeight="1">
      <c r="C16" s="89"/>
      <c r="D16" s="93"/>
      <c r="E16" s="14" t="s">
        <v>124</v>
      </c>
      <c r="F16" s="20">
        <v>24</v>
      </c>
      <c r="G16" s="20">
        <v>24</v>
      </c>
      <c r="H16" s="20">
        <v>1</v>
      </c>
      <c r="I16" s="20">
        <v>11</v>
      </c>
      <c r="J16" s="20">
        <v>13</v>
      </c>
      <c r="K16" s="20">
        <v>0</v>
      </c>
    </row>
    <row r="17" spans="3:11" s="3" customFormat="1" ht="14.45" customHeight="1">
      <c r="C17" s="89"/>
      <c r="D17" s="93"/>
      <c r="E17" s="14" t="s">
        <v>125</v>
      </c>
      <c r="F17" s="20">
        <v>14</v>
      </c>
      <c r="G17" s="20">
        <v>14</v>
      </c>
      <c r="H17" s="20">
        <v>1</v>
      </c>
      <c r="I17" s="20">
        <v>7</v>
      </c>
      <c r="J17" s="20">
        <v>7</v>
      </c>
      <c r="K17" s="20">
        <v>0</v>
      </c>
    </row>
    <row r="18" spans="3:11" s="3" customFormat="1" ht="14.45" customHeight="1">
      <c r="C18" s="95">
        <v>3</v>
      </c>
      <c r="D18" s="93" t="s">
        <v>13</v>
      </c>
      <c r="E18" s="14" t="s">
        <v>122</v>
      </c>
      <c r="F18" s="20">
        <v>50</v>
      </c>
      <c r="G18" s="20">
        <v>49</v>
      </c>
      <c r="H18" s="20">
        <v>3</v>
      </c>
      <c r="I18" s="20">
        <v>16</v>
      </c>
      <c r="J18" s="20">
        <v>0</v>
      </c>
      <c r="K18" s="20">
        <v>29</v>
      </c>
    </row>
    <row r="19" spans="3:11" s="3" customFormat="1" ht="14.45" customHeight="1">
      <c r="C19" s="95"/>
      <c r="D19" s="93"/>
      <c r="E19" s="14" t="s">
        <v>123</v>
      </c>
      <c r="F19" s="20">
        <v>15</v>
      </c>
      <c r="G19" s="20">
        <v>15</v>
      </c>
      <c r="H19" s="20">
        <v>1</v>
      </c>
      <c r="I19" s="20">
        <v>6</v>
      </c>
      <c r="J19" s="20">
        <v>0</v>
      </c>
      <c r="K19" s="20">
        <v>8</v>
      </c>
    </row>
    <row r="20" spans="3:11" s="3" customFormat="1" ht="14.45" customHeight="1">
      <c r="C20" s="95"/>
      <c r="D20" s="93"/>
      <c r="E20" s="14" t="s">
        <v>124</v>
      </c>
      <c r="F20" s="20">
        <v>49</v>
      </c>
      <c r="G20" s="20">
        <v>48</v>
      </c>
      <c r="H20" s="20">
        <v>3</v>
      </c>
      <c r="I20" s="20">
        <v>14</v>
      </c>
      <c r="J20" s="20">
        <v>0</v>
      </c>
      <c r="K20" s="20">
        <v>30</v>
      </c>
    </row>
    <row r="21" spans="3:11" s="3" customFormat="1" ht="14.45" customHeight="1">
      <c r="C21" s="95"/>
      <c r="D21" s="93"/>
      <c r="E21" s="14" t="s">
        <v>125</v>
      </c>
      <c r="F21" s="20">
        <v>36</v>
      </c>
      <c r="G21" s="20">
        <v>36</v>
      </c>
      <c r="H21" s="20">
        <v>0</v>
      </c>
      <c r="I21" s="20">
        <v>10</v>
      </c>
      <c r="J21" s="20">
        <v>0</v>
      </c>
      <c r="K21" s="20">
        <v>23</v>
      </c>
    </row>
    <row r="22" spans="3:11" s="3" customFormat="1" ht="14.45" customHeight="1">
      <c r="C22" s="95">
        <v>4</v>
      </c>
      <c r="D22" s="93" t="s">
        <v>14</v>
      </c>
      <c r="E22" s="14" t="s">
        <v>122</v>
      </c>
      <c r="F22" s="20">
        <v>35</v>
      </c>
      <c r="G22" s="20">
        <v>35</v>
      </c>
      <c r="H22" s="20">
        <v>5</v>
      </c>
      <c r="I22" s="20">
        <v>33</v>
      </c>
      <c r="J22" s="20">
        <v>0</v>
      </c>
      <c r="K22" s="20">
        <v>1</v>
      </c>
    </row>
    <row r="23" spans="3:11" s="3" customFormat="1" ht="14.45" customHeight="1">
      <c r="C23" s="95"/>
      <c r="D23" s="93"/>
      <c r="E23" s="14" t="s">
        <v>123</v>
      </c>
      <c r="F23" s="20">
        <v>7</v>
      </c>
      <c r="G23" s="20">
        <v>7</v>
      </c>
      <c r="H23" s="20">
        <v>2</v>
      </c>
      <c r="I23" s="20">
        <v>7</v>
      </c>
      <c r="J23" s="20">
        <v>0</v>
      </c>
      <c r="K23" s="20">
        <v>0</v>
      </c>
    </row>
    <row r="24" spans="3:11" s="3" customFormat="1" ht="14.45" customHeight="1">
      <c r="C24" s="95"/>
      <c r="D24" s="93"/>
      <c r="E24" s="14" t="s">
        <v>124</v>
      </c>
      <c r="F24" s="20">
        <v>34</v>
      </c>
      <c r="G24" s="20">
        <v>34</v>
      </c>
      <c r="H24" s="20">
        <v>5</v>
      </c>
      <c r="I24" s="20">
        <v>32</v>
      </c>
      <c r="J24" s="20">
        <v>0</v>
      </c>
      <c r="K24" s="20">
        <v>1</v>
      </c>
    </row>
    <row r="25" spans="3:11" s="3" customFormat="1" ht="14.45" customHeight="1">
      <c r="C25" s="95"/>
      <c r="D25" s="93"/>
      <c r="E25" s="14" t="s">
        <v>125</v>
      </c>
      <c r="F25" s="20">
        <v>26</v>
      </c>
      <c r="G25" s="20">
        <v>26</v>
      </c>
      <c r="H25" s="20">
        <v>2</v>
      </c>
      <c r="I25" s="20">
        <v>25</v>
      </c>
      <c r="J25" s="20">
        <v>0</v>
      </c>
      <c r="K25" s="20">
        <v>1</v>
      </c>
    </row>
    <row r="26" spans="3:11" s="3" customFormat="1" ht="14.45" customHeight="1">
      <c r="C26" s="96">
        <v>5</v>
      </c>
      <c r="D26" s="93" t="s">
        <v>15</v>
      </c>
      <c r="E26" s="14" t="s">
        <v>122</v>
      </c>
      <c r="F26" s="20">
        <v>72</v>
      </c>
      <c r="G26" s="20">
        <v>72</v>
      </c>
      <c r="H26" s="20">
        <v>1</v>
      </c>
      <c r="I26" s="20">
        <v>24</v>
      </c>
      <c r="J26" s="20">
        <v>40</v>
      </c>
      <c r="K26" s="20">
        <v>8</v>
      </c>
    </row>
    <row r="27" spans="3:11" s="3" customFormat="1" ht="14.45" customHeight="1">
      <c r="C27" s="96"/>
      <c r="D27" s="93"/>
      <c r="E27" s="14" t="s">
        <v>123</v>
      </c>
      <c r="F27" s="20">
        <v>33</v>
      </c>
      <c r="G27" s="20">
        <v>33</v>
      </c>
      <c r="H27" s="20">
        <v>0</v>
      </c>
      <c r="I27" s="20">
        <v>16</v>
      </c>
      <c r="J27" s="20">
        <v>17</v>
      </c>
      <c r="K27" s="20">
        <v>0</v>
      </c>
    </row>
    <row r="28" spans="3:11" s="3" customFormat="1" ht="14.45" customHeight="1">
      <c r="C28" s="96"/>
      <c r="D28" s="93"/>
      <c r="E28" s="14" t="s">
        <v>124</v>
      </c>
      <c r="F28" s="20">
        <v>68</v>
      </c>
      <c r="G28" s="20">
        <v>68</v>
      </c>
      <c r="H28" s="20">
        <v>1</v>
      </c>
      <c r="I28" s="20">
        <v>19</v>
      </c>
      <c r="J28" s="20">
        <v>40</v>
      </c>
      <c r="K28" s="20">
        <v>9</v>
      </c>
    </row>
    <row r="29" spans="3:11" s="3" customFormat="1" ht="14.45" customHeight="1">
      <c r="C29" s="95"/>
      <c r="D29" s="93"/>
      <c r="E29" s="14" t="s">
        <v>125</v>
      </c>
      <c r="F29" s="20">
        <v>67</v>
      </c>
      <c r="G29" s="20">
        <v>67</v>
      </c>
      <c r="H29" s="20">
        <v>1</v>
      </c>
      <c r="I29" s="20">
        <v>19</v>
      </c>
      <c r="J29" s="20">
        <v>40</v>
      </c>
      <c r="K29" s="20">
        <v>8</v>
      </c>
    </row>
    <row r="30" spans="3:11" s="3" customFormat="1" ht="14.45" customHeight="1">
      <c r="C30" s="89">
        <v>6</v>
      </c>
      <c r="D30" s="93" t="s">
        <v>16</v>
      </c>
      <c r="E30" s="14" t="s">
        <v>122</v>
      </c>
      <c r="F30" s="20">
        <v>1</v>
      </c>
      <c r="G30" s="20">
        <v>1</v>
      </c>
      <c r="H30" s="20">
        <v>0</v>
      </c>
      <c r="I30" s="20">
        <v>1</v>
      </c>
      <c r="J30" s="20">
        <v>0</v>
      </c>
      <c r="K30" s="20">
        <v>0</v>
      </c>
    </row>
    <row r="31" spans="3:11" s="3" customFormat="1" ht="14.45" customHeight="1">
      <c r="C31" s="89"/>
      <c r="D31" s="93"/>
      <c r="E31" s="14" t="s">
        <v>123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</row>
    <row r="32" spans="3:11" s="3" customFormat="1" ht="14.45" customHeight="1">
      <c r="C32" s="89"/>
      <c r="D32" s="93"/>
      <c r="E32" s="14" t="s">
        <v>124</v>
      </c>
      <c r="F32" s="20">
        <v>1</v>
      </c>
      <c r="G32" s="20">
        <v>1</v>
      </c>
      <c r="H32" s="20">
        <v>0</v>
      </c>
      <c r="I32" s="20">
        <v>1</v>
      </c>
      <c r="J32" s="20">
        <v>0</v>
      </c>
      <c r="K32" s="20">
        <v>0</v>
      </c>
    </row>
    <row r="33" spans="3:11" s="3" customFormat="1" ht="14.45" customHeight="1">
      <c r="C33" s="89"/>
      <c r="D33" s="93"/>
      <c r="E33" s="14" t="s">
        <v>125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</row>
    <row r="34" spans="3:11" s="3" customFormat="1" ht="14.45" customHeight="1">
      <c r="C34" s="95">
        <v>7</v>
      </c>
      <c r="D34" s="93" t="s">
        <v>17</v>
      </c>
      <c r="E34" s="14" t="s">
        <v>122</v>
      </c>
      <c r="F34" s="20">
        <v>34</v>
      </c>
      <c r="G34" s="20">
        <v>34</v>
      </c>
      <c r="H34" s="20">
        <v>1</v>
      </c>
      <c r="I34" s="20">
        <v>18</v>
      </c>
      <c r="J34" s="20">
        <v>0</v>
      </c>
      <c r="K34" s="20">
        <v>16</v>
      </c>
    </row>
    <row r="35" spans="3:11" s="3" customFormat="1" ht="14.45" customHeight="1">
      <c r="C35" s="95"/>
      <c r="D35" s="93"/>
      <c r="E35" s="14" t="s">
        <v>123</v>
      </c>
      <c r="F35" s="20">
        <v>5</v>
      </c>
      <c r="G35" s="20">
        <v>5</v>
      </c>
      <c r="H35" s="20">
        <v>0</v>
      </c>
      <c r="I35" s="20">
        <v>4</v>
      </c>
      <c r="J35" s="20">
        <v>0</v>
      </c>
      <c r="K35" s="20">
        <v>1</v>
      </c>
    </row>
    <row r="36" spans="3:11" s="3" customFormat="1" ht="14.45" customHeight="1">
      <c r="C36" s="95"/>
      <c r="D36" s="93"/>
      <c r="E36" s="14" t="s">
        <v>124</v>
      </c>
      <c r="F36" s="20">
        <v>29</v>
      </c>
      <c r="G36" s="20">
        <v>29</v>
      </c>
      <c r="H36" s="20">
        <v>0</v>
      </c>
      <c r="I36" s="20">
        <v>16</v>
      </c>
      <c r="J36" s="20">
        <v>0</v>
      </c>
      <c r="K36" s="20">
        <v>13</v>
      </c>
    </row>
    <row r="37" spans="3:11" s="3" customFormat="1" ht="14.45" customHeight="1">
      <c r="C37" s="95"/>
      <c r="D37" s="93"/>
      <c r="E37" s="14" t="s">
        <v>125</v>
      </c>
      <c r="F37" s="20">
        <v>27</v>
      </c>
      <c r="G37" s="20">
        <v>27</v>
      </c>
      <c r="H37" s="20">
        <v>0</v>
      </c>
      <c r="I37" s="20">
        <v>14</v>
      </c>
      <c r="J37" s="20">
        <v>0</v>
      </c>
      <c r="K37" s="20">
        <v>13</v>
      </c>
    </row>
    <row r="38" spans="3:11" s="3" customFormat="1" ht="15" customHeight="1">
      <c r="C38" s="95">
        <v>8</v>
      </c>
      <c r="D38" s="93" t="s">
        <v>18</v>
      </c>
      <c r="E38" s="14" t="s">
        <v>122</v>
      </c>
      <c r="F38" s="20">
        <v>25</v>
      </c>
      <c r="G38" s="20">
        <v>25</v>
      </c>
      <c r="H38" s="20">
        <v>0</v>
      </c>
      <c r="I38" s="20">
        <v>13</v>
      </c>
      <c r="J38" s="20">
        <v>8</v>
      </c>
      <c r="K38" s="20">
        <v>12</v>
      </c>
    </row>
    <row r="39" spans="3:11" s="3" customFormat="1" ht="15" customHeight="1">
      <c r="C39" s="95"/>
      <c r="D39" s="93"/>
      <c r="E39" s="14" t="s">
        <v>123</v>
      </c>
      <c r="F39" s="20">
        <v>5</v>
      </c>
      <c r="G39" s="20">
        <v>5</v>
      </c>
      <c r="H39" s="20">
        <v>0</v>
      </c>
      <c r="I39" s="20">
        <v>3</v>
      </c>
      <c r="J39" s="20">
        <v>2</v>
      </c>
      <c r="K39" s="20">
        <v>2</v>
      </c>
    </row>
    <row r="40" spans="3:11" s="3" customFormat="1" ht="15" customHeight="1">
      <c r="C40" s="95"/>
      <c r="D40" s="93"/>
      <c r="E40" s="14" t="s">
        <v>124</v>
      </c>
      <c r="F40" s="20">
        <v>27</v>
      </c>
      <c r="G40" s="20">
        <v>27</v>
      </c>
      <c r="H40" s="20">
        <v>0</v>
      </c>
      <c r="I40" s="20">
        <v>15</v>
      </c>
      <c r="J40" s="20">
        <v>10</v>
      </c>
      <c r="K40" s="20">
        <v>12</v>
      </c>
    </row>
    <row r="41" spans="3:11" s="3" customFormat="1" ht="15" customHeight="1">
      <c r="C41" s="95"/>
      <c r="D41" s="93"/>
      <c r="E41" s="14" t="s">
        <v>125</v>
      </c>
      <c r="F41" s="20">
        <v>20</v>
      </c>
      <c r="G41" s="20">
        <v>20</v>
      </c>
      <c r="H41" s="20">
        <v>0</v>
      </c>
      <c r="I41" s="20">
        <v>12</v>
      </c>
      <c r="J41" s="20">
        <v>8</v>
      </c>
      <c r="K41" s="20">
        <v>8</v>
      </c>
    </row>
    <row r="42" spans="3:11" s="3" customFormat="1" ht="15" customHeight="1">
      <c r="C42" s="96">
        <v>9</v>
      </c>
      <c r="D42" s="93" t="s">
        <v>19</v>
      </c>
      <c r="E42" s="14" t="s">
        <v>122</v>
      </c>
      <c r="F42" s="20">
        <v>21</v>
      </c>
      <c r="G42" s="20">
        <v>21</v>
      </c>
      <c r="H42" s="20">
        <v>1</v>
      </c>
      <c r="I42" s="20">
        <v>21</v>
      </c>
      <c r="J42" s="20">
        <v>0</v>
      </c>
      <c r="K42" s="20">
        <v>0</v>
      </c>
    </row>
    <row r="43" spans="3:11" s="3" customFormat="1" ht="15" customHeight="1">
      <c r="C43" s="96"/>
      <c r="D43" s="93"/>
      <c r="E43" s="14" t="s">
        <v>123</v>
      </c>
      <c r="F43" s="20">
        <v>1</v>
      </c>
      <c r="G43" s="20">
        <v>1</v>
      </c>
      <c r="H43" s="20">
        <v>0</v>
      </c>
      <c r="I43" s="20">
        <v>1</v>
      </c>
      <c r="J43" s="20">
        <v>0</v>
      </c>
      <c r="K43" s="20">
        <v>0</v>
      </c>
    </row>
    <row r="44" spans="3:11" s="3" customFormat="1" ht="15" customHeight="1">
      <c r="C44" s="96"/>
      <c r="D44" s="93"/>
      <c r="E44" s="14" t="s">
        <v>124</v>
      </c>
      <c r="F44" s="20">
        <v>21</v>
      </c>
      <c r="G44" s="20">
        <v>21</v>
      </c>
      <c r="H44" s="20">
        <v>1</v>
      </c>
      <c r="I44" s="20">
        <v>21</v>
      </c>
      <c r="J44" s="20">
        <v>0</v>
      </c>
      <c r="K44" s="20">
        <v>0</v>
      </c>
    </row>
    <row r="45" spans="3:11" s="3" customFormat="1" ht="15" customHeight="1">
      <c r="C45" s="95"/>
      <c r="D45" s="93"/>
      <c r="E45" s="14" t="s">
        <v>125</v>
      </c>
      <c r="F45" s="20">
        <v>16</v>
      </c>
      <c r="G45" s="20">
        <v>16</v>
      </c>
      <c r="H45" s="20">
        <v>1</v>
      </c>
      <c r="I45" s="20">
        <v>16</v>
      </c>
      <c r="J45" s="20">
        <v>0</v>
      </c>
      <c r="K45" s="20">
        <v>0</v>
      </c>
    </row>
    <row r="46" spans="3:11" s="3" customFormat="1" ht="15" customHeight="1">
      <c r="C46" s="89">
        <v>10</v>
      </c>
      <c r="D46" s="93" t="s">
        <v>20</v>
      </c>
      <c r="E46" s="14" t="s">
        <v>122</v>
      </c>
      <c r="F46" s="20">
        <v>68</v>
      </c>
      <c r="G46" s="20">
        <v>68</v>
      </c>
      <c r="H46" s="20">
        <v>1</v>
      </c>
      <c r="I46" s="20">
        <v>68</v>
      </c>
      <c r="J46" s="20">
        <v>0</v>
      </c>
      <c r="K46" s="20">
        <v>0</v>
      </c>
    </row>
    <row r="47" spans="3:11" s="3" customFormat="1" ht="15" customHeight="1">
      <c r="C47" s="89"/>
      <c r="D47" s="93"/>
      <c r="E47" s="14" t="s">
        <v>123</v>
      </c>
      <c r="F47" s="20">
        <v>23</v>
      </c>
      <c r="G47" s="20">
        <v>23</v>
      </c>
      <c r="H47" s="20">
        <v>1</v>
      </c>
      <c r="I47" s="20">
        <v>23</v>
      </c>
      <c r="J47" s="20">
        <v>0</v>
      </c>
      <c r="K47" s="20">
        <v>0</v>
      </c>
    </row>
    <row r="48" spans="3:11" s="3" customFormat="1" ht="15" customHeight="1">
      <c r="C48" s="89"/>
      <c r="D48" s="93"/>
      <c r="E48" s="14" t="s">
        <v>124</v>
      </c>
      <c r="F48" s="20">
        <v>66</v>
      </c>
      <c r="G48" s="20">
        <v>66</v>
      </c>
      <c r="H48" s="20">
        <v>1</v>
      </c>
      <c r="I48" s="20">
        <v>66</v>
      </c>
      <c r="J48" s="20">
        <v>0</v>
      </c>
      <c r="K48" s="20">
        <v>0</v>
      </c>
    </row>
    <row r="49" spans="3:11" s="3" customFormat="1" ht="15" customHeight="1">
      <c r="C49" s="89"/>
      <c r="D49" s="93"/>
      <c r="E49" s="14" t="s">
        <v>125</v>
      </c>
      <c r="F49" s="20">
        <v>50</v>
      </c>
      <c r="G49" s="20">
        <v>50</v>
      </c>
      <c r="H49" s="20">
        <v>1</v>
      </c>
      <c r="I49" s="20">
        <v>50</v>
      </c>
      <c r="J49" s="20">
        <v>0</v>
      </c>
      <c r="K49" s="20">
        <v>0</v>
      </c>
    </row>
    <row r="50" spans="3:11" s="3" customFormat="1" ht="15" customHeight="1">
      <c r="C50" s="95">
        <v>11</v>
      </c>
      <c r="D50" s="93" t="s">
        <v>8</v>
      </c>
      <c r="E50" s="14" t="s">
        <v>122</v>
      </c>
      <c r="F50" s="20">
        <v>16</v>
      </c>
      <c r="G50" s="20">
        <v>16</v>
      </c>
      <c r="H50" s="20">
        <v>2</v>
      </c>
      <c r="I50" s="20">
        <v>9</v>
      </c>
      <c r="J50" s="20">
        <v>0</v>
      </c>
      <c r="K50" s="20">
        <v>7</v>
      </c>
    </row>
    <row r="51" spans="3:11" s="3" customFormat="1" ht="15" customHeight="1">
      <c r="C51" s="95"/>
      <c r="D51" s="93"/>
      <c r="E51" s="14" t="s">
        <v>123</v>
      </c>
      <c r="F51" s="20">
        <v>7</v>
      </c>
      <c r="G51" s="20">
        <v>7</v>
      </c>
      <c r="H51" s="20">
        <v>1</v>
      </c>
      <c r="I51" s="20">
        <v>3</v>
      </c>
      <c r="J51" s="20">
        <v>0</v>
      </c>
      <c r="K51" s="20">
        <v>4</v>
      </c>
    </row>
    <row r="52" spans="3:11" s="3" customFormat="1" ht="15" customHeight="1">
      <c r="C52" s="95"/>
      <c r="D52" s="93"/>
      <c r="E52" s="14" t="s">
        <v>124</v>
      </c>
      <c r="F52" s="20">
        <v>14</v>
      </c>
      <c r="G52" s="20">
        <v>14</v>
      </c>
      <c r="H52" s="20">
        <v>2</v>
      </c>
      <c r="I52" s="20">
        <v>9</v>
      </c>
      <c r="J52" s="20">
        <v>0</v>
      </c>
      <c r="K52" s="20">
        <v>5</v>
      </c>
    </row>
    <row r="53" spans="3:11" s="3" customFormat="1" ht="15" customHeight="1">
      <c r="C53" s="95"/>
      <c r="D53" s="93"/>
      <c r="E53" s="14" t="s">
        <v>125</v>
      </c>
      <c r="F53" s="20">
        <v>14</v>
      </c>
      <c r="G53" s="20">
        <v>14</v>
      </c>
      <c r="H53" s="20">
        <v>2</v>
      </c>
      <c r="I53" s="20">
        <v>9</v>
      </c>
      <c r="J53" s="20">
        <v>0</v>
      </c>
      <c r="K53" s="20">
        <v>5</v>
      </c>
    </row>
    <row r="54" spans="3:11" s="3" customFormat="1" ht="15" customHeight="1">
      <c r="C54" s="95">
        <v>12</v>
      </c>
      <c r="D54" s="93" t="s">
        <v>9</v>
      </c>
      <c r="E54" s="14" t="s">
        <v>122</v>
      </c>
      <c r="F54" s="20">
        <v>11</v>
      </c>
      <c r="G54" s="20">
        <v>11</v>
      </c>
      <c r="H54" s="20">
        <v>0</v>
      </c>
      <c r="I54" s="20">
        <v>5</v>
      </c>
      <c r="J54" s="20">
        <v>0</v>
      </c>
      <c r="K54" s="20">
        <v>6</v>
      </c>
    </row>
    <row r="55" spans="3:11" s="3" customFormat="1" ht="15" customHeight="1">
      <c r="C55" s="95"/>
      <c r="D55" s="93"/>
      <c r="E55" s="14" t="s">
        <v>123</v>
      </c>
      <c r="F55" s="20">
        <v>3</v>
      </c>
      <c r="G55" s="20">
        <v>3</v>
      </c>
      <c r="H55" s="20">
        <v>0</v>
      </c>
      <c r="I55" s="20">
        <v>2</v>
      </c>
      <c r="J55" s="20">
        <v>0</v>
      </c>
      <c r="K55" s="20">
        <v>1</v>
      </c>
    </row>
    <row r="56" spans="3:11" s="3" customFormat="1" ht="15" customHeight="1">
      <c r="C56" s="95"/>
      <c r="D56" s="93"/>
      <c r="E56" s="14" t="s">
        <v>124</v>
      </c>
      <c r="F56" s="20">
        <v>11</v>
      </c>
      <c r="G56" s="20">
        <v>11</v>
      </c>
      <c r="H56" s="20">
        <v>0</v>
      </c>
      <c r="I56" s="20">
        <v>5</v>
      </c>
      <c r="J56" s="20">
        <v>0</v>
      </c>
      <c r="K56" s="20">
        <v>6</v>
      </c>
    </row>
    <row r="57" spans="3:11" s="3" customFormat="1" ht="15" customHeight="1">
      <c r="C57" s="95"/>
      <c r="D57" s="93"/>
      <c r="E57" s="14" t="s">
        <v>125</v>
      </c>
      <c r="F57" s="20">
        <v>11</v>
      </c>
      <c r="G57" s="20">
        <v>11</v>
      </c>
      <c r="H57" s="20">
        <v>0</v>
      </c>
      <c r="I57" s="20">
        <v>5</v>
      </c>
      <c r="J57" s="20">
        <v>0</v>
      </c>
      <c r="K57" s="20">
        <v>6</v>
      </c>
    </row>
    <row r="58" spans="3:11" s="3" customFormat="1" ht="15" customHeight="1">
      <c r="C58" s="96">
        <v>13</v>
      </c>
      <c r="D58" s="93" t="s">
        <v>50</v>
      </c>
      <c r="E58" s="14" t="s">
        <v>122</v>
      </c>
      <c r="F58" s="20">
        <v>4</v>
      </c>
      <c r="G58" s="20">
        <v>4</v>
      </c>
      <c r="H58" s="20">
        <v>0</v>
      </c>
      <c r="I58" s="20">
        <v>2</v>
      </c>
      <c r="J58" s="20">
        <v>0</v>
      </c>
      <c r="K58" s="20">
        <v>2</v>
      </c>
    </row>
    <row r="59" spans="3:11" s="3" customFormat="1" ht="15" customHeight="1">
      <c r="C59" s="96"/>
      <c r="D59" s="93"/>
      <c r="E59" s="14" t="s">
        <v>123</v>
      </c>
      <c r="F59" s="20">
        <v>1</v>
      </c>
      <c r="G59" s="20">
        <v>1</v>
      </c>
      <c r="H59" s="20">
        <v>0</v>
      </c>
      <c r="I59" s="20">
        <v>0</v>
      </c>
      <c r="J59" s="20">
        <v>0</v>
      </c>
      <c r="K59" s="20">
        <v>1</v>
      </c>
    </row>
    <row r="60" spans="3:11" s="3" customFormat="1" ht="15" customHeight="1">
      <c r="C60" s="96"/>
      <c r="D60" s="93"/>
      <c r="E60" s="14" t="s">
        <v>124</v>
      </c>
      <c r="F60" s="20">
        <v>4</v>
      </c>
      <c r="G60" s="20">
        <v>4</v>
      </c>
      <c r="H60" s="20">
        <v>0</v>
      </c>
      <c r="I60" s="20">
        <v>2</v>
      </c>
      <c r="J60" s="20">
        <v>0</v>
      </c>
      <c r="K60" s="20">
        <v>2</v>
      </c>
    </row>
    <row r="61" spans="3:11" s="3" customFormat="1" ht="15" customHeight="1">
      <c r="C61" s="95"/>
      <c r="D61" s="93"/>
      <c r="E61" s="14" t="s">
        <v>125</v>
      </c>
      <c r="F61" s="20">
        <v>4</v>
      </c>
      <c r="G61" s="20">
        <v>4</v>
      </c>
      <c r="H61" s="20">
        <v>0</v>
      </c>
      <c r="I61" s="20">
        <v>2</v>
      </c>
      <c r="J61" s="20">
        <v>0</v>
      </c>
      <c r="K61" s="20">
        <v>2</v>
      </c>
    </row>
    <row r="62" spans="3:11" s="3" customFormat="1" ht="15" customHeight="1">
      <c r="C62" s="89">
        <v>14</v>
      </c>
      <c r="D62" s="93" t="s">
        <v>21</v>
      </c>
      <c r="E62" s="14" t="s">
        <v>122</v>
      </c>
      <c r="F62" s="20">
        <v>39</v>
      </c>
      <c r="G62" s="20">
        <v>39</v>
      </c>
      <c r="H62" s="20">
        <v>1</v>
      </c>
      <c r="I62" s="20">
        <v>33</v>
      </c>
      <c r="J62" s="20">
        <v>6</v>
      </c>
      <c r="K62" s="20">
        <v>0</v>
      </c>
    </row>
    <row r="63" spans="3:11" s="3" customFormat="1" ht="15" customHeight="1">
      <c r="C63" s="89"/>
      <c r="D63" s="93"/>
      <c r="E63" s="14" t="s">
        <v>123</v>
      </c>
      <c r="F63" s="20">
        <v>8</v>
      </c>
      <c r="G63" s="20">
        <v>8</v>
      </c>
      <c r="H63" s="20">
        <v>0</v>
      </c>
      <c r="I63" s="20">
        <v>8</v>
      </c>
      <c r="J63" s="20">
        <v>0</v>
      </c>
      <c r="K63" s="20">
        <v>0</v>
      </c>
    </row>
    <row r="64" spans="3:11" s="3" customFormat="1" ht="15" customHeight="1">
      <c r="C64" s="89"/>
      <c r="D64" s="93"/>
      <c r="E64" s="14" t="s">
        <v>124</v>
      </c>
      <c r="F64" s="20">
        <v>37</v>
      </c>
      <c r="G64" s="20">
        <v>37</v>
      </c>
      <c r="H64" s="20">
        <v>1</v>
      </c>
      <c r="I64" s="20">
        <v>31</v>
      </c>
      <c r="J64" s="20">
        <v>6</v>
      </c>
      <c r="K64" s="20">
        <v>0</v>
      </c>
    </row>
    <row r="65" spans="3:11" ht="15" customHeight="1">
      <c r="C65" s="89"/>
      <c r="D65" s="93"/>
      <c r="E65" s="14" t="s">
        <v>125</v>
      </c>
      <c r="F65" s="20">
        <v>14</v>
      </c>
      <c r="G65" s="20">
        <v>14</v>
      </c>
      <c r="H65" s="20">
        <v>1</v>
      </c>
      <c r="I65" s="20">
        <v>12</v>
      </c>
      <c r="J65" s="20">
        <v>2</v>
      </c>
      <c r="K65" s="20">
        <v>0</v>
      </c>
    </row>
  </sheetData>
  <mergeCells count="33">
    <mergeCell ref="C58:C61"/>
    <mergeCell ref="D58:D61"/>
    <mergeCell ref="C62:C65"/>
    <mergeCell ref="D62:D65"/>
    <mergeCell ref="C46:C49"/>
    <mergeCell ref="D46:D49"/>
    <mergeCell ref="C50:C53"/>
    <mergeCell ref="D50:D53"/>
    <mergeCell ref="C54:C57"/>
    <mergeCell ref="D54:D57"/>
    <mergeCell ref="C34:C37"/>
    <mergeCell ref="D34:D37"/>
    <mergeCell ref="C38:C41"/>
    <mergeCell ref="D38:D41"/>
    <mergeCell ref="C42:C45"/>
    <mergeCell ref="D42:D45"/>
    <mergeCell ref="C22:C25"/>
    <mergeCell ref="D22:D25"/>
    <mergeCell ref="C26:C29"/>
    <mergeCell ref="D26:D29"/>
    <mergeCell ref="C30:C33"/>
    <mergeCell ref="D30:D33"/>
    <mergeCell ref="C18:C21"/>
    <mergeCell ref="D18:D21"/>
    <mergeCell ref="C6:D9"/>
    <mergeCell ref="C10:C13"/>
    <mergeCell ref="D10:D13"/>
    <mergeCell ref="C4:C5"/>
    <mergeCell ref="D4:E5"/>
    <mergeCell ref="F4:K4"/>
    <mergeCell ref="C2:K2"/>
    <mergeCell ref="C14:C17"/>
    <mergeCell ref="D14:D17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1.625" style="1" customWidth="1"/>
    <col min="6" max="9" width="8.625" style="1" customWidth="1"/>
    <col min="10" max="10" width="13.875" style="1" customWidth="1"/>
    <col min="11" max="11" width="15.5" style="1" customWidth="1"/>
    <col min="12" max="12" width="16.125" style="1" customWidth="1"/>
    <col min="13" max="13" width="13.75" style="1" customWidth="1"/>
    <col min="14" max="14" width="14" style="1" customWidth="1"/>
    <col min="15" max="16384" width="18.5" style="1"/>
  </cols>
  <sheetData>
    <row r="1" spans="3:16">
      <c r="C1" s="64"/>
      <c r="D1" s="64"/>
      <c r="E1" s="64"/>
      <c r="F1" s="64"/>
      <c r="G1" s="64"/>
      <c r="H1" s="64"/>
      <c r="I1" s="64"/>
      <c r="J1" s="64"/>
      <c r="K1" s="64"/>
      <c r="L1" s="64"/>
      <c r="M1" s="124" t="s">
        <v>93</v>
      </c>
      <c r="N1" s="124"/>
    </row>
    <row r="2" spans="3:16" ht="31.5" customHeight="1">
      <c r="C2" s="112" t="s">
        <v>212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3:16" ht="9" customHeight="1">
      <c r="C3" s="4"/>
      <c r="D3" s="4"/>
      <c r="E3" s="4"/>
      <c r="F3" s="4"/>
      <c r="G3" s="64"/>
      <c r="H3" s="64"/>
      <c r="I3" s="64"/>
      <c r="J3" s="64"/>
      <c r="K3" s="64"/>
      <c r="L3" s="64"/>
      <c r="M3" s="64"/>
      <c r="N3" s="64"/>
    </row>
    <row r="4" spans="3:16" ht="21" customHeight="1">
      <c r="C4" s="126" t="s">
        <v>0</v>
      </c>
      <c r="D4" s="94" t="s">
        <v>1</v>
      </c>
      <c r="E4" s="90" t="s">
        <v>34</v>
      </c>
      <c r="F4" s="142" t="s">
        <v>51</v>
      </c>
      <c r="G4" s="143"/>
      <c r="H4" s="143"/>
      <c r="I4" s="143"/>
      <c r="J4" s="143"/>
      <c r="K4" s="143"/>
      <c r="L4" s="143"/>
      <c r="M4" s="143"/>
      <c r="N4" s="144"/>
    </row>
    <row r="5" spans="3:16" ht="18" customHeight="1">
      <c r="C5" s="90"/>
      <c r="D5" s="90"/>
      <c r="E5" s="90"/>
      <c r="F5" s="141" t="s">
        <v>42</v>
      </c>
      <c r="G5" s="141"/>
      <c r="H5" s="141"/>
      <c r="I5" s="141"/>
      <c r="J5" s="137" t="s">
        <v>32</v>
      </c>
      <c r="K5" s="139" t="s">
        <v>33</v>
      </c>
      <c r="L5" s="137" t="s">
        <v>35</v>
      </c>
      <c r="M5" s="137" t="s">
        <v>36</v>
      </c>
      <c r="N5" s="137" t="s">
        <v>37</v>
      </c>
      <c r="P5" s="135"/>
    </row>
    <row r="6" spans="3:16" ht="43.5" customHeight="1">
      <c r="C6" s="90"/>
      <c r="D6" s="90"/>
      <c r="E6" s="90"/>
      <c r="F6" s="10" t="s">
        <v>38</v>
      </c>
      <c r="G6" s="33" t="s">
        <v>39</v>
      </c>
      <c r="H6" s="10" t="s">
        <v>40</v>
      </c>
      <c r="I6" s="10" t="s">
        <v>41</v>
      </c>
      <c r="J6" s="138"/>
      <c r="K6" s="140"/>
      <c r="L6" s="138"/>
      <c r="M6" s="138"/>
      <c r="N6" s="138"/>
      <c r="P6" s="136"/>
    </row>
    <row r="7" spans="3:16" ht="30.75" customHeight="1">
      <c r="C7" s="94" t="s">
        <v>10</v>
      </c>
      <c r="D7" s="98"/>
      <c r="E7" s="21">
        <f t="shared" ref="E7:N7" si="0">E8+E9+E10+E11+E12+E13+E14+E15+E16+E17+E18+E19+E20+E21</f>
        <v>433</v>
      </c>
      <c r="F7" s="21">
        <f t="shared" si="0"/>
        <v>99</v>
      </c>
      <c r="G7" s="21">
        <f t="shared" si="0"/>
        <v>159</v>
      </c>
      <c r="H7" s="21">
        <f t="shared" si="0"/>
        <v>113</v>
      </c>
      <c r="I7" s="21">
        <f t="shared" si="0"/>
        <v>62</v>
      </c>
      <c r="J7" s="21">
        <f t="shared" si="0"/>
        <v>52</v>
      </c>
      <c r="K7" s="21">
        <f t="shared" si="0"/>
        <v>136</v>
      </c>
      <c r="L7" s="21">
        <f t="shared" si="0"/>
        <v>67</v>
      </c>
      <c r="M7" s="21">
        <f t="shared" si="0"/>
        <v>94</v>
      </c>
      <c r="N7" s="21">
        <f t="shared" si="0"/>
        <v>84</v>
      </c>
      <c r="P7" s="38">
        <f>J7+K7+L7+M7+N7</f>
        <v>433</v>
      </c>
    </row>
    <row r="8" spans="3:16" s="2" customFormat="1" ht="30" customHeight="1">
      <c r="C8" s="50">
        <v>1</v>
      </c>
      <c r="D8" s="48" t="s">
        <v>6</v>
      </c>
      <c r="E8" s="23">
        <f>F8+G8+H8+I8</f>
        <v>48</v>
      </c>
      <c r="F8" s="15">
        <v>8</v>
      </c>
      <c r="G8" s="15">
        <v>17</v>
      </c>
      <c r="H8" s="15">
        <v>7</v>
      </c>
      <c r="I8" s="15">
        <v>16</v>
      </c>
      <c r="J8" s="15">
        <v>9</v>
      </c>
      <c r="K8" s="15">
        <v>13</v>
      </c>
      <c r="L8" s="15">
        <v>5</v>
      </c>
      <c r="M8" s="15">
        <v>10</v>
      </c>
      <c r="N8" s="15">
        <v>11</v>
      </c>
      <c r="P8" s="38">
        <f t="shared" ref="P8:P21" si="1">J8+K8+L8+M8+N8</f>
        <v>48</v>
      </c>
    </row>
    <row r="9" spans="3:16" s="2" customFormat="1" ht="30" customHeight="1">
      <c r="C9" s="46">
        <v>2</v>
      </c>
      <c r="D9" s="48" t="s">
        <v>7</v>
      </c>
      <c r="E9" s="23">
        <f t="shared" ref="E9:E21" si="2">F9+G9+H9+I9</f>
        <v>24</v>
      </c>
      <c r="F9" s="15">
        <v>3</v>
      </c>
      <c r="G9" s="15">
        <v>14</v>
      </c>
      <c r="H9" s="15">
        <v>3</v>
      </c>
      <c r="I9" s="15">
        <v>4</v>
      </c>
      <c r="J9" s="15">
        <v>1</v>
      </c>
      <c r="K9" s="15">
        <v>6</v>
      </c>
      <c r="L9" s="15">
        <v>4</v>
      </c>
      <c r="M9" s="15">
        <v>8</v>
      </c>
      <c r="N9" s="15">
        <v>5</v>
      </c>
      <c r="P9" s="38">
        <f t="shared" si="1"/>
        <v>24</v>
      </c>
    </row>
    <row r="10" spans="3:16" s="3" customFormat="1" ht="30" customHeight="1">
      <c r="C10" s="49">
        <v>3</v>
      </c>
      <c r="D10" s="48" t="s">
        <v>13</v>
      </c>
      <c r="E10" s="23">
        <f t="shared" si="2"/>
        <v>49</v>
      </c>
      <c r="F10" s="15">
        <v>22</v>
      </c>
      <c r="G10" s="15">
        <v>15</v>
      </c>
      <c r="H10" s="15">
        <v>8</v>
      </c>
      <c r="I10" s="15">
        <v>4</v>
      </c>
      <c r="J10" s="15">
        <v>3</v>
      </c>
      <c r="K10" s="15">
        <v>12</v>
      </c>
      <c r="L10" s="15">
        <v>15</v>
      </c>
      <c r="M10" s="15">
        <v>9</v>
      </c>
      <c r="N10" s="15">
        <v>10</v>
      </c>
      <c r="P10" s="38">
        <f t="shared" si="1"/>
        <v>49</v>
      </c>
    </row>
    <row r="11" spans="3:16" s="3" customFormat="1" ht="30" customHeight="1">
      <c r="C11" s="49">
        <v>4</v>
      </c>
      <c r="D11" s="48" t="s">
        <v>14</v>
      </c>
      <c r="E11" s="23">
        <f t="shared" si="2"/>
        <v>34</v>
      </c>
      <c r="F11" s="15">
        <v>0</v>
      </c>
      <c r="G11" s="15">
        <v>10</v>
      </c>
      <c r="H11" s="15">
        <v>14</v>
      </c>
      <c r="I11" s="15">
        <v>10</v>
      </c>
      <c r="J11" s="15">
        <v>5</v>
      </c>
      <c r="K11" s="15">
        <v>6</v>
      </c>
      <c r="L11" s="15">
        <v>3</v>
      </c>
      <c r="M11" s="15">
        <v>14</v>
      </c>
      <c r="N11" s="15">
        <v>6</v>
      </c>
      <c r="P11" s="38">
        <f t="shared" si="1"/>
        <v>34</v>
      </c>
    </row>
    <row r="12" spans="3:16" s="3" customFormat="1" ht="30" customHeight="1">
      <c r="C12" s="50">
        <v>5</v>
      </c>
      <c r="D12" s="48" t="s">
        <v>15</v>
      </c>
      <c r="E12" s="23">
        <f t="shared" si="2"/>
        <v>68</v>
      </c>
      <c r="F12" s="15">
        <v>17</v>
      </c>
      <c r="G12" s="15">
        <v>27</v>
      </c>
      <c r="H12" s="15">
        <v>21</v>
      </c>
      <c r="I12" s="15">
        <v>3</v>
      </c>
      <c r="J12" s="15">
        <v>14</v>
      </c>
      <c r="K12" s="15">
        <v>25</v>
      </c>
      <c r="L12" s="15">
        <v>10</v>
      </c>
      <c r="M12" s="15">
        <v>13</v>
      </c>
      <c r="N12" s="15">
        <v>6</v>
      </c>
      <c r="P12" s="38">
        <f t="shared" si="1"/>
        <v>68</v>
      </c>
    </row>
    <row r="13" spans="3:16" s="3" customFormat="1" ht="30" customHeight="1">
      <c r="C13" s="46">
        <v>6</v>
      </c>
      <c r="D13" s="48" t="s">
        <v>16</v>
      </c>
      <c r="E13" s="23">
        <f t="shared" si="2"/>
        <v>1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</v>
      </c>
      <c r="N13" s="15">
        <v>0</v>
      </c>
      <c r="P13" s="38">
        <f t="shared" si="1"/>
        <v>1</v>
      </c>
    </row>
    <row r="14" spans="3:16" s="3" customFormat="1" ht="30" customHeight="1">
      <c r="C14" s="49">
        <v>7</v>
      </c>
      <c r="D14" s="48" t="s">
        <v>17</v>
      </c>
      <c r="E14" s="23">
        <f t="shared" si="2"/>
        <v>29</v>
      </c>
      <c r="F14" s="15">
        <v>5</v>
      </c>
      <c r="G14" s="15">
        <v>14</v>
      </c>
      <c r="H14" s="15">
        <v>7</v>
      </c>
      <c r="I14" s="15">
        <v>3</v>
      </c>
      <c r="J14" s="15">
        <v>3</v>
      </c>
      <c r="K14" s="15">
        <v>11</v>
      </c>
      <c r="L14" s="15">
        <v>3</v>
      </c>
      <c r="M14" s="15">
        <v>5</v>
      </c>
      <c r="N14" s="15">
        <v>7</v>
      </c>
      <c r="P14" s="38">
        <f t="shared" si="1"/>
        <v>29</v>
      </c>
    </row>
    <row r="15" spans="3:16" s="3" customFormat="1" ht="30" customHeight="1">
      <c r="C15" s="49">
        <v>8</v>
      </c>
      <c r="D15" s="48" t="s">
        <v>18</v>
      </c>
      <c r="E15" s="23">
        <f t="shared" si="2"/>
        <v>27</v>
      </c>
      <c r="F15" s="15">
        <v>5</v>
      </c>
      <c r="G15" s="15">
        <v>14</v>
      </c>
      <c r="H15" s="15">
        <v>5</v>
      </c>
      <c r="I15" s="15">
        <v>3</v>
      </c>
      <c r="J15" s="15">
        <v>2</v>
      </c>
      <c r="K15" s="15">
        <v>10</v>
      </c>
      <c r="L15" s="15">
        <v>4</v>
      </c>
      <c r="M15" s="15">
        <v>6</v>
      </c>
      <c r="N15" s="15">
        <v>5</v>
      </c>
      <c r="P15" s="38">
        <f t="shared" si="1"/>
        <v>27</v>
      </c>
    </row>
    <row r="16" spans="3:16" s="3" customFormat="1" ht="30" customHeight="1">
      <c r="C16" s="50">
        <v>9</v>
      </c>
      <c r="D16" s="48" t="s">
        <v>19</v>
      </c>
      <c r="E16" s="23">
        <f t="shared" si="2"/>
        <v>21</v>
      </c>
      <c r="F16" s="15">
        <v>2</v>
      </c>
      <c r="G16" s="15">
        <v>7</v>
      </c>
      <c r="H16" s="15">
        <v>8</v>
      </c>
      <c r="I16" s="15">
        <v>4</v>
      </c>
      <c r="J16" s="15">
        <v>3</v>
      </c>
      <c r="K16" s="15">
        <v>3</v>
      </c>
      <c r="L16" s="15">
        <v>6</v>
      </c>
      <c r="M16" s="15">
        <v>4</v>
      </c>
      <c r="N16" s="15">
        <v>5</v>
      </c>
      <c r="P16" s="38">
        <f t="shared" si="1"/>
        <v>21</v>
      </c>
    </row>
    <row r="17" spans="3:16" s="3" customFormat="1" ht="30" customHeight="1">
      <c r="C17" s="46">
        <v>10</v>
      </c>
      <c r="D17" s="48" t="s">
        <v>20</v>
      </c>
      <c r="E17" s="23">
        <f t="shared" si="2"/>
        <v>66</v>
      </c>
      <c r="F17" s="15">
        <v>22</v>
      </c>
      <c r="G17" s="15">
        <v>20</v>
      </c>
      <c r="H17" s="15">
        <v>15</v>
      </c>
      <c r="I17" s="15">
        <v>9</v>
      </c>
      <c r="J17" s="15">
        <v>4</v>
      </c>
      <c r="K17" s="15">
        <v>22</v>
      </c>
      <c r="L17" s="15">
        <v>10</v>
      </c>
      <c r="M17" s="15">
        <v>13</v>
      </c>
      <c r="N17" s="15">
        <v>17</v>
      </c>
      <c r="P17" s="38">
        <f t="shared" si="1"/>
        <v>66</v>
      </c>
    </row>
    <row r="18" spans="3:16" s="3" customFormat="1" ht="30" customHeight="1">
      <c r="C18" s="49">
        <v>11</v>
      </c>
      <c r="D18" s="48" t="s">
        <v>8</v>
      </c>
      <c r="E18" s="23">
        <f t="shared" si="2"/>
        <v>14</v>
      </c>
      <c r="F18" s="15">
        <v>3</v>
      </c>
      <c r="G18" s="15">
        <v>3</v>
      </c>
      <c r="H18" s="15">
        <v>8</v>
      </c>
      <c r="I18" s="15">
        <v>0</v>
      </c>
      <c r="J18" s="15">
        <v>6</v>
      </c>
      <c r="K18" s="15">
        <v>5</v>
      </c>
      <c r="L18" s="15">
        <v>2</v>
      </c>
      <c r="M18" s="15">
        <v>1</v>
      </c>
      <c r="N18" s="15">
        <v>0</v>
      </c>
      <c r="P18" s="38">
        <f t="shared" si="1"/>
        <v>14</v>
      </c>
    </row>
    <row r="19" spans="3:16" ht="30" customHeight="1">
      <c r="C19" s="49">
        <v>12</v>
      </c>
      <c r="D19" s="48" t="s">
        <v>9</v>
      </c>
      <c r="E19" s="23">
        <f t="shared" si="2"/>
        <v>11</v>
      </c>
      <c r="F19" s="15">
        <v>5</v>
      </c>
      <c r="G19" s="15">
        <v>3</v>
      </c>
      <c r="H19" s="15">
        <v>2</v>
      </c>
      <c r="I19" s="15">
        <v>1</v>
      </c>
      <c r="J19" s="15">
        <v>0</v>
      </c>
      <c r="K19" s="15">
        <v>2</v>
      </c>
      <c r="L19" s="15">
        <v>3</v>
      </c>
      <c r="M19" s="15">
        <v>2</v>
      </c>
      <c r="N19" s="15">
        <v>4</v>
      </c>
      <c r="P19" s="38">
        <f t="shared" si="1"/>
        <v>11</v>
      </c>
    </row>
    <row r="20" spans="3:16" ht="30" customHeight="1">
      <c r="C20" s="50">
        <v>13</v>
      </c>
      <c r="D20" s="48" t="s">
        <v>50</v>
      </c>
      <c r="E20" s="23">
        <f t="shared" si="2"/>
        <v>4</v>
      </c>
      <c r="F20" s="15">
        <v>0</v>
      </c>
      <c r="G20" s="15">
        <v>3</v>
      </c>
      <c r="H20" s="15">
        <v>0</v>
      </c>
      <c r="I20" s="15">
        <v>1</v>
      </c>
      <c r="J20" s="15">
        <v>1</v>
      </c>
      <c r="K20" s="15">
        <v>2</v>
      </c>
      <c r="L20" s="15">
        <v>0</v>
      </c>
      <c r="M20" s="15">
        <v>1</v>
      </c>
      <c r="N20" s="15">
        <v>0</v>
      </c>
      <c r="P20" s="38">
        <f t="shared" si="1"/>
        <v>4</v>
      </c>
    </row>
    <row r="21" spans="3:16" ht="30" customHeight="1">
      <c r="C21" s="46">
        <v>14</v>
      </c>
      <c r="D21" s="48" t="s">
        <v>21</v>
      </c>
      <c r="E21" s="23">
        <f t="shared" si="2"/>
        <v>37</v>
      </c>
      <c r="F21" s="15">
        <v>6</v>
      </c>
      <c r="G21" s="15">
        <v>12</v>
      </c>
      <c r="H21" s="15">
        <v>15</v>
      </c>
      <c r="I21" s="15">
        <v>4</v>
      </c>
      <c r="J21" s="15">
        <v>1</v>
      </c>
      <c r="K21" s="15">
        <v>19</v>
      </c>
      <c r="L21" s="15">
        <v>2</v>
      </c>
      <c r="M21" s="15">
        <v>7</v>
      </c>
      <c r="N21" s="15">
        <v>8</v>
      </c>
      <c r="P21" s="38">
        <f t="shared" si="1"/>
        <v>37</v>
      </c>
    </row>
  </sheetData>
  <mergeCells count="14">
    <mergeCell ref="M1:N1"/>
    <mergeCell ref="F5:I5"/>
    <mergeCell ref="C7:D7"/>
    <mergeCell ref="C4:C6"/>
    <mergeCell ref="D4:D6"/>
    <mergeCell ref="E4:E6"/>
    <mergeCell ref="C2:N2"/>
    <mergeCell ref="F4:N4"/>
    <mergeCell ref="P5:P6"/>
    <mergeCell ref="J5:J6"/>
    <mergeCell ref="K5:K6"/>
    <mergeCell ref="L5:L6"/>
    <mergeCell ref="M5:M6"/>
    <mergeCell ref="N5:N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verticalDpi="597" r:id="rId1"/>
  <headerFooter>
    <oddHeader>&amp;C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1"/>
  <sheetViews>
    <sheetView topLeftCell="B1" zoomScale="75" zoomScaleNormal="75" zoomScalePageLayoutView="75" workbookViewId="0">
      <pane ySplit="7" topLeftCell="A8" activePane="bottomLeft" state="frozen"/>
      <selection activeCell="D22" sqref="D22"/>
      <selection pane="bottomLeft" activeCell="B1" sqref="B1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15.25" style="1" customWidth="1"/>
    <col min="6" max="10" width="16.625" style="1" customWidth="1"/>
    <col min="11" max="16384" width="18.5" style="1"/>
  </cols>
  <sheetData>
    <row r="1" spans="3:12">
      <c r="C1" s="64"/>
      <c r="D1" s="64"/>
      <c r="E1" s="64"/>
      <c r="F1" s="64"/>
      <c r="G1" s="64"/>
      <c r="H1" s="64"/>
      <c r="I1" s="64"/>
      <c r="J1" s="76" t="s">
        <v>92</v>
      </c>
    </row>
    <row r="2" spans="3:12" ht="24.75" customHeight="1">
      <c r="C2" s="112" t="s">
        <v>213</v>
      </c>
      <c r="D2" s="112"/>
      <c r="E2" s="112"/>
      <c r="F2" s="112"/>
      <c r="G2" s="112"/>
      <c r="H2" s="112"/>
      <c r="I2" s="112"/>
      <c r="J2" s="112"/>
    </row>
    <row r="3" spans="3:12" ht="9" customHeight="1">
      <c r="C3" s="4"/>
      <c r="D3" s="4"/>
      <c r="E3" s="4"/>
      <c r="F3" s="4"/>
      <c r="G3" s="4"/>
      <c r="H3" s="64"/>
      <c r="I3" s="64"/>
      <c r="J3" s="64"/>
    </row>
    <row r="4" spans="3:12" ht="27" customHeight="1">
      <c r="C4" s="94" t="s">
        <v>0</v>
      </c>
      <c r="D4" s="94" t="s">
        <v>1</v>
      </c>
      <c r="E4" s="90"/>
      <c r="F4" s="94" t="s">
        <v>58</v>
      </c>
      <c r="G4" s="90"/>
      <c r="H4" s="90"/>
      <c r="I4" s="90"/>
      <c r="J4" s="90"/>
    </row>
    <row r="5" spans="3:12" ht="24" customHeight="1">
      <c r="C5" s="90"/>
      <c r="D5" s="90"/>
      <c r="E5" s="90"/>
      <c r="F5" s="90" t="s">
        <v>34</v>
      </c>
      <c r="G5" s="145" t="s">
        <v>59</v>
      </c>
      <c r="H5" s="145"/>
      <c r="I5" s="145"/>
      <c r="J5" s="145"/>
    </row>
    <row r="6" spans="3:12" ht="39" customHeight="1">
      <c r="C6" s="90"/>
      <c r="D6" s="90"/>
      <c r="E6" s="90"/>
      <c r="F6" s="90"/>
      <c r="G6" s="56" t="s">
        <v>60</v>
      </c>
      <c r="H6" s="55" t="s">
        <v>61</v>
      </c>
      <c r="I6" s="55" t="s">
        <v>62</v>
      </c>
      <c r="J6" s="55" t="s">
        <v>63</v>
      </c>
    </row>
    <row r="7" spans="3:12" ht="35.25" customHeight="1">
      <c r="C7" s="94" t="s">
        <v>10</v>
      </c>
      <c r="D7" s="98"/>
      <c r="E7" s="13" t="s">
        <v>127</v>
      </c>
      <c r="F7" s="21">
        <f t="shared" ref="F7:J7" si="0">F8+F9+F10+F11+F12+F13+F14+F15+F16+F17+F18+F19+F20+F21</f>
        <v>433</v>
      </c>
      <c r="G7" s="21">
        <f t="shared" si="0"/>
        <v>104</v>
      </c>
      <c r="H7" s="21">
        <f t="shared" si="0"/>
        <v>158</v>
      </c>
      <c r="I7" s="21">
        <f t="shared" si="0"/>
        <v>65</v>
      </c>
      <c r="J7" s="21">
        <f t="shared" si="0"/>
        <v>106</v>
      </c>
      <c r="L7" s="22">
        <f>G7+H7+I7+J7</f>
        <v>433</v>
      </c>
    </row>
    <row r="8" spans="3:12" s="2" customFormat="1" ht="26.1" customHeight="1">
      <c r="C8" s="60">
        <v>1</v>
      </c>
      <c r="D8" s="59" t="s">
        <v>6</v>
      </c>
      <c r="E8" s="13" t="s">
        <v>127</v>
      </c>
      <c r="F8" s="23">
        <f>G8+H8+I8+J8</f>
        <v>48</v>
      </c>
      <c r="G8" s="15">
        <v>6</v>
      </c>
      <c r="H8" s="15">
        <v>18</v>
      </c>
      <c r="I8" s="15">
        <v>1</v>
      </c>
      <c r="J8" s="15">
        <v>23</v>
      </c>
    </row>
    <row r="9" spans="3:12" s="3" customFormat="1" ht="26.1" customHeight="1">
      <c r="C9" s="46">
        <v>2</v>
      </c>
      <c r="D9" s="48" t="s">
        <v>7</v>
      </c>
      <c r="E9" s="13" t="s">
        <v>127</v>
      </c>
      <c r="F9" s="23">
        <f t="shared" ref="F9:F21" si="1">G9+H9+I9+J9</f>
        <v>24</v>
      </c>
      <c r="G9" s="15">
        <v>0</v>
      </c>
      <c r="H9" s="15">
        <v>12</v>
      </c>
      <c r="I9" s="15">
        <v>0</v>
      </c>
      <c r="J9" s="15">
        <v>12</v>
      </c>
    </row>
    <row r="10" spans="3:12" s="3" customFormat="1" ht="26.1" customHeight="1">
      <c r="C10" s="49">
        <v>3</v>
      </c>
      <c r="D10" s="48" t="s">
        <v>13</v>
      </c>
      <c r="E10" s="13" t="s">
        <v>127</v>
      </c>
      <c r="F10" s="23">
        <f t="shared" si="1"/>
        <v>49</v>
      </c>
      <c r="G10" s="15">
        <v>6</v>
      </c>
      <c r="H10" s="15">
        <v>21</v>
      </c>
      <c r="I10" s="15">
        <v>7</v>
      </c>
      <c r="J10" s="15">
        <v>15</v>
      </c>
    </row>
    <row r="11" spans="3:12" s="3" customFormat="1" ht="26.1" customHeight="1">
      <c r="C11" s="49">
        <v>4</v>
      </c>
      <c r="D11" s="48" t="s">
        <v>14</v>
      </c>
      <c r="E11" s="13" t="s">
        <v>127</v>
      </c>
      <c r="F11" s="23">
        <f t="shared" si="1"/>
        <v>34</v>
      </c>
      <c r="G11" s="15">
        <v>3</v>
      </c>
      <c r="H11" s="15">
        <v>16</v>
      </c>
      <c r="I11" s="15">
        <v>15</v>
      </c>
      <c r="J11" s="15">
        <v>0</v>
      </c>
    </row>
    <row r="12" spans="3:12" s="3" customFormat="1" ht="26.1" customHeight="1">
      <c r="C12" s="50">
        <v>5</v>
      </c>
      <c r="D12" s="48" t="s">
        <v>15</v>
      </c>
      <c r="E12" s="13" t="s">
        <v>127</v>
      </c>
      <c r="F12" s="23">
        <f t="shared" si="1"/>
        <v>68</v>
      </c>
      <c r="G12" s="15">
        <v>2</v>
      </c>
      <c r="H12" s="15">
        <v>51</v>
      </c>
      <c r="I12" s="15">
        <v>10</v>
      </c>
      <c r="J12" s="15">
        <v>5</v>
      </c>
    </row>
    <row r="13" spans="3:12" s="3" customFormat="1" ht="26.1" customHeight="1">
      <c r="C13" s="46">
        <v>6</v>
      </c>
      <c r="D13" s="48" t="s">
        <v>16</v>
      </c>
      <c r="E13" s="13" t="s">
        <v>127</v>
      </c>
      <c r="F13" s="23">
        <f t="shared" si="1"/>
        <v>1</v>
      </c>
      <c r="G13" s="15">
        <v>0</v>
      </c>
      <c r="H13" s="15">
        <v>0</v>
      </c>
      <c r="I13" s="15">
        <v>0</v>
      </c>
      <c r="J13" s="15">
        <v>1</v>
      </c>
    </row>
    <row r="14" spans="3:12" s="3" customFormat="1" ht="26.1" customHeight="1">
      <c r="C14" s="49">
        <v>7</v>
      </c>
      <c r="D14" s="48" t="s">
        <v>17</v>
      </c>
      <c r="E14" s="13" t="s">
        <v>127</v>
      </c>
      <c r="F14" s="23">
        <f t="shared" si="1"/>
        <v>29</v>
      </c>
      <c r="G14" s="15">
        <v>10</v>
      </c>
      <c r="H14" s="15">
        <v>3</v>
      </c>
      <c r="I14" s="15">
        <v>10</v>
      </c>
      <c r="J14" s="15">
        <v>6</v>
      </c>
    </row>
    <row r="15" spans="3:12" s="3" customFormat="1" ht="26.1" customHeight="1">
      <c r="C15" s="49">
        <v>8</v>
      </c>
      <c r="D15" s="48" t="s">
        <v>18</v>
      </c>
      <c r="E15" s="13" t="s">
        <v>127</v>
      </c>
      <c r="F15" s="23">
        <f t="shared" si="1"/>
        <v>27</v>
      </c>
      <c r="G15" s="15">
        <v>2</v>
      </c>
      <c r="H15" s="15">
        <v>10</v>
      </c>
      <c r="I15" s="15">
        <v>2</v>
      </c>
      <c r="J15" s="15">
        <v>13</v>
      </c>
    </row>
    <row r="16" spans="3:12" s="3" customFormat="1" ht="26.1" customHeight="1">
      <c r="C16" s="50">
        <v>9</v>
      </c>
      <c r="D16" s="48" t="s">
        <v>19</v>
      </c>
      <c r="E16" s="13" t="s">
        <v>127</v>
      </c>
      <c r="F16" s="23">
        <f t="shared" si="1"/>
        <v>21</v>
      </c>
      <c r="G16" s="15">
        <v>3</v>
      </c>
      <c r="H16" s="15">
        <v>8</v>
      </c>
      <c r="I16" s="15">
        <v>10</v>
      </c>
      <c r="J16" s="15">
        <v>0</v>
      </c>
    </row>
    <row r="17" spans="3:10" s="3" customFormat="1" ht="26.1" customHeight="1">
      <c r="C17" s="46">
        <v>10</v>
      </c>
      <c r="D17" s="48" t="s">
        <v>20</v>
      </c>
      <c r="E17" s="13" t="s">
        <v>127</v>
      </c>
      <c r="F17" s="23">
        <f t="shared" si="1"/>
        <v>66</v>
      </c>
      <c r="G17" s="15">
        <v>16</v>
      </c>
      <c r="H17" s="15">
        <v>15</v>
      </c>
      <c r="I17" s="15">
        <v>5</v>
      </c>
      <c r="J17" s="15">
        <v>30</v>
      </c>
    </row>
    <row r="18" spans="3:10" s="3" customFormat="1" ht="26.1" customHeight="1">
      <c r="C18" s="49">
        <v>11</v>
      </c>
      <c r="D18" s="48" t="s">
        <v>8</v>
      </c>
      <c r="E18" s="13" t="s">
        <v>127</v>
      </c>
      <c r="F18" s="23">
        <f t="shared" si="1"/>
        <v>14</v>
      </c>
      <c r="G18" s="15">
        <v>12</v>
      </c>
      <c r="H18" s="15">
        <v>1</v>
      </c>
      <c r="I18" s="15">
        <v>1</v>
      </c>
      <c r="J18" s="15">
        <v>0</v>
      </c>
    </row>
    <row r="19" spans="3:10" s="3" customFormat="1" ht="26.1" customHeight="1">
      <c r="C19" s="49">
        <v>12</v>
      </c>
      <c r="D19" s="48" t="s">
        <v>9</v>
      </c>
      <c r="E19" s="13" t="s">
        <v>127</v>
      </c>
      <c r="F19" s="23">
        <f t="shared" si="1"/>
        <v>11</v>
      </c>
      <c r="G19" s="15">
        <v>7</v>
      </c>
      <c r="H19" s="15">
        <v>1</v>
      </c>
      <c r="I19" s="15">
        <v>2</v>
      </c>
      <c r="J19" s="15">
        <v>1</v>
      </c>
    </row>
    <row r="20" spans="3:10" s="3" customFormat="1" ht="26.1" customHeight="1">
      <c r="C20" s="50">
        <v>13</v>
      </c>
      <c r="D20" s="48" t="s">
        <v>50</v>
      </c>
      <c r="E20" s="13" t="s">
        <v>127</v>
      </c>
      <c r="F20" s="23">
        <f t="shared" si="1"/>
        <v>4</v>
      </c>
      <c r="G20" s="15">
        <v>0</v>
      </c>
      <c r="H20" s="15">
        <v>2</v>
      </c>
      <c r="I20" s="15">
        <v>2</v>
      </c>
      <c r="J20" s="15">
        <v>0</v>
      </c>
    </row>
    <row r="21" spans="3:10" s="3" customFormat="1" ht="26.1" customHeight="1">
      <c r="C21" s="46">
        <v>14</v>
      </c>
      <c r="D21" s="48" t="s">
        <v>21</v>
      </c>
      <c r="E21" s="13" t="s">
        <v>127</v>
      </c>
      <c r="F21" s="23">
        <f t="shared" si="1"/>
        <v>37</v>
      </c>
      <c r="G21" s="15">
        <v>37</v>
      </c>
      <c r="H21" s="15">
        <v>0</v>
      </c>
      <c r="I21" s="15">
        <v>0</v>
      </c>
      <c r="J21" s="15">
        <v>0</v>
      </c>
    </row>
  </sheetData>
  <mergeCells count="7">
    <mergeCell ref="C7:D7"/>
    <mergeCell ref="C2:J2"/>
    <mergeCell ref="C4:C6"/>
    <mergeCell ref="D4:E6"/>
    <mergeCell ref="F4:J4"/>
    <mergeCell ref="F5:F6"/>
    <mergeCell ref="G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1"/>
  <sheetViews>
    <sheetView zoomScale="70" zoomScaleNormal="7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5" width="6.5" style="1" customWidth="1"/>
    <col min="6" max="7" width="6.125" style="1" customWidth="1"/>
    <col min="8" max="8" width="9.375" style="1" customWidth="1"/>
    <col min="9" max="9" width="9.125" style="1" customWidth="1"/>
    <col min="10" max="10" width="6.625" style="1" customWidth="1"/>
    <col min="11" max="11" width="6.25" style="1" customWidth="1"/>
    <col min="12" max="12" width="6.625" style="1" customWidth="1"/>
    <col min="13" max="13" width="6.375" style="1" customWidth="1"/>
    <col min="14" max="14" width="6.5" style="1" customWidth="1"/>
    <col min="15" max="15" width="6.125" style="1" customWidth="1"/>
    <col min="16" max="17" width="6.25" style="1" customWidth="1"/>
    <col min="18" max="19" width="6.375" style="1" customWidth="1"/>
    <col min="20" max="20" width="6.5" style="1" customWidth="1"/>
    <col min="21" max="21" width="6.25" style="1" customWidth="1"/>
    <col min="22" max="23" width="6.125" style="1" customWidth="1"/>
    <col min="24" max="16384" width="18.5" style="1"/>
  </cols>
  <sheetData>
    <row r="1" spans="2:30" ht="15" customHeight="1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124" t="s">
        <v>91</v>
      </c>
      <c r="W1" s="124"/>
    </row>
    <row r="2" spans="2:30" ht="24.75" customHeight="1">
      <c r="B2" s="112" t="s">
        <v>216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2:30" ht="9" customHeight="1">
      <c r="B3" s="4"/>
      <c r="C3" s="4"/>
      <c r="D3" s="4"/>
      <c r="E3" s="4"/>
      <c r="F3" s="4"/>
      <c r="G3" s="4"/>
      <c r="H3" s="4"/>
      <c r="I3" s="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2:30" ht="18" customHeight="1">
      <c r="B4" s="126" t="s">
        <v>0</v>
      </c>
      <c r="C4" s="91" t="s">
        <v>1</v>
      </c>
      <c r="D4" s="145" t="s">
        <v>84</v>
      </c>
      <c r="E4" s="90"/>
      <c r="F4" s="90" t="s">
        <v>83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2:30" ht="66.75" customHeight="1">
      <c r="B5" s="90"/>
      <c r="C5" s="146"/>
      <c r="D5" s="90"/>
      <c r="E5" s="90"/>
      <c r="F5" s="89" t="s">
        <v>214</v>
      </c>
      <c r="G5" s="89"/>
      <c r="H5" s="89" t="s">
        <v>174</v>
      </c>
      <c r="I5" s="89"/>
      <c r="J5" s="89" t="s">
        <v>47</v>
      </c>
      <c r="K5" s="89"/>
      <c r="L5" s="89" t="s">
        <v>49</v>
      </c>
      <c r="M5" s="89"/>
      <c r="N5" s="89" t="s">
        <v>90</v>
      </c>
      <c r="O5" s="89"/>
      <c r="P5" s="89" t="s">
        <v>48</v>
      </c>
      <c r="Q5" s="89"/>
      <c r="R5" s="89" t="s">
        <v>65</v>
      </c>
      <c r="S5" s="89"/>
      <c r="T5" s="89" t="s">
        <v>215</v>
      </c>
      <c r="U5" s="89"/>
      <c r="V5" s="89" t="s">
        <v>190</v>
      </c>
      <c r="W5" s="89"/>
      <c r="Y5" s="89"/>
      <c r="Z5" s="89"/>
      <c r="AA5" s="89"/>
      <c r="AB5" s="89"/>
      <c r="AC5" s="147"/>
      <c r="AD5" s="147"/>
    </row>
    <row r="6" spans="2:30" ht="54.75" customHeight="1">
      <c r="B6" s="90"/>
      <c r="C6" s="146"/>
      <c r="D6" s="11" t="s">
        <v>44</v>
      </c>
      <c r="E6" s="11" t="s">
        <v>46</v>
      </c>
      <c r="F6" s="11" t="s">
        <v>44</v>
      </c>
      <c r="G6" s="11" t="s">
        <v>46</v>
      </c>
      <c r="H6" s="11" t="s">
        <v>44</v>
      </c>
      <c r="I6" s="11" t="s">
        <v>46</v>
      </c>
      <c r="J6" s="11" t="s">
        <v>44</v>
      </c>
      <c r="K6" s="11" t="s">
        <v>46</v>
      </c>
      <c r="L6" s="11" t="s">
        <v>44</v>
      </c>
      <c r="M6" s="11" t="s">
        <v>46</v>
      </c>
      <c r="N6" s="11" t="s">
        <v>44</v>
      </c>
      <c r="O6" s="11" t="s">
        <v>46</v>
      </c>
      <c r="P6" s="11" t="s">
        <v>44</v>
      </c>
      <c r="Q6" s="11" t="s">
        <v>46</v>
      </c>
      <c r="R6" s="11" t="s">
        <v>44</v>
      </c>
      <c r="S6" s="11" t="s">
        <v>46</v>
      </c>
      <c r="T6" s="11" t="s">
        <v>44</v>
      </c>
      <c r="U6" s="11" t="s">
        <v>46</v>
      </c>
      <c r="V6" s="11" t="s">
        <v>44</v>
      </c>
      <c r="W6" s="11" t="s">
        <v>46</v>
      </c>
    </row>
    <row r="7" spans="2:30" ht="33" customHeight="1">
      <c r="B7" s="94" t="s">
        <v>10</v>
      </c>
      <c r="C7" s="98"/>
      <c r="D7" s="21">
        <f t="shared" ref="D7:W7" si="0">D8+D9+D10+D11+D12+D13+D14+D15+D16+D17+D18+D19+D20+D21</f>
        <v>433</v>
      </c>
      <c r="E7" s="21">
        <f t="shared" si="0"/>
        <v>337</v>
      </c>
      <c r="F7" s="21">
        <f t="shared" si="0"/>
        <v>188</v>
      </c>
      <c r="G7" s="24">
        <f t="shared" si="0"/>
        <v>137</v>
      </c>
      <c r="H7" s="21">
        <f t="shared" si="0"/>
        <v>47</v>
      </c>
      <c r="I7" s="21">
        <f t="shared" si="0"/>
        <v>33</v>
      </c>
      <c r="J7" s="24">
        <f t="shared" si="0"/>
        <v>44</v>
      </c>
      <c r="K7" s="24">
        <f t="shared" si="0"/>
        <v>36</v>
      </c>
      <c r="L7" s="21">
        <f t="shared" si="0"/>
        <v>40</v>
      </c>
      <c r="M7" s="21">
        <f t="shared" si="0"/>
        <v>40</v>
      </c>
      <c r="N7" s="21">
        <f t="shared" si="0"/>
        <v>39</v>
      </c>
      <c r="O7" s="21">
        <f t="shared" si="0"/>
        <v>34</v>
      </c>
      <c r="P7" s="21">
        <f t="shared" si="0"/>
        <v>23</v>
      </c>
      <c r="Q7" s="21">
        <f t="shared" si="0"/>
        <v>13</v>
      </c>
      <c r="R7" s="24">
        <f t="shared" si="0"/>
        <v>15</v>
      </c>
      <c r="S7" s="24">
        <f t="shared" si="0"/>
        <v>14</v>
      </c>
      <c r="T7" s="21">
        <f t="shared" si="0"/>
        <v>5</v>
      </c>
      <c r="U7" s="21">
        <f t="shared" si="0"/>
        <v>5</v>
      </c>
      <c r="V7" s="21">
        <f t="shared" si="0"/>
        <v>5</v>
      </c>
      <c r="W7" s="21">
        <f t="shared" si="0"/>
        <v>5</v>
      </c>
    </row>
    <row r="8" spans="2:30" s="2" customFormat="1" ht="30" customHeight="1">
      <c r="B8" s="87">
        <v>1</v>
      </c>
      <c r="C8" s="84" t="s">
        <v>6</v>
      </c>
      <c r="D8" s="34">
        <v>48</v>
      </c>
      <c r="E8" s="34">
        <v>38</v>
      </c>
      <c r="F8" s="15">
        <v>19</v>
      </c>
      <c r="G8" s="15">
        <v>16</v>
      </c>
      <c r="H8" s="15">
        <v>26</v>
      </c>
      <c r="I8" s="15">
        <v>19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1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</row>
    <row r="9" spans="2:30" s="3" customFormat="1" ht="30" customHeight="1">
      <c r="B9" s="85">
        <v>2</v>
      </c>
      <c r="C9" s="84" t="s">
        <v>7</v>
      </c>
      <c r="D9" s="34">
        <v>24</v>
      </c>
      <c r="E9" s="34">
        <v>14</v>
      </c>
      <c r="F9" s="15">
        <v>12</v>
      </c>
      <c r="G9" s="15">
        <v>8</v>
      </c>
      <c r="H9" s="15">
        <v>12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</row>
    <row r="10" spans="2:30" s="3" customFormat="1" ht="30" customHeight="1">
      <c r="B10" s="86">
        <v>3</v>
      </c>
      <c r="C10" s="84" t="s">
        <v>13</v>
      </c>
      <c r="D10" s="34">
        <v>49</v>
      </c>
      <c r="E10" s="34">
        <v>36</v>
      </c>
      <c r="F10" s="15">
        <v>19</v>
      </c>
      <c r="G10" s="15">
        <v>13</v>
      </c>
      <c r="H10" s="15">
        <v>0</v>
      </c>
      <c r="I10" s="15">
        <v>0</v>
      </c>
      <c r="J10" s="15">
        <v>13</v>
      </c>
      <c r="K10" s="15">
        <v>8</v>
      </c>
      <c r="L10" s="15">
        <v>0</v>
      </c>
      <c r="M10" s="15">
        <v>0</v>
      </c>
      <c r="N10" s="15">
        <v>10</v>
      </c>
      <c r="O10" s="15">
        <v>9</v>
      </c>
      <c r="P10" s="15">
        <v>1</v>
      </c>
      <c r="Q10" s="15">
        <v>1</v>
      </c>
      <c r="R10" s="15">
        <v>4</v>
      </c>
      <c r="S10" s="15">
        <v>4</v>
      </c>
      <c r="T10" s="15">
        <v>0</v>
      </c>
      <c r="U10" s="15">
        <v>0</v>
      </c>
      <c r="V10" s="15">
        <v>0</v>
      </c>
      <c r="W10" s="15">
        <v>0</v>
      </c>
    </row>
    <row r="11" spans="2:30" s="3" customFormat="1" ht="30" customHeight="1">
      <c r="B11" s="86">
        <v>4</v>
      </c>
      <c r="C11" s="84" t="s">
        <v>14</v>
      </c>
      <c r="D11" s="34">
        <v>34</v>
      </c>
      <c r="E11" s="34">
        <v>26</v>
      </c>
      <c r="F11" s="15">
        <v>25</v>
      </c>
      <c r="G11" s="15">
        <v>20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2</v>
      </c>
      <c r="O11" s="15">
        <v>1</v>
      </c>
      <c r="P11" s="15">
        <v>0</v>
      </c>
      <c r="Q11" s="15">
        <v>0</v>
      </c>
      <c r="R11" s="15">
        <v>4</v>
      </c>
      <c r="S11" s="15">
        <v>4</v>
      </c>
      <c r="T11" s="15">
        <v>0</v>
      </c>
      <c r="U11" s="15">
        <v>0</v>
      </c>
      <c r="V11" s="15">
        <v>0</v>
      </c>
      <c r="W11" s="15">
        <v>0</v>
      </c>
    </row>
    <row r="12" spans="2:30" s="3" customFormat="1" ht="30" customHeight="1">
      <c r="B12" s="87">
        <v>5</v>
      </c>
      <c r="C12" s="84" t="s">
        <v>15</v>
      </c>
      <c r="D12" s="34">
        <v>68</v>
      </c>
      <c r="E12" s="34">
        <v>67</v>
      </c>
      <c r="F12" s="15">
        <v>11</v>
      </c>
      <c r="G12" s="15">
        <v>10</v>
      </c>
      <c r="H12" s="15">
        <v>5</v>
      </c>
      <c r="I12" s="15">
        <v>5</v>
      </c>
      <c r="J12" s="15">
        <v>0</v>
      </c>
      <c r="K12" s="15">
        <v>0</v>
      </c>
      <c r="L12" s="15">
        <v>40</v>
      </c>
      <c r="M12" s="15">
        <v>40</v>
      </c>
      <c r="N12" s="15">
        <v>5</v>
      </c>
      <c r="O12" s="15">
        <v>5</v>
      </c>
      <c r="P12" s="15">
        <v>4</v>
      </c>
      <c r="Q12" s="15">
        <v>4</v>
      </c>
      <c r="R12" s="15">
        <v>0</v>
      </c>
      <c r="S12" s="15">
        <v>0</v>
      </c>
      <c r="T12" s="15">
        <v>1</v>
      </c>
      <c r="U12" s="15">
        <v>1</v>
      </c>
      <c r="V12" s="15">
        <v>0</v>
      </c>
      <c r="W12" s="15">
        <v>0</v>
      </c>
    </row>
    <row r="13" spans="2:30" s="3" customFormat="1" ht="30" customHeight="1">
      <c r="B13" s="85">
        <v>6</v>
      </c>
      <c r="C13" s="84" t="s">
        <v>16</v>
      </c>
      <c r="D13" s="34">
        <v>1</v>
      </c>
      <c r="E13" s="34">
        <v>0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AA13" s="67"/>
      <c r="AB13" s="67"/>
    </row>
    <row r="14" spans="2:30" s="3" customFormat="1" ht="30" customHeight="1">
      <c r="B14" s="86">
        <v>7</v>
      </c>
      <c r="C14" s="84" t="s">
        <v>17</v>
      </c>
      <c r="D14" s="34">
        <v>29</v>
      </c>
      <c r="E14" s="34">
        <v>27</v>
      </c>
      <c r="F14" s="15">
        <v>16</v>
      </c>
      <c r="G14" s="15">
        <v>15</v>
      </c>
      <c r="H14" s="15">
        <v>0</v>
      </c>
      <c r="I14" s="15">
        <v>0</v>
      </c>
      <c r="J14" s="15">
        <v>4</v>
      </c>
      <c r="K14" s="15">
        <v>4</v>
      </c>
      <c r="L14" s="15">
        <v>0</v>
      </c>
      <c r="M14" s="15">
        <v>0</v>
      </c>
      <c r="N14" s="15">
        <v>2</v>
      </c>
      <c r="O14" s="15">
        <v>2</v>
      </c>
      <c r="P14" s="15">
        <v>0</v>
      </c>
      <c r="Q14" s="15">
        <v>0</v>
      </c>
      <c r="R14" s="15">
        <v>0</v>
      </c>
      <c r="S14" s="15">
        <v>0</v>
      </c>
      <c r="T14" s="15">
        <v>1</v>
      </c>
      <c r="U14" s="15">
        <v>1</v>
      </c>
      <c r="V14" s="15">
        <v>3</v>
      </c>
      <c r="W14" s="15">
        <v>3</v>
      </c>
      <c r="AA14" s="66"/>
      <c r="AB14" s="66"/>
    </row>
    <row r="15" spans="2:30" s="3" customFormat="1" ht="30" customHeight="1">
      <c r="B15" s="86">
        <v>8</v>
      </c>
      <c r="C15" s="84" t="s">
        <v>18</v>
      </c>
      <c r="D15" s="34">
        <v>27</v>
      </c>
      <c r="E15" s="34">
        <v>20</v>
      </c>
      <c r="F15" s="15">
        <v>15</v>
      </c>
      <c r="G15" s="15">
        <v>11</v>
      </c>
      <c r="H15" s="15">
        <v>1</v>
      </c>
      <c r="I15" s="15">
        <v>0</v>
      </c>
      <c r="J15" s="15">
        <v>4</v>
      </c>
      <c r="K15" s="15">
        <v>4</v>
      </c>
      <c r="L15" s="15">
        <v>0</v>
      </c>
      <c r="M15" s="15">
        <v>0</v>
      </c>
      <c r="N15" s="15">
        <v>2</v>
      </c>
      <c r="O15" s="15">
        <v>1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1</v>
      </c>
      <c r="W15" s="15">
        <v>1</v>
      </c>
      <c r="AA15" s="67"/>
      <c r="AB15" s="67"/>
    </row>
    <row r="16" spans="2:30" s="3" customFormat="1" ht="30" customHeight="1">
      <c r="B16" s="87">
        <v>9</v>
      </c>
      <c r="C16" s="84" t="s">
        <v>19</v>
      </c>
      <c r="D16" s="34">
        <v>21</v>
      </c>
      <c r="E16" s="34">
        <v>16</v>
      </c>
      <c r="F16" s="15">
        <v>13</v>
      </c>
      <c r="G16" s="15">
        <v>8</v>
      </c>
      <c r="H16" s="15">
        <v>3</v>
      </c>
      <c r="I16" s="15">
        <v>3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  <c r="V16" s="15">
        <v>1</v>
      </c>
      <c r="W16" s="15">
        <v>1</v>
      </c>
      <c r="AA16" s="66"/>
      <c r="AB16" s="66"/>
    </row>
    <row r="17" spans="2:28" s="3" customFormat="1" ht="30" customHeight="1">
      <c r="B17" s="85">
        <v>10</v>
      </c>
      <c r="C17" s="84" t="s">
        <v>20</v>
      </c>
      <c r="D17" s="34">
        <v>66</v>
      </c>
      <c r="E17" s="34">
        <v>50</v>
      </c>
      <c r="F17" s="15">
        <v>25</v>
      </c>
      <c r="G17" s="15">
        <v>17</v>
      </c>
      <c r="H17" s="15">
        <v>0</v>
      </c>
      <c r="I17" s="15">
        <v>0</v>
      </c>
      <c r="J17" s="15">
        <v>20</v>
      </c>
      <c r="K17" s="15">
        <v>17</v>
      </c>
      <c r="L17" s="15">
        <v>0</v>
      </c>
      <c r="M17" s="15">
        <v>0</v>
      </c>
      <c r="N17" s="15">
        <v>5</v>
      </c>
      <c r="O17" s="15">
        <v>4</v>
      </c>
      <c r="P17" s="15">
        <v>4</v>
      </c>
      <c r="Q17" s="15">
        <v>3</v>
      </c>
      <c r="R17" s="15">
        <v>3</v>
      </c>
      <c r="S17" s="15">
        <v>2</v>
      </c>
      <c r="T17" s="15">
        <v>1</v>
      </c>
      <c r="U17" s="15">
        <v>1</v>
      </c>
      <c r="V17" s="15">
        <v>0</v>
      </c>
      <c r="W17" s="15">
        <v>0</v>
      </c>
      <c r="AA17" s="67"/>
      <c r="AB17" s="67"/>
    </row>
    <row r="18" spans="2:28" s="3" customFormat="1" ht="30" customHeight="1">
      <c r="B18" s="86">
        <v>11</v>
      </c>
      <c r="C18" s="84" t="s">
        <v>8</v>
      </c>
      <c r="D18" s="34">
        <v>14</v>
      </c>
      <c r="E18" s="34">
        <v>14</v>
      </c>
      <c r="F18" s="15">
        <v>5</v>
      </c>
      <c r="G18" s="15">
        <v>5</v>
      </c>
      <c r="H18" s="15">
        <v>0</v>
      </c>
      <c r="I18" s="15">
        <v>0</v>
      </c>
      <c r="J18" s="15">
        <v>3</v>
      </c>
      <c r="K18" s="15">
        <v>3</v>
      </c>
      <c r="L18" s="15">
        <v>0</v>
      </c>
      <c r="M18" s="15">
        <v>0</v>
      </c>
      <c r="N18" s="15">
        <v>5</v>
      </c>
      <c r="O18" s="15">
        <v>5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2:28" s="3" customFormat="1" ht="30" customHeight="1">
      <c r="B19" s="86">
        <v>12</v>
      </c>
      <c r="C19" s="84" t="s">
        <v>9</v>
      </c>
      <c r="D19" s="34">
        <v>11</v>
      </c>
      <c r="E19" s="34">
        <v>11</v>
      </c>
      <c r="F19" s="15">
        <v>6</v>
      </c>
      <c r="G19" s="15">
        <v>6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2</v>
      </c>
      <c r="O19" s="15">
        <v>2</v>
      </c>
      <c r="P19" s="15">
        <v>0</v>
      </c>
      <c r="Q19" s="15">
        <v>0</v>
      </c>
      <c r="R19" s="15">
        <v>2</v>
      </c>
      <c r="S19" s="15">
        <v>2</v>
      </c>
      <c r="T19" s="15">
        <v>0</v>
      </c>
      <c r="U19" s="15">
        <v>0</v>
      </c>
      <c r="V19" s="15">
        <v>0</v>
      </c>
      <c r="W19" s="15">
        <v>0</v>
      </c>
    </row>
    <row r="20" spans="2:28" s="3" customFormat="1" ht="30" customHeight="1">
      <c r="B20" s="87">
        <v>13</v>
      </c>
      <c r="C20" s="84" t="s">
        <v>50</v>
      </c>
      <c r="D20" s="34">
        <v>4</v>
      </c>
      <c r="E20" s="34">
        <v>4</v>
      </c>
      <c r="F20" s="15">
        <v>1</v>
      </c>
      <c r="G20" s="15">
        <v>1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  <c r="O20" s="15">
        <v>1</v>
      </c>
      <c r="P20" s="15">
        <v>0</v>
      </c>
      <c r="Q20" s="15">
        <v>0</v>
      </c>
      <c r="R20" s="15">
        <v>1</v>
      </c>
      <c r="S20" s="15">
        <v>1</v>
      </c>
      <c r="T20" s="15">
        <v>0</v>
      </c>
      <c r="U20" s="15">
        <v>0</v>
      </c>
      <c r="V20" s="15">
        <v>0</v>
      </c>
      <c r="W20" s="15">
        <v>0</v>
      </c>
    </row>
    <row r="21" spans="2:28" s="3" customFormat="1" ht="30" customHeight="1">
      <c r="B21" s="85">
        <v>14</v>
      </c>
      <c r="C21" s="84" t="s">
        <v>21</v>
      </c>
      <c r="D21" s="34">
        <v>37</v>
      </c>
      <c r="E21" s="34">
        <v>14</v>
      </c>
      <c r="F21" s="15">
        <v>20</v>
      </c>
      <c r="G21" s="15">
        <v>7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3</v>
      </c>
      <c r="O21" s="15">
        <v>2</v>
      </c>
      <c r="P21" s="15">
        <v>13</v>
      </c>
      <c r="Q21" s="15">
        <v>4</v>
      </c>
      <c r="R21" s="15">
        <v>0</v>
      </c>
      <c r="S21" s="15">
        <v>0</v>
      </c>
      <c r="T21" s="15">
        <v>1</v>
      </c>
      <c r="U21" s="15">
        <v>1</v>
      </c>
      <c r="V21" s="15">
        <v>0</v>
      </c>
      <c r="W21" s="15">
        <v>0</v>
      </c>
    </row>
  </sheetData>
  <mergeCells count="19">
    <mergeCell ref="AC5:AD5"/>
    <mergeCell ref="N5:O5"/>
    <mergeCell ref="T5:U5"/>
    <mergeCell ref="L5:M5"/>
    <mergeCell ref="P5:Q5"/>
    <mergeCell ref="AA5:AB5"/>
    <mergeCell ref="Y5:Z5"/>
    <mergeCell ref="B2:W2"/>
    <mergeCell ref="V1:W1"/>
    <mergeCell ref="B7:C7"/>
    <mergeCell ref="F5:G5"/>
    <mergeCell ref="H5:I5"/>
    <mergeCell ref="D4:E5"/>
    <mergeCell ref="F4:W4"/>
    <mergeCell ref="J5:K5"/>
    <mergeCell ref="B4:B6"/>
    <mergeCell ref="C4:C6"/>
    <mergeCell ref="R5:S5"/>
    <mergeCell ref="V5:W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verticalDpi="597" r:id="rId1"/>
  <headerFooter>
    <oddHeader>&amp;C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2.25" style="1" customWidth="1"/>
    <col min="2" max="2" width="4.125" style="1" customWidth="1"/>
    <col min="3" max="3" width="15.875" style="1" customWidth="1"/>
    <col min="4" max="4" width="16.375" style="1" customWidth="1"/>
    <col min="5" max="5" width="9.125" style="1" customWidth="1"/>
    <col min="6" max="6" width="9.75" style="1" customWidth="1"/>
    <col min="7" max="7" width="8.875" style="1" customWidth="1"/>
    <col min="8" max="8" width="11.375" style="1" customWidth="1"/>
    <col min="9" max="9" width="12.625" style="1" customWidth="1"/>
    <col min="10" max="10" width="10.25" style="1" customWidth="1"/>
    <col min="11" max="11" width="6.875" style="1" customWidth="1"/>
    <col min="12" max="12" width="13.125" style="1" customWidth="1"/>
    <col min="13" max="13" width="7.125" style="1" customWidth="1"/>
    <col min="14" max="14" width="13.25" style="1" customWidth="1"/>
    <col min="15" max="15" width="6.5" style="1" customWidth="1"/>
    <col min="16" max="16" width="8" style="1" customWidth="1"/>
    <col min="17" max="16384" width="18.5" style="1"/>
  </cols>
  <sheetData>
    <row r="1" spans="2:18" ht="15.75" customHeight="1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24" t="s">
        <v>218</v>
      </c>
      <c r="N1" s="124"/>
      <c r="O1" s="124"/>
      <c r="P1" s="36"/>
    </row>
    <row r="2" spans="2:18" ht="24.75" customHeight="1">
      <c r="B2" s="112" t="s">
        <v>217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35"/>
    </row>
    <row r="3" spans="2:18" ht="9" customHeight="1">
      <c r="B3" s="4"/>
      <c r="C3" s="4"/>
      <c r="D3" s="4"/>
      <c r="E3" s="4"/>
      <c r="F3" s="4"/>
      <c r="G3" s="4"/>
      <c r="H3" s="64"/>
      <c r="I3" s="64"/>
      <c r="J3" s="64"/>
      <c r="K3" s="64"/>
      <c r="L3" s="64"/>
      <c r="M3" s="64"/>
      <c r="N3" s="64"/>
      <c r="O3" s="64"/>
    </row>
    <row r="4" spans="2:18" ht="24" customHeight="1">
      <c r="B4" s="94" t="s">
        <v>0</v>
      </c>
      <c r="C4" s="94" t="s">
        <v>1</v>
      </c>
      <c r="D4" s="90"/>
      <c r="E4" s="94" t="s">
        <v>53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37"/>
    </row>
    <row r="5" spans="2:18" ht="54" customHeight="1">
      <c r="B5" s="90"/>
      <c r="C5" s="90"/>
      <c r="D5" s="90"/>
      <c r="E5" s="90" t="s">
        <v>2</v>
      </c>
      <c r="F5" s="89" t="s">
        <v>54</v>
      </c>
      <c r="G5" s="89" t="s">
        <v>132</v>
      </c>
      <c r="H5" s="95" t="s">
        <v>191</v>
      </c>
      <c r="I5" s="89" t="s">
        <v>133</v>
      </c>
      <c r="J5" s="89" t="s">
        <v>188</v>
      </c>
      <c r="K5" s="89" t="s">
        <v>55</v>
      </c>
      <c r="L5" s="89" t="s">
        <v>192</v>
      </c>
      <c r="M5" s="89" t="s">
        <v>56</v>
      </c>
      <c r="N5" s="151" t="s">
        <v>193</v>
      </c>
      <c r="O5" s="89" t="s">
        <v>57</v>
      </c>
    </row>
    <row r="6" spans="2:18" ht="66.75" customHeight="1">
      <c r="B6" s="90"/>
      <c r="C6" s="90"/>
      <c r="D6" s="90"/>
      <c r="E6" s="150"/>
      <c r="F6" s="95"/>
      <c r="G6" s="95"/>
      <c r="H6" s="95"/>
      <c r="I6" s="95"/>
      <c r="J6" s="95"/>
      <c r="K6" s="95"/>
      <c r="L6" s="95"/>
      <c r="M6" s="95"/>
      <c r="N6" s="152"/>
      <c r="O6" s="95"/>
    </row>
    <row r="7" spans="2:18" ht="27" customHeight="1">
      <c r="B7" s="94" t="s">
        <v>10</v>
      </c>
      <c r="C7" s="98"/>
      <c r="D7" s="12" t="s">
        <v>52</v>
      </c>
      <c r="E7" s="21">
        <f t="shared" ref="E7:N7" si="0">E9+E11+E13+E15+E17+E19+E21+E23+E25+E27+E29+E31+E33+E35</f>
        <v>158</v>
      </c>
      <c r="F7" s="21">
        <f t="shared" si="0"/>
        <v>0</v>
      </c>
      <c r="G7" s="21">
        <f t="shared" si="0"/>
        <v>0</v>
      </c>
      <c r="H7" s="21">
        <f t="shared" si="0"/>
        <v>9</v>
      </c>
      <c r="I7" s="21">
        <f t="shared" si="0"/>
        <v>6</v>
      </c>
      <c r="J7" s="21">
        <f t="shared" si="0"/>
        <v>0</v>
      </c>
      <c r="K7" s="21">
        <f t="shared" si="0"/>
        <v>1</v>
      </c>
      <c r="L7" s="21">
        <f t="shared" si="0"/>
        <v>19</v>
      </c>
      <c r="M7" s="21">
        <f t="shared" si="0"/>
        <v>68</v>
      </c>
      <c r="N7" s="21">
        <f t="shared" si="0"/>
        <v>0</v>
      </c>
      <c r="O7" s="21">
        <f>O9+O11+O13+O15+O17+O19+O21+O23+O25+O27+O29+O31+O33+O35</f>
        <v>55</v>
      </c>
      <c r="R7" s="22">
        <f>F7+G7+H7+I7+J7+K7+L7+M7+N7+O7</f>
        <v>158</v>
      </c>
    </row>
    <row r="8" spans="2:18" s="2" customFormat="1" ht="27" customHeight="1">
      <c r="B8" s="98"/>
      <c r="C8" s="98"/>
      <c r="D8" s="12" t="s">
        <v>134</v>
      </c>
      <c r="E8" s="21">
        <f t="shared" ref="E8:N8" si="1">E10+E12+E14+E16+E18+E20+E22+E24+E26+E28+E30+E32+E34+E36</f>
        <v>433</v>
      </c>
      <c r="F8" s="21">
        <f t="shared" si="1"/>
        <v>0</v>
      </c>
      <c r="G8" s="21">
        <f t="shared" si="1"/>
        <v>0</v>
      </c>
      <c r="H8" s="21">
        <f t="shared" si="1"/>
        <v>20</v>
      </c>
      <c r="I8" s="21">
        <f t="shared" si="1"/>
        <v>32</v>
      </c>
      <c r="J8" s="21">
        <f t="shared" si="1"/>
        <v>0</v>
      </c>
      <c r="K8" s="21">
        <f t="shared" si="1"/>
        <v>2</v>
      </c>
      <c r="L8" s="21">
        <f t="shared" si="1"/>
        <v>78</v>
      </c>
      <c r="M8" s="21">
        <f t="shared" si="1"/>
        <v>161</v>
      </c>
      <c r="N8" s="21">
        <f t="shared" si="1"/>
        <v>0</v>
      </c>
      <c r="O8" s="21">
        <f>O10+O12+O14+O16+O18+O20+O22+O24+O26+O28+O30+O32+O34+O36</f>
        <v>140</v>
      </c>
      <c r="R8" s="22">
        <f>F8+G8+H8+I8+J8+K8+L8+M8+N8+O8</f>
        <v>433</v>
      </c>
    </row>
    <row r="9" spans="2:18" s="2" customFormat="1" ht="25.5" customHeight="1">
      <c r="B9" s="96">
        <v>1</v>
      </c>
      <c r="C9" s="93" t="s">
        <v>6</v>
      </c>
      <c r="D9" s="12" t="s">
        <v>52</v>
      </c>
      <c r="E9" s="23">
        <f>F9+G9+H9+I9+J9+K9+L9+M9+N9+O9</f>
        <v>9</v>
      </c>
      <c r="F9" s="15">
        <v>0</v>
      </c>
      <c r="G9" s="15">
        <v>0</v>
      </c>
      <c r="H9" s="15">
        <v>1</v>
      </c>
      <c r="I9" s="15">
        <v>0</v>
      </c>
      <c r="J9" s="15">
        <v>0</v>
      </c>
      <c r="K9" s="15">
        <v>0</v>
      </c>
      <c r="L9" s="15">
        <v>2</v>
      </c>
      <c r="M9" s="15">
        <v>5</v>
      </c>
      <c r="N9" s="15">
        <v>0</v>
      </c>
      <c r="O9" s="25">
        <v>1</v>
      </c>
      <c r="Q9" s="9"/>
      <c r="R9" s="9"/>
    </row>
    <row r="10" spans="2:18" s="3" customFormat="1" ht="25.5" customHeight="1">
      <c r="B10" s="95"/>
      <c r="C10" s="93"/>
      <c r="D10" s="12" t="s">
        <v>134</v>
      </c>
      <c r="E10" s="23">
        <f t="shared" ref="E10:E36" si="2">F10+G10+H10+I10+J10+K10+L10+M10+N10+O10</f>
        <v>48</v>
      </c>
      <c r="F10" s="15">
        <v>0</v>
      </c>
      <c r="G10" s="15">
        <v>0</v>
      </c>
      <c r="H10" s="15">
        <v>9</v>
      </c>
      <c r="I10" s="15">
        <v>0</v>
      </c>
      <c r="J10" s="15">
        <v>0</v>
      </c>
      <c r="K10" s="15">
        <v>0</v>
      </c>
      <c r="L10" s="15">
        <v>2</v>
      </c>
      <c r="M10" s="15">
        <v>22</v>
      </c>
      <c r="N10" s="15">
        <v>0</v>
      </c>
      <c r="O10" s="15">
        <v>15</v>
      </c>
    </row>
    <row r="11" spans="2:18" s="3" customFormat="1" ht="25.5" customHeight="1">
      <c r="B11" s="89">
        <v>2</v>
      </c>
      <c r="C11" s="93" t="s">
        <v>7</v>
      </c>
      <c r="D11" s="12" t="s">
        <v>52</v>
      </c>
      <c r="E11" s="23">
        <f t="shared" si="2"/>
        <v>4</v>
      </c>
      <c r="F11" s="15">
        <v>0</v>
      </c>
      <c r="G11" s="15">
        <v>0</v>
      </c>
      <c r="H11" s="15">
        <v>1</v>
      </c>
      <c r="I11" s="15">
        <v>0</v>
      </c>
      <c r="J11" s="15">
        <v>0</v>
      </c>
      <c r="K11" s="15">
        <v>0</v>
      </c>
      <c r="L11" s="15">
        <v>0</v>
      </c>
      <c r="M11" s="15">
        <v>2</v>
      </c>
      <c r="N11" s="15">
        <v>0</v>
      </c>
      <c r="O11" s="15">
        <v>1</v>
      </c>
    </row>
    <row r="12" spans="2:18" s="3" customFormat="1" ht="25.5" customHeight="1">
      <c r="B12" s="89"/>
      <c r="C12" s="93"/>
      <c r="D12" s="12" t="s">
        <v>134</v>
      </c>
      <c r="E12" s="23">
        <f t="shared" si="2"/>
        <v>24</v>
      </c>
      <c r="F12" s="15">
        <v>0</v>
      </c>
      <c r="G12" s="15">
        <v>0</v>
      </c>
      <c r="H12" s="15">
        <v>1</v>
      </c>
      <c r="I12" s="15">
        <v>0</v>
      </c>
      <c r="J12" s="15">
        <v>0</v>
      </c>
      <c r="K12" s="15">
        <v>0</v>
      </c>
      <c r="L12" s="15">
        <v>0</v>
      </c>
      <c r="M12" s="15">
        <v>13</v>
      </c>
      <c r="N12" s="15">
        <v>0</v>
      </c>
      <c r="O12" s="15">
        <v>10</v>
      </c>
    </row>
    <row r="13" spans="2:18" s="3" customFormat="1" ht="25.5" customHeight="1">
      <c r="B13" s="95">
        <v>3</v>
      </c>
      <c r="C13" s="93" t="s">
        <v>13</v>
      </c>
      <c r="D13" s="12" t="s">
        <v>52</v>
      </c>
      <c r="E13" s="23">
        <f t="shared" si="2"/>
        <v>17</v>
      </c>
      <c r="F13" s="15">
        <v>0</v>
      </c>
      <c r="G13" s="15">
        <v>0</v>
      </c>
      <c r="H13" s="15">
        <v>2</v>
      </c>
      <c r="I13" s="15">
        <v>2</v>
      </c>
      <c r="J13" s="15">
        <v>0</v>
      </c>
      <c r="K13" s="15">
        <v>0</v>
      </c>
      <c r="L13" s="15">
        <v>0</v>
      </c>
      <c r="M13" s="15">
        <v>11</v>
      </c>
      <c r="N13" s="15">
        <v>0</v>
      </c>
      <c r="O13" s="15">
        <v>2</v>
      </c>
    </row>
    <row r="14" spans="2:18" s="3" customFormat="1" ht="25.5" customHeight="1">
      <c r="B14" s="95"/>
      <c r="C14" s="93"/>
      <c r="D14" s="12" t="s">
        <v>134</v>
      </c>
      <c r="E14" s="23">
        <f t="shared" si="2"/>
        <v>49</v>
      </c>
      <c r="F14" s="15">
        <v>0</v>
      </c>
      <c r="G14" s="15">
        <v>0</v>
      </c>
      <c r="H14" s="15">
        <v>3</v>
      </c>
      <c r="I14" s="15">
        <v>20</v>
      </c>
      <c r="J14" s="15">
        <v>0</v>
      </c>
      <c r="K14" s="15">
        <v>0</v>
      </c>
      <c r="L14" s="15">
        <v>0</v>
      </c>
      <c r="M14" s="15">
        <v>24</v>
      </c>
      <c r="N14" s="15">
        <v>0</v>
      </c>
      <c r="O14" s="15">
        <v>2</v>
      </c>
    </row>
    <row r="15" spans="2:18" s="3" customFormat="1" ht="25.5" customHeight="1">
      <c r="B15" s="95">
        <v>4</v>
      </c>
      <c r="C15" s="93" t="s">
        <v>14</v>
      </c>
      <c r="D15" s="12" t="s">
        <v>52</v>
      </c>
      <c r="E15" s="23">
        <f t="shared" si="2"/>
        <v>20</v>
      </c>
      <c r="F15" s="15">
        <v>0</v>
      </c>
      <c r="G15" s="15">
        <v>0</v>
      </c>
      <c r="H15" s="15">
        <v>1</v>
      </c>
      <c r="I15" s="15">
        <v>1</v>
      </c>
      <c r="J15" s="15">
        <v>0</v>
      </c>
      <c r="K15" s="15">
        <v>0</v>
      </c>
      <c r="L15" s="15">
        <v>0</v>
      </c>
      <c r="M15" s="15">
        <v>2</v>
      </c>
      <c r="N15" s="15">
        <v>0</v>
      </c>
      <c r="O15" s="15">
        <v>16</v>
      </c>
    </row>
    <row r="16" spans="2:18" s="3" customFormat="1" ht="25.5" customHeight="1">
      <c r="B16" s="95"/>
      <c r="C16" s="93"/>
      <c r="D16" s="12" t="s">
        <v>134</v>
      </c>
      <c r="E16" s="23">
        <f t="shared" si="2"/>
        <v>34</v>
      </c>
      <c r="F16" s="15">
        <v>0</v>
      </c>
      <c r="G16" s="15">
        <v>0</v>
      </c>
      <c r="H16" s="15">
        <v>3</v>
      </c>
      <c r="I16" s="15">
        <v>7</v>
      </c>
      <c r="J16" s="15">
        <v>0</v>
      </c>
      <c r="K16" s="15">
        <v>0</v>
      </c>
      <c r="L16" s="15">
        <v>0</v>
      </c>
      <c r="M16" s="15">
        <v>2</v>
      </c>
      <c r="N16" s="15">
        <v>0</v>
      </c>
      <c r="O16" s="15">
        <v>22</v>
      </c>
    </row>
    <row r="17" spans="2:15" s="3" customFormat="1" ht="25.5" customHeight="1">
      <c r="B17" s="96">
        <v>5</v>
      </c>
      <c r="C17" s="93" t="s">
        <v>15</v>
      </c>
      <c r="D17" s="12" t="s">
        <v>52</v>
      </c>
      <c r="E17" s="23">
        <f t="shared" si="2"/>
        <v>13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4</v>
      </c>
      <c r="M17" s="15">
        <v>9</v>
      </c>
      <c r="N17" s="15">
        <v>0</v>
      </c>
      <c r="O17" s="15">
        <v>0</v>
      </c>
    </row>
    <row r="18" spans="2:15" s="3" customFormat="1" ht="25.5" customHeight="1">
      <c r="B18" s="95"/>
      <c r="C18" s="93"/>
      <c r="D18" s="12" t="s">
        <v>134</v>
      </c>
      <c r="E18" s="23">
        <f t="shared" si="2"/>
        <v>68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46</v>
      </c>
      <c r="M18" s="15">
        <v>22</v>
      </c>
      <c r="N18" s="15">
        <v>0</v>
      </c>
      <c r="O18" s="15">
        <v>0</v>
      </c>
    </row>
    <row r="19" spans="2:15" s="3" customFormat="1" ht="25.5" customHeight="1">
      <c r="B19" s="89">
        <v>6</v>
      </c>
      <c r="C19" s="93" t="s">
        <v>16</v>
      </c>
      <c r="D19" s="12" t="s">
        <v>52</v>
      </c>
      <c r="E19" s="23">
        <f t="shared" si="2"/>
        <v>1</v>
      </c>
      <c r="F19" s="15">
        <v>0</v>
      </c>
      <c r="G19" s="15">
        <v>0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</row>
    <row r="20" spans="2:15" s="3" customFormat="1" ht="25.5" customHeight="1">
      <c r="B20" s="89"/>
      <c r="C20" s="93"/>
      <c r="D20" s="12" t="s">
        <v>134</v>
      </c>
      <c r="E20" s="23">
        <f t="shared" si="2"/>
        <v>1</v>
      </c>
      <c r="F20" s="15">
        <v>0</v>
      </c>
      <c r="G20" s="15">
        <v>0</v>
      </c>
      <c r="H20" s="15">
        <v>1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</row>
    <row r="21" spans="2:15" s="3" customFormat="1" ht="25.5" customHeight="1">
      <c r="B21" s="95">
        <v>7</v>
      </c>
      <c r="C21" s="93" t="s">
        <v>17</v>
      </c>
      <c r="D21" s="12" t="s">
        <v>52</v>
      </c>
      <c r="E21" s="23">
        <f t="shared" si="2"/>
        <v>16</v>
      </c>
      <c r="F21" s="15">
        <v>0</v>
      </c>
      <c r="G21" s="15">
        <v>0</v>
      </c>
      <c r="H21" s="15">
        <v>1</v>
      </c>
      <c r="I21" s="15">
        <v>1</v>
      </c>
      <c r="J21" s="15">
        <v>0</v>
      </c>
      <c r="K21" s="15">
        <v>0</v>
      </c>
      <c r="L21" s="15">
        <v>2</v>
      </c>
      <c r="M21" s="15">
        <v>5</v>
      </c>
      <c r="N21" s="15">
        <v>0</v>
      </c>
      <c r="O21" s="15">
        <v>7</v>
      </c>
    </row>
    <row r="22" spans="2:15" s="3" customFormat="1" ht="25.5" customHeight="1">
      <c r="B22" s="95"/>
      <c r="C22" s="93"/>
      <c r="D22" s="12" t="s">
        <v>134</v>
      </c>
      <c r="E22" s="23">
        <f t="shared" si="2"/>
        <v>29</v>
      </c>
      <c r="F22" s="15">
        <v>0</v>
      </c>
      <c r="G22" s="15">
        <v>0</v>
      </c>
      <c r="H22" s="15">
        <v>1</v>
      </c>
      <c r="I22" s="15">
        <v>3</v>
      </c>
      <c r="J22" s="15">
        <v>0</v>
      </c>
      <c r="K22" s="15">
        <v>0</v>
      </c>
      <c r="L22" s="15">
        <v>2</v>
      </c>
      <c r="M22" s="15">
        <v>14</v>
      </c>
      <c r="N22" s="15">
        <v>0</v>
      </c>
      <c r="O22" s="15">
        <v>9</v>
      </c>
    </row>
    <row r="23" spans="2:15" s="3" customFormat="1" ht="25.5" customHeight="1">
      <c r="B23" s="95">
        <v>8</v>
      </c>
      <c r="C23" s="93" t="s">
        <v>18</v>
      </c>
      <c r="D23" s="12" t="s">
        <v>52</v>
      </c>
      <c r="E23" s="23">
        <f t="shared" si="2"/>
        <v>16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2</v>
      </c>
      <c r="M23" s="15">
        <v>4</v>
      </c>
      <c r="N23" s="15">
        <v>0</v>
      </c>
      <c r="O23" s="15">
        <v>10</v>
      </c>
    </row>
    <row r="24" spans="2:15" s="3" customFormat="1" ht="25.5" customHeight="1">
      <c r="B24" s="95"/>
      <c r="C24" s="93"/>
      <c r="D24" s="12" t="s">
        <v>134</v>
      </c>
      <c r="E24" s="23">
        <f t="shared" si="2"/>
        <v>27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2</v>
      </c>
      <c r="M24" s="15">
        <v>5</v>
      </c>
      <c r="N24" s="15">
        <v>0</v>
      </c>
      <c r="O24" s="15">
        <v>20</v>
      </c>
    </row>
    <row r="25" spans="2:15" s="3" customFormat="1" ht="25.5" customHeight="1">
      <c r="B25" s="96">
        <v>9</v>
      </c>
      <c r="C25" s="93" t="s">
        <v>19</v>
      </c>
      <c r="D25" s="12" t="s">
        <v>52</v>
      </c>
      <c r="E25" s="23">
        <f t="shared" si="2"/>
        <v>12</v>
      </c>
      <c r="F25" s="15">
        <v>0</v>
      </c>
      <c r="G25" s="15">
        <v>0</v>
      </c>
      <c r="H25" s="15">
        <v>1</v>
      </c>
      <c r="I25" s="15">
        <v>0</v>
      </c>
      <c r="J25" s="15">
        <v>0</v>
      </c>
      <c r="K25" s="15">
        <v>0</v>
      </c>
      <c r="L25" s="15">
        <v>3</v>
      </c>
      <c r="M25" s="15">
        <v>5</v>
      </c>
      <c r="N25" s="15">
        <v>0</v>
      </c>
      <c r="O25" s="15">
        <v>3</v>
      </c>
    </row>
    <row r="26" spans="2:15" s="3" customFormat="1" ht="25.5" customHeight="1">
      <c r="B26" s="95"/>
      <c r="C26" s="93"/>
      <c r="D26" s="12" t="s">
        <v>134</v>
      </c>
      <c r="E26" s="23">
        <f t="shared" si="2"/>
        <v>21</v>
      </c>
      <c r="F26" s="15">
        <v>0</v>
      </c>
      <c r="G26" s="15">
        <v>0</v>
      </c>
      <c r="H26" s="15">
        <v>1</v>
      </c>
      <c r="I26" s="15">
        <v>0</v>
      </c>
      <c r="J26" s="15">
        <v>0</v>
      </c>
      <c r="K26" s="15">
        <v>0</v>
      </c>
      <c r="L26" s="15">
        <v>8</v>
      </c>
      <c r="M26" s="15">
        <v>8</v>
      </c>
      <c r="N26" s="15">
        <v>0</v>
      </c>
      <c r="O26" s="15">
        <v>4</v>
      </c>
    </row>
    <row r="27" spans="2:15" ht="25.5" customHeight="1">
      <c r="B27" s="89">
        <v>10</v>
      </c>
      <c r="C27" s="93" t="s">
        <v>20</v>
      </c>
      <c r="D27" s="12" t="s">
        <v>52</v>
      </c>
      <c r="E27" s="23">
        <f t="shared" si="2"/>
        <v>18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1</v>
      </c>
      <c r="M27" s="15">
        <v>11</v>
      </c>
      <c r="N27" s="15">
        <v>0</v>
      </c>
      <c r="O27" s="15">
        <v>6</v>
      </c>
    </row>
    <row r="28" spans="2:15" ht="25.5" customHeight="1">
      <c r="B28" s="89"/>
      <c r="C28" s="93"/>
      <c r="D28" s="12" t="s">
        <v>134</v>
      </c>
      <c r="E28" s="23">
        <f t="shared" si="2"/>
        <v>66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1</v>
      </c>
      <c r="M28" s="15">
        <v>29</v>
      </c>
      <c r="N28" s="15">
        <v>0</v>
      </c>
      <c r="O28" s="15">
        <v>36</v>
      </c>
    </row>
    <row r="29" spans="2:15" ht="25.5" customHeight="1">
      <c r="B29" s="95">
        <v>11</v>
      </c>
      <c r="C29" s="93" t="s">
        <v>8</v>
      </c>
      <c r="D29" s="12" t="s">
        <v>52</v>
      </c>
      <c r="E29" s="23">
        <f t="shared" si="2"/>
        <v>9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1</v>
      </c>
      <c r="M29" s="15">
        <v>5</v>
      </c>
      <c r="N29" s="15">
        <v>0</v>
      </c>
      <c r="O29" s="15">
        <v>3</v>
      </c>
    </row>
    <row r="30" spans="2:15" ht="25.5" customHeight="1">
      <c r="B30" s="95"/>
      <c r="C30" s="93"/>
      <c r="D30" s="12" t="s">
        <v>134</v>
      </c>
      <c r="E30" s="23">
        <f t="shared" si="2"/>
        <v>14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2</v>
      </c>
      <c r="M30" s="15">
        <v>9</v>
      </c>
      <c r="N30" s="15">
        <v>0</v>
      </c>
      <c r="O30" s="15">
        <v>3</v>
      </c>
    </row>
    <row r="31" spans="2:15" ht="25.5" customHeight="1">
      <c r="B31" s="95">
        <v>12</v>
      </c>
      <c r="C31" s="93" t="s">
        <v>9</v>
      </c>
      <c r="D31" s="12" t="s">
        <v>52</v>
      </c>
      <c r="E31" s="23">
        <f t="shared" si="2"/>
        <v>7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1</v>
      </c>
      <c r="L31" s="15">
        <v>3</v>
      </c>
      <c r="M31" s="15">
        <v>3</v>
      </c>
      <c r="N31" s="15">
        <v>0</v>
      </c>
      <c r="O31" s="15">
        <v>0</v>
      </c>
    </row>
    <row r="32" spans="2:15" ht="25.5" customHeight="1">
      <c r="B32" s="95"/>
      <c r="C32" s="93"/>
      <c r="D32" s="12" t="s">
        <v>134</v>
      </c>
      <c r="E32" s="23">
        <f t="shared" si="2"/>
        <v>11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2</v>
      </c>
      <c r="L32" s="15">
        <v>5</v>
      </c>
      <c r="M32" s="15">
        <v>4</v>
      </c>
      <c r="N32" s="15">
        <v>0</v>
      </c>
      <c r="O32" s="15">
        <v>0</v>
      </c>
    </row>
    <row r="33" spans="2:15" ht="25.5" customHeight="1">
      <c r="B33" s="96">
        <v>13</v>
      </c>
      <c r="C33" s="93" t="s">
        <v>50</v>
      </c>
      <c r="D33" s="12" t="s">
        <v>52</v>
      </c>
      <c r="E33" s="23">
        <f t="shared" si="2"/>
        <v>4</v>
      </c>
      <c r="F33" s="15">
        <v>0</v>
      </c>
      <c r="G33" s="15">
        <v>0</v>
      </c>
      <c r="H33" s="15">
        <v>1</v>
      </c>
      <c r="I33" s="15">
        <v>2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</v>
      </c>
    </row>
    <row r="34" spans="2:15" ht="25.5" customHeight="1">
      <c r="B34" s="95"/>
      <c r="C34" s="93"/>
      <c r="D34" s="12" t="s">
        <v>134</v>
      </c>
      <c r="E34" s="23">
        <f t="shared" si="2"/>
        <v>4</v>
      </c>
      <c r="F34" s="15">
        <v>0</v>
      </c>
      <c r="G34" s="15">
        <v>0</v>
      </c>
      <c r="H34" s="15">
        <v>1</v>
      </c>
      <c r="I34" s="15">
        <v>2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</v>
      </c>
    </row>
    <row r="35" spans="2:15" ht="25.5" customHeight="1">
      <c r="B35" s="89">
        <v>14</v>
      </c>
      <c r="C35" s="93" t="s">
        <v>21</v>
      </c>
      <c r="D35" s="12" t="s">
        <v>52</v>
      </c>
      <c r="E35" s="23">
        <f t="shared" si="2"/>
        <v>12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1</v>
      </c>
      <c r="M35" s="15">
        <v>6</v>
      </c>
      <c r="N35" s="15">
        <v>0</v>
      </c>
      <c r="O35" s="15">
        <v>5</v>
      </c>
    </row>
    <row r="36" spans="2:15" ht="25.5" customHeight="1">
      <c r="B36" s="89"/>
      <c r="C36" s="93"/>
      <c r="D36" s="12" t="s">
        <v>134</v>
      </c>
      <c r="E36" s="23">
        <f t="shared" si="2"/>
        <v>37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10</v>
      </c>
      <c r="M36" s="15">
        <v>9</v>
      </c>
      <c r="N36" s="15">
        <v>0</v>
      </c>
      <c r="O36" s="15">
        <v>18</v>
      </c>
    </row>
  </sheetData>
  <mergeCells count="45">
    <mergeCell ref="B4:B6"/>
    <mergeCell ref="C4:D6"/>
    <mergeCell ref="E5:E6"/>
    <mergeCell ref="F5:F6"/>
    <mergeCell ref="H5:H6"/>
    <mergeCell ref="E4:O4"/>
    <mergeCell ref="I5:I6"/>
    <mergeCell ref="K5:K6"/>
    <mergeCell ref="O5:O6"/>
    <mergeCell ref="G5:G6"/>
    <mergeCell ref="M5:M6"/>
    <mergeCell ref="L5:L6"/>
    <mergeCell ref="J5:J6"/>
    <mergeCell ref="N5:N6"/>
    <mergeCell ref="C15:C16"/>
    <mergeCell ref="B17:B18"/>
    <mergeCell ref="C17:C18"/>
    <mergeCell ref="B7:C8"/>
    <mergeCell ref="B9:B10"/>
    <mergeCell ref="C9:C10"/>
    <mergeCell ref="B11:B12"/>
    <mergeCell ref="C11:C12"/>
    <mergeCell ref="B33:B34"/>
    <mergeCell ref="C33:C34"/>
    <mergeCell ref="B35:B36"/>
    <mergeCell ref="C35:C36"/>
    <mergeCell ref="C29:C30"/>
    <mergeCell ref="B31:B32"/>
    <mergeCell ref="C31:C32"/>
    <mergeCell ref="B2:O2"/>
    <mergeCell ref="M1:O1"/>
    <mergeCell ref="B29:B30"/>
    <mergeCell ref="C25:C26"/>
    <mergeCell ref="B27:B28"/>
    <mergeCell ref="C27:C28"/>
    <mergeCell ref="B25:B26"/>
    <mergeCell ref="B19:B20"/>
    <mergeCell ref="C19:C20"/>
    <mergeCell ref="B21:B22"/>
    <mergeCell ref="C21:C22"/>
    <mergeCell ref="B23:B24"/>
    <mergeCell ref="C23:C24"/>
    <mergeCell ref="B13:B14"/>
    <mergeCell ref="C13:C14"/>
    <mergeCell ref="B15:B1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2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7.25" style="1" customWidth="1"/>
    <col min="5" max="5" width="16.5" style="1" customWidth="1"/>
    <col min="6" max="6" width="16.75" style="1" customWidth="1"/>
    <col min="7" max="8" width="16.125" style="1" customWidth="1"/>
    <col min="9" max="10" width="16.5" style="1" customWidth="1"/>
    <col min="11" max="16384" width="18.5" style="1"/>
  </cols>
  <sheetData>
    <row r="1" spans="3:12">
      <c r="C1" s="64"/>
      <c r="D1" s="64"/>
      <c r="E1" s="64"/>
      <c r="F1" s="64"/>
      <c r="G1" s="64"/>
      <c r="H1" s="64"/>
      <c r="I1" s="124" t="s">
        <v>131</v>
      </c>
      <c r="J1" s="124"/>
    </row>
    <row r="2" spans="3:12" ht="31.5" customHeight="1">
      <c r="C2" s="112" t="s">
        <v>221</v>
      </c>
      <c r="D2" s="112"/>
      <c r="E2" s="112"/>
      <c r="F2" s="112"/>
      <c r="G2" s="112"/>
      <c r="H2" s="112"/>
      <c r="I2" s="112"/>
      <c r="J2" s="112"/>
    </row>
    <row r="3" spans="3:12" ht="9" customHeight="1">
      <c r="C3" s="4"/>
      <c r="D3" s="4"/>
      <c r="E3" s="64"/>
      <c r="F3" s="64"/>
      <c r="G3" s="64"/>
      <c r="H3" s="64"/>
      <c r="I3" s="64"/>
      <c r="J3" s="64"/>
    </row>
    <row r="4" spans="3:12" ht="21" customHeight="1">
      <c r="C4" s="155" t="s">
        <v>0</v>
      </c>
      <c r="D4" s="153" t="s">
        <v>1</v>
      </c>
      <c r="E4" s="143" t="s">
        <v>222</v>
      </c>
      <c r="F4" s="143"/>
      <c r="G4" s="143"/>
      <c r="H4" s="143"/>
      <c r="I4" s="143"/>
      <c r="J4" s="144"/>
    </row>
    <row r="5" spans="3:12" ht="18" customHeight="1">
      <c r="C5" s="156"/>
      <c r="D5" s="101"/>
      <c r="E5" s="159" t="s">
        <v>135</v>
      </c>
      <c r="F5" s="161" t="s">
        <v>136</v>
      </c>
      <c r="G5" s="159" t="s">
        <v>137</v>
      </c>
      <c r="H5" s="159" t="s">
        <v>138</v>
      </c>
      <c r="I5" s="159" t="s">
        <v>89</v>
      </c>
      <c r="J5" s="159" t="s">
        <v>220</v>
      </c>
      <c r="L5" s="135"/>
    </row>
    <row r="6" spans="3:12" ht="43.5" customHeight="1">
      <c r="C6" s="156"/>
      <c r="D6" s="101"/>
      <c r="E6" s="160"/>
      <c r="F6" s="162"/>
      <c r="G6" s="160"/>
      <c r="H6" s="160"/>
      <c r="I6" s="160"/>
      <c r="J6" s="160"/>
      <c r="L6" s="136"/>
    </row>
    <row r="7" spans="3:12" ht="19.5" customHeight="1">
      <c r="C7" s="157"/>
      <c r="D7" s="154"/>
      <c r="E7" s="148" t="s">
        <v>219</v>
      </c>
      <c r="F7" s="158"/>
      <c r="G7" s="158"/>
      <c r="H7" s="158"/>
      <c r="I7" s="158"/>
      <c r="J7" s="149"/>
      <c r="L7" s="81"/>
    </row>
    <row r="8" spans="3:12" ht="30.75" customHeight="1">
      <c r="C8" s="94" t="s">
        <v>10</v>
      </c>
      <c r="D8" s="98"/>
      <c r="E8" s="21">
        <f t="shared" ref="E8:J8" si="0">E9+E10+E11+E12+E13+E14+E15+E16+E17+E18+E19+E20+E21+E22</f>
        <v>399</v>
      </c>
      <c r="F8" s="21">
        <f t="shared" si="0"/>
        <v>119</v>
      </c>
      <c r="G8" s="21">
        <f t="shared" si="0"/>
        <v>96</v>
      </c>
      <c r="H8" s="21">
        <f t="shared" si="0"/>
        <v>0</v>
      </c>
      <c r="I8" s="21">
        <f t="shared" si="0"/>
        <v>22</v>
      </c>
      <c r="J8" s="21">
        <f t="shared" si="0"/>
        <v>6</v>
      </c>
      <c r="L8" s="38"/>
    </row>
    <row r="9" spans="3:12" s="2" customFormat="1" ht="24.95" customHeight="1">
      <c r="C9" s="80">
        <v>1</v>
      </c>
      <c r="D9" s="78" t="s">
        <v>6</v>
      </c>
      <c r="E9" s="15">
        <v>29</v>
      </c>
      <c r="F9" s="15">
        <v>61</v>
      </c>
      <c r="G9" s="15">
        <v>1</v>
      </c>
      <c r="H9" s="15">
        <v>0</v>
      </c>
      <c r="I9" s="15">
        <v>2</v>
      </c>
      <c r="J9" s="15">
        <v>0</v>
      </c>
      <c r="L9" s="38"/>
    </row>
    <row r="10" spans="3:12" s="2" customFormat="1" ht="24.95" customHeight="1">
      <c r="C10" s="77">
        <v>2</v>
      </c>
      <c r="D10" s="78" t="s">
        <v>7</v>
      </c>
      <c r="E10" s="15">
        <v>18</v>
      </c>
      <c r="F10" s="15">
        <v>18</v>
      </c>
      <c r="G10" s="15">
        <v>1</v>
      </c>
      <c r="H10" s="15">
        <v>0</v>
      </c>
      <c r="I10" s="15">
        <v>1</v>
      </c>
      <c r="J10" s="15">
        <v>1</v>
      </c>
      <c r="L10" s="38"/>
    </row>
    <row r="11" spans="3:12" s="3" customFormat="1" ht="24.95" customHeight="1">
      <c r="C11" s="79">
        <v>3</v>
      </c>
      <c r="D11" s="78" t="s">
        <v>13</v>
      </c>
      <c r="E11" s="15">
        <v>35</v>
      </c>
      <c r="F11" s="15">
        <v>0</v>
      </c>
      <c r="G11" s="15">
        <v>34</v>
      </c>
      <c r="H11" s="15">
        <v>0</v>
      </c>
      <c r="I11" s="15">
        <v>7</v>
      </c>
      <c r="J11" s="15">
        <v>0</v>
      </c>
      <c r="L11" s="38"/>
    </row>
    <row r="12" spans="3:12" s="3" customFormat="1" ht="24.95" customHeight="1">
      <c r="C12" s="79">
        <v>4</v>
      </c>
      <c r="D12" s="78" t="s">
        <v>14</v>
      </c>
      <c r="E12" s="15">
        <v>40</v>
      </c>
      <c r="F12" s="15">
        <v>0</v>
      </c>
      <c r="G12" s="15">
        <v>1</v>
      </c>
      <c r="H12" s="15">
        <v>0</v>
      </c>
      <c r="I12" s="15">
        <v>6</v>
      </c>
      <c r="J12" s="15">
        <v>2</v>
      </c>
      <c r="L12" s="38"/>
    </row>
    <row r="13" spans="3:12" s="3" customFormat="1" ht="24.95" customHeight="1">
      <c r="C13" s="80">
        <v>5</v>
      </c>
      <c r="D13" s="78" t="s">
        <v>15</v>
      </c>
      <c r="E13" s="15">
        <v>24</v>
      </c>
      <c r="F13" s="15">
        <v>40</v>
      </c>
      <c r="G13" s="15">
        <v>8</v>
      </c>
      <c r="H13" s="15">
        <v>0</v>
      </c>
      <c r="I13" s="15">
        <v>0</v>
      </c>
      <c r="J13" s="15">
        <v>0</v>
      </c>
      <c r="L13" s="38"/>
    </row>
    <row r="14" spans="3:12" s="3" customFormat="1" ht="24.95" customHeight="1">
      <c r="C14" s="77">
        <v>6</v>
      </c>
      <c r="D14" s="78" t="s">
        <v>16</v>
      </c>
      <c r="E14" s="15">
        <v>18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L14" s="38"/>
    </row>
    <row r="15" spans="3:12" s="3" customFormat="1" ht="24.95" customHeight="1">
      <c r="C15" s="79">
        <v>7</v>
      </c>
      <c r="D15" s="78" t="s">
        <v>31</v>
      </c>
      <c r="E15" s="15">
        <v>28</v>
      </c>
      <c r="F15" s="15">
        <v>0</v>
      </c>
      <c r="G15" s="15">
        <v>16</v>
      </c>
      <c r="H15" s="15">
        <v>0</v>
      </c>
      <c r="I15" s="15">
        <v>0</v>
      </c>
      <c r="J15" s="15">
        <v>0</v>
      </c>
      <c r="L15" s="38"/>
    </row>
    <row r="16" spans="3:12" s="3" customFormat="1" ht="24.95" customHeight="1">
      <c r="C16" s="79">
        <v>8</v>
      </c>
      <c r="D16" s="78" t="s">
        <v>18</v>
      </c>
      <c r="E16" s="15">
        <v>18</v>
      </c>
      <c r="F16" s="15">
        <v>0</v>
      </c>
      <c r="G16" s="15">
        <v>12</v>
      </c>
      <c r="H16" s="15">
        <v>0</v>
      </c>
      <c r="I16" s="15">
        <v>1</v>
      </c>
      <c r="J16" s="15">
        <v>0</v>
      </c>
      <c r="L16" s="38"/>
    </row>
    <row r="17" spans="3:12" s="3" customFormat="1" ht="24.95" customHeight="1">
      <c r="C17" s="80">
        <v>9</v>
      </c>
      <c r="D17" s="78" t="s">
        <v>19</v>
      </c>
      <c r="E17" s="15">
        <v>22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L17" s="38"/>
    </row>
    <row r="18" spans="3:12" s="3" customFormat="1" ht="24.95" customHeight="1">
      <c r="C18" s="77">
        <v>10</v>
      </c>
      <c r="D18" s="78" t="s">
        <v>20</v>
      </c>
      <c r="E18" s="15">
        <v>68</v>
      </c>
      <c r="F18" s="15">
        <v>0</v>
      </c>
      <c r="G18" s="15">
        <v>0</v>
      </c>
      <c r="H18" s="15">
        <v>0</v>
      </c>
      <c r="I18" s="15">
        <v>3</v>
      </c>
      <c r="J18" s="15">
        <v>0</v>
      </c>
      <c r="L18" s="38"/>
    </row>
    <row r="19" spans="3:12" s="3" customFormat="1" ht="24.95" customHeight="1">
      <c r="C19" s="79">
        <v>11</v>
      </c>
      <c r="D19" s="78" t="s">
        <v>8</v>
      </c>
      <c r="E19" s="15">
        <v>34</v>
      </c>
      <c r="F19" s="15">
        <v>0</v>
      </c>
      <c r="G19" s="15">
        <v>13</v>
      </c>
      <c r="H19" s="15">
        <v>0</v>
      </c>
      <c r="I19" s="15">
        <v>1</v>
      </c>
      <c r="J19" s="15">
        <v>3</v>
      </c>
      <c r="L19" s="38"/>
    </row>
    <row r="20" spans="3:12" ht="24.95" customHeight="1">
      <c r="C20" s="79">
        <v>12</v>
      </c>
      <c r="D20" s="78" t="s">
        <v>9</v>
      </c>
      <c r="E20" s="15">
        <v>19</v>
      </c>
      <c r="F20" s="15">
        <v>0</v>
      </c>
      <c r="G20" s="15">
        <v>8</v>
      </c>
      <c r="H20" s="15">
        <v>0</v>
      </c>
      <c r="I20" s="15">
        <v>1</v>
      </c>
      <c r="J20" s="15">
        <v>0</v>
      </c>
      <c r="L20" s="38"/>
    </row>
    <row r="21" spans="3:12" ht="24.95" customHeight="1">
      <c r="C21" s="80">
        <v>13</v>
      </c>
      <c r="D21" s="78" t="s">
        <v>50</v>
      </c>
      <c r="E21" s="15">
        <v>1</v>
      </c>
      <c r="F21" s="15">
        <v>0</v>
      </c>
      <c r="G21" s="15">
        <v>2</v>
      </c>
      <c r="H21" s="15">
        <v>0</v>
      </c>
      <c r="I21" s="15">
        <v>0</v>
      </c>
      <c r="J21" s="15">
        <v>0</v>
      </c>
      <c r="L21" s="38"/>
    </row>
    <row r="22" spans="3:12" ht="24.95" customHeight="1">
      <c r="C22" s="77">
        <v>14</v>
      </c>
      <c r="D22" s="78" t="s">
        <v>21</v>
      </c>
      <c r="E22" s="15">
        <v>45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L22" s="38"/>
    </row>
  </sheetData>
  <mergeCells count="14">
    <mergeCell ref="I1:J1"/>
    <mergeCell ref="C2:J2"/>
    <mergeCell ref="E4:J4"/>
    <mergeCell ref="E5:E6"/>
    <mergeCell ref="F5:F6"/>
    <mergeCell ref="G5:G6"/>
    <mergeCell ref="I5:I6"/>
    <mergeCell ref="J5:J6"/>
    <mergeCell ref="L5:L6"/>
    <mergeCell ref="C8:D8"/>
    <mergeCell ref="D4:D7"/>
    <mergeCell ref="C4:C7"/>
    <mergeCell ref="E7:J7"/>
    <mergeCell ref="H5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fitToHeight="0" orientation="landscape" verticalDpi="597" r:id="rId1"/>
  <headerFooter>
    <oddHeader>&amp;C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65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625" style="1" customWidth="1"/>
    <col min="5" max="5" width="34" style="1" customWidth="1"/>
    <col min="6" max="6" width="12.875" style="1" customWidth="1"/>
    <col min="7" max="7" width="9.625" style="1" customWidth="1"/>
    <col min="8" max="8" width="14.875" style="1" customWidth="1"/>
    <col min="9" max="9" width="16.625" style="1" customWidth="1"/>
    <col min="10" max="10" width="17.25" style="1" customWidth="1"/>
    <col min="11" max="16384" width="18.5" style="1"/>
  </cols>
  <sheetData>
    <row r="1" spans="3:10">
      <c r="C1" s="64"/>
      <c r="D1" s="64"/>
      <c r="E1" s="64"/>
      <c r="F1" s="64"/>
      <c r="G1" s="64"/>
      <c r="H1" s="124" t="s">
        <v>85</v>
      </c>
      <c r="I1" s="124"/>
      <c r="J1" s="124"/>
    </row>
    <row r="2" spans="3:10" ht="24.75" customHeight="1">
      <c r="C2" s="134" t="s">
        <v>223</v>
      </c>
      <c r="D2" s="134"/>
      <c r="E2" s="134"/>
      <c r="F2" s="134"/>
      <c r="G2" s="134"/>
      <c r="H2" s="134"/>
      <c r="I2" s="134"/>
      <c r="J2" s="134"/>
    </row>
    <row r="3" spans="3:10" ht="15" customHeight="1">
      <c r="C3" s="153" t="s">
        <v>0</v>
      </c>
      <c r="D3" s="106" t="s">
        <v>144</v>
      </c>
      <c r="E3" s="119"/>
      <c r="F3" s="91" t="s">
        <v>43</v>
      </c>
      <c r="G3" s="91"/>
      <c r="H3" s="91"/>
      <c r="I3" s="91"/>
      <c r="J3" s="91"/>
    </row>
    <row r="4" spans="3:10" ht="28.5" customHeight="1">
      <c r="C4" s="101"/>
      <c r="D4" s="120"/>
      <c r="E4" s="100"/>
      <c r="F4" s="151" t="s">
        <v>139</v>
      </c>
      <c r="G4" s="148" t="s">
        <v>142</v>
      </c>
      <c r="H4" s="149"/>
      <c r="I4" s="151" t="s">
        <v>64</v>
      </c>
      <c r="J4" s="151" t="s">
        <v>143</v>
      </c>
    </row>
    <row r="5" spans="3:10" ht="21" customHeight="1">
      <c r="C5" s="154"/>
      <c r="D5" s="121"/>
      <c r="E5" s="122"/>
      <c r="F5" s="152"/>
      <c r="G5" s="57" t="s">
        <v>140</v>
      </c>
      <c r="H5" s="57" t="s">
        <v>141</v>
      </c>
      <c r="I5" s="152"/>
      <c r="J5" s="152"/>
    </row>
    <row r="6" spans="3:10" ht="14.45" customHeight="1">
      <c r="C6" s="94" t="s">
        <v>10</v>
      </c>
      <c r="D6" s="98"/>
      <c r="E6" s="14" t="s">
        <v>2</v>
      </c>
      <c r="F6" s="21">
        <f t="shared" ref="F6:J9" si="0">F10+F14+F18+F22+F26+F30+F34+F38+F42+F46+F50+F54+F58+F62</f>
        <v>504</v>
      </c>
      <c r="G6" s="21">
        <f t="shared" si="0"/>
        <v>3307</v>
      </c>
      <c r="H6" s="21">
        <f t="shared" si="0"/>
        <v>2288</v>
      </c>
      <c r="I6" s="21">
        <f t="shared" si="0"/>
        <v>3590</v>
      </c>
      <c r="J6" s="21">
        <f t="shared" si="0"/>
        <v>3043</v>
      </c>
    </row>
    <row r="7" spans="3:10" ht="14.45" customHeight="1">
      <c r="C7" s="94"/>
      <c r="D7" s="98"/>
      <c r="E7" s="14" t="s">
        <v>3</v>
      </c>
      <c r="F7" s="21">
        <f t="shared" si="0"/>
        <v>502</v>
      </c>
      <c r="G7" s="21">
        <f t="shared" si="0"/>
        <v>3296</v>
      </c>
      <c r="H7" s="21">
        <f t="shared" si="0"/>
        <v>2281</v>
      </c>
      <c r="I7" s="24">
        <f t="shared" si="0"/>
        <v>3579</v>
      </c>
      <c r="J7" s="21">
        <f t="shared" si="0"/>
        <v>3039</v>
      </c>
    </row>
    <row r="8" spans="3:10" ht="14.45" customHeight="1">
      <c r="C8" s="94"/>
      <c r="D8" s="98"/>
      <c r="E8" s="14" t="s">
        <v>175</v>
      </c>
      <c r="F8" s="21">
        <f t="shared" si="0"/>
        <v>47</v>
      </c>
      <c r="G8" s="24">
        <f t="shared" si="0"/>
        <v>216</v>
      </c>
      <c r="H8" s="24">
        <f t="shared" si="0"/>
        <v>147</v>
      </c>
      <c r="I8" s="24">
        <f t="shared" si="0"/>
        <v>213</v>
      </c>
      <c r="J8" s="24">
        <f t="shared" si="0"/>
        <v>171</v>
      </c>
    </row>
    <row r="9" spans="3:10" s="2" customFormat="1" ht="14.45" customHeight="1">
      <c r="C9" s="98"/>
      <c r="D9" s="98"/>
      <c r="E9" s="12" t="s">
        <v>145</v>
      </c>
      <c r="F9" s="21">
        <f t="shared" si="0"/>
        <v>6</v>
      </c>
      <c r="G9" s="21">
        <f t="shared" si="0"/>
        <v>4</v>
      </c>
      <c r="H9" s="21">
        <f t="shared" si="0"/>
        <v>2</v>
      </c>
      <c r="I9" s="21">
        <f t="shared" si="0"/>
        <v>14</v>
      </c>
      <c r="J9" s="21">
        <f t="shared" si="0"/>
        <v>14</v>
      </c>
    </row>
    <row r="10" spans="3:10" s="2" customFormat="1" ht="14.45" customHeight="1">
      <c r="C10" s="96">
        <v>1</v>
      </c>
      <c r="D10" s="93" t="s">
        <v>6</v>
      </c>
      <c r="E10" s="14" t="s">
        <v>2</v>
      </c>
      <c r="F10" s="20">
        <v>0</v>
      </c>
      <c r="G10" s="20">
        <v>196</v>
      </c>
      <c r="H10" s="20">
        <v>144</v>
      </c>
      <c r="I10" s="20">
        <v>173</v>
      </c>
      <c r="J10" s="20">
        <v>152</v>
      </c>
    </row>
    <row r="11" spans="3:10" s="2" customFormat="1" ht="14.45" customHeight="1">
      <c r="C11" s="96"/>
      <c r="D11" s="93"/>
      <c r="E11" s="14" t="s">
        <v>3</v>
      </c>
      <c r="F11" s="20">
        <v>0</v>
      </c>
      <c r="G11" s="20">
        <v>196</v>
      </c>
      <c r="H11" s="20">
        <v>144</v>
      </c>
      <c r="I11" s="20">
        <v>173</v>
      </c>
      <c r="J11" s="20">
        <v>152</v>
      </c>
    </row>
    <row r="12" spans="3:10" s="2" customFormat="1" ht="14.45" customHeight="1">
      <c r="C12" s="96"/>
      <c r="D12" s="93"/>
      <c r="E12" s="14" t="s">
        <v>175</v>
      </c>
      <c r="F12" s="20">
        <v>0</v>
      </c>
      <c r="G12" s="20">
        <v>34</v>
      </c>
      <c r="H12" s="20">
        <v>25</v>
      </c>
      <c r="I12" s="20">
        <v>29</v>
      </c>
      <c r="J12" s="20">
        <v>26</v>
      </c>
    </row>
    <row r="13" spans="3:10" s="2" customFormat="1" ht="14.45" customHeight="1">
      <c r="C13" s="95"/>
      <c r="D13" s="93"/>
      <c r="E13" s="12" t="s">
        <v>145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</row>
    <row r="14" spans="3:10" s="3" customFormat="1" ht="14.45" customHeight="1">
      <c r="C14" s="89">
        <v>2</v>
      </c>
      <c r="D14" s="93" t="s">
        <v>7</v>
      </c>
      <c r="E14" s="14" t="s">
        <v>2</v>
      </c>
      <c r="F14" s="20">
        <v>0</v>
      </c>
      <c r="G14" s="20">
        <v>112</v>
      </c>
      <c r="H14" s="20">
        <v>84</v>
      </c>
      <c r="I14" s="20">
        <v>99</v>
      </c>
      <c r="J14" s="20">
        <v>92</v>
      </c>
    </row>
    <row r="15" spans="3:10" s="3" customFormat="1" ht="14.45" customHeight="1">
      <c r="C15" s="89"/>
      <c r="D15" s="93"/>
      <c r="E15" s="14" t="s">
        <v>3</v>
      </c>
      <c r="F15" s="20">
        <v>0</v>
      </c>
      <c r="G15" s="20">
        <v>112</v>
      </c>
      <c r="H15" s="20">
        <v>84</v>
      </c>
      <c r="I15" s="20">
        <v>99</v>
      </c>
      <c r="J15" s="20">
        <v>92</v>
      </c>
    </row>
    <row r="16" spans="3:10" s="3" customFormat="1" ht="14.45" customHeight="1">
      <c r="C16" s="89"/>
      <c r="D16" s="93"/>
      <c r="E16" s="14" t="s">
        <v>175</v>
      </c>
      <c r="F16" s="20">
        <v>0</v>
      </c>
      <c r="G16" s="20">
        <v>11</v>
      </c>
      <c r="H16" s="20">
        <v>10</v>
      </c>
      <c r="I16" s="20">
        <v>11</v>
      </c>
      <c r="J16" s="20">
        <v>11</v>
      </c>
    </row>
    <row r="17" spans="3:10" s="3" customFormat="1" ht="14.45" customHeight="1">
      <c r="C17" s="89"/>
      <c r="D17" s="93"/>
      <c r="E17" s="12" t="s">
        <v>145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</row>
    <row r="18" spans="3:10" s="3" customFormat="1" ht="14.45" customHeight="1">
      <c r="C18" s="95">
        <v>3</v>
      </c>
      <c r="D18" s="93" t="s">
        <v>13</v>
      </c>
      <c r="E18" s="14" t="s">
        <v>2</v>
      </c>
      <c r="F18" s="20">
        <v>4</v>
      </c>
      <c r="G18" s="20">
        <v>202</v>
      </c>
      <c r="H18" s="20">
        <v>147</v>
      </c>
      <c r="I18" s="20">
        <v>198</v>
      </c>
      <c r="J18" s="20">
        <v>160</v>
      </c>
    </row>
    <row r="19" spans="3:10" s="3" customFormat="1" ht="14.45" customHeight="1">
      <c r="C19" s="95"/>
      <c r="D19" s="93"/>
      <c r="E19" s="14" t="s">
        <v>3</v>
      </c>
      <c r="F19" s="20">
        <v>3</v>
      </c>
      <c r="G19" s="20">
        <v>200</v>
      </c>
      <c r="H19" s="20">
        <v>146</v>
      </c>
      <c r="I19" s="20">
        <v>196</v>
      </c>
      <c r="J19" s="20">
        <v>159</v>
      </c>
    </row>
    <row r="20" spans="3:10" s="3" customFormat="1" ht="14.45" customHeight="1">
      <c r="C20" s="95"/>
      <c r="D20" s="93"/>
      <c r="E20" s="14" t="s">
        <v>175</v>
      </c>
      <c r="F20" s="20">
        <v>0</v>
      </c>
      <c r="G20" s="20">
        <v>17</v>
      </c>
      <c r="H20" s="20">
        <v>11</v>
      </c>
      <c r="I20" s="20">
        <v>16</v>
      </c>
      <c r="J20" s="20">
        <v>12</v>
      </c>
    </row>
    <row r="21" spans="3:10" s="3" customFormat="1" ht="14.45" customHeight="1">
      <c r="C21" s="95"/>
      <c r="D21" s="93"/>
      <c r="E21" s="12" t="s">
        <v>145</v>
      </c>
      <c r="F21" s="20">
        <v>3</v>
      </c>
      <c r="G21" s="20">
        <v>2</v>
      </c>
      <c r="H21" s="20">
        <v>1</v>
      </c>
      <c r="I21" s="20">
        <v>1</v>
      </c>
      <c r="J21" s="20">
        <v>1</v>
      </c>
    </row>
    <row r="22" spans="3:10" s="3" customFormat="1" ht="14.45" customHeight="1">
      <c r="C22" s="95">
        <v>4</v>
      </c>
      <c r="D22" s="93" t="s">
        <v>14</v>
      </c>
      <c r="E22" s="14" t="s">
        <v>2</v>
      </c>
      <c r="F22" s="20">
        <v>0</v>
      </c>
      <c r="G22" s="20">
        <v>356</v>
      </c>
      <c r="H22" s="20">
        <v>212</v>
      </c>
      <c r="I22" s="20">
        <v>394</v>
      </c>
      <c r="J22" s="20">
        <v>324</v>
      </c>
    </row>
    <row r="23" spans="3:10" s="3" customFormat="1" ht="14.45" customHeight="1">
      <c r="C23" s="95"/>
      <c r="D23" s="93"/>
      <c r="E23" s="14" t="s">
        <v>3</v>
      </c>
      <c r="F23" s="20">
        <v>0</v>
      </c>
      <c r="G23" s="20">
        <v>353</v>
      </c>
      <c r="H23" s="20">
        <v>210</v>
      </c>
      <c r="I23" s="20">
        <v>391</v>
      </c>
      <c r="J23" s="20">
        <v>324</v>
      </c>
    </row>
    <row r="24" spans="3:10" s="3" customFormat="1" ht="14.45" customHeight="1">
      <c r="C24" s="95"/>
      <c r="D24" s="93"/>
      <c r="E24" s="14" t="s">
        <v>175</v>
      </c>
      <c r="F24" s="20">
        <v>0</v>
      </c>
      <c r="G24" s="20">
        <v>5</v>
      </c>
      <c r="H24" s="20">
        <v>2</v>
      </c>
      <c r="I24" s="20">
        <v>5</v>
      </c>
      <c r="J24" s="20">
        <v>5</v>
      </c>
    </row>
    <row r="25" spans="3:10" s="3" customFormat="1" ht="14.45" customHeight="1">
      <c r="C25" s="95"/>
      <c r="D25" s="93"/>
      <c r="E25" s="12" t="s">
        <v>145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3:10" s="3" customFormat="1" ht="14.45" customHeight="1">
      <c r="C26" s="96">
        <v>5</v>
      </c>
      <c r="D26" s="93" t="s">
        <v>15</v>
      </c>
      <c r="E26" s="14" t="s">
        <v>2</v>
      </c>
      <c r="F26" s="20">
        <v>497</v>
      </c>
      <c r="G26" s="20">
        <v>350</v>
      </c>
      <c r="H26" s="20">
        <v>260</v>
      </c>
      <c r="I26" s="20">
        <v>457</v>
      </c>
      <c r="J26" s="20">
        <v>352</v>
      </c>
    </row>
    <row r="27" spans="3:10" s="3" customFormat="1" ht="14.45" customHeight="1">
      <c r="C27" s="96"/>
      <c r="D27" s="93"/>
      <c r="E27" s="14" t="s">
        <v>3</v>
      </c>
      <c r="F27" s="20">
        <v>496</v>
      </c>
      <c r="G27" s="20">
        <v>349</v>
      </c>
      <c r="H27" s="20">
        <v>260</v>
      </c>
      <c r="I27" s="20">
        <v>456</v>
      </c>
      <c r="J27" s="20">
        <v>352</v>
      </c>
    </row>
    <row r="28" spans="3:10" s="3" customFormat="1" ht="14.45" customHeight="1">
      <c r="C28" s="96"/>
      <c r="D28" s="93"/>
      <c r="E28" s="14" t="s">
        <v>175</v>
      </c>
      <c r="F28" s="20">
        <v>47</v>
      </c>
      <c r="G28" s="20">
        <v>33</v>
      </c>
      <c r="H28" s="20">
        <v>24</v>
      </c>
      <c r="I28" s="20">
        <v>30</v>
      </c>
      <c r="J28" s="20">
        <v>21</v>
      </c>
    </row>
    <row r="29" spans="3:10" s="3" customFormat="1" ht="14.45" customHeight="1">
      <c r="C29" s="95"/>
      <c r="D29" s="93"/>
      <c r="E29" s="12" t="s">
        <v>145</v>
      </c>
      <c r="F29" s="20">
        <v>0</v>
      </c>
      <c r="G29" s="20">
        <v>0</v>
      </c>
      <c r="H29" s="20">
        <v>0</v>
      </c>
      <c r="I29" s="20">
        <v>4</v>
      </c>
      <c r="J29" s="20">
        <v>4</v>
      </c>
    </row>
    <row r="30" spans="3:10" s="3" customFormat="1" ht="14.45" customHeight="1">
      <c r="C30" s="89">
        <v>6</v>
      </c>
      <c r="D30" s="93" t="s">
        <v>16</v>
      </c>
      <c r="E30" s="14" t="s">
        <v>2</v>
      </c>
      <c r="F30" s="20">
        <v>0</v>
      </c>
      <c r="G30" s="20">
        <v>85</v>
      </c>
      <c r="H30" s="20">
        <v>47</v>
      </c>
      <c r="I30" s="20">
        <v>78</v>
      </c>
      <c r="J30" s="20">
        <v>67</v>
      </c>
    </row>
    <row r="31" spans="3:10" s="3" customFormat="1" ht="14.45" customHeight="1">
      <c r="C31" s="89"/>
      <c r="D31" s="93"/>
      <c r="E31" s="14" t="s">
        <v>3</v>
      </c>
      <c r="F31" s="20">
        <v>0</v>
      </c>
      <c r="G31" s="20">
        <v>85</v>
      </c>
      <c r="H31" s="20">
        <v>47</v>
      </c>
      <c r="I31" s="20">
        <v>78</v>
      </c>
      <c r="J31" s="20">
        <v>67</v>
      </c>
    </row>
    <row r="32" spans="3:10" s="3" customFormat="1" ht="14.45" customHeight="1">
      <c r="C32" s="89"/>
      <c r="D32" s="93"/>
      <c r="E32" s="14" t="s">
        <v>175</v>
      </c>
      <c r="F32" s="20">
        <v>0</v>
      </c>
      <c r="G32" s="20">
        <v>9</v>
      </c>
      <c r="H32" s="20">
        <v>6</v>
      </c>
      <c r="I32" s="20">
        <v>9</v>
      </c>
      <c r="J32" s="20">
        <v>8</v>
      </c>
    </row>
    <row r="33" spans="3:10" s="3" customFormat="1" ht="14.45" customHeight="1">
      <c r="C33" s="89"/>
      <c r="D33" s="93"/>
      <c r="E33" s="12" t="s">
        <v>145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3:10" s="3" customFormat="1" ht="14.45" customHeight="1">
      <c r="C34" s="95">
        <v>7</v>
      </c>
      <c r="D34" s="93" t="s">
        <v>17</v>
      </c>
      <c r="E34" s="14" t="s">
        <v>2</v>
      </c>
      <c r="F34" s="20">
        <v>0</v>
      </c>
      <c r="G34" s="20">
        <v>538</v>
      </c>
      <c r="H34" s="20">
        <v>372</v>
      </c>
      <c r="I34" s="20">
        <v>576</v>
      </c>
      <c r="J34" s="20">
        <v>553</v>
      </c>
    </row>
    <row r="35" spans="3:10" s="3" customFormat="1" ht="14.45" customHeight="1">
      <c r="C35" s="95"/>
      <c r="D35" s="93"/>
      <c r="E35" s="14" t="s">
        <v>3</v>
      </c>
      <c r="F35" s="20">
        <v>0</v>
      </c>
      <c r="G35" s="20">
        <v>534</v>
      </c>
      <c r="H35" s="20">
        <v>369</v>
      </c>
      <c r="I35" s="20">
        <v>572</v>
      </c>
      <c r="J35" s="20">
        <v>551</v>
      </c>
    </row>
    <row r="36" spans="3:10" s="3" customFormat="1" ht="14.45" customHeight="1">
      <c r="C36" s="95"/>
      <c r="D36" s="93"/>
      <c r="E36" s="14" t="s">
        <v>175</v>
      </c>
      <c r="F36" s="20">
        <v>0</v>
      </c>
      <c r="G36" s="20">
        <v>33</v>
      </c>
      <c r="H36" s="20">
        <v>18</v>
      </c>
      <c r="I36" s="20">
        <v>36</v>
      </c>
      <c r="J36" s="20">
        <v>35</v>
      </c>
    </row>
    <row r="37" spans="3:10" s="3" customFormat="1" ht="14.45" customHeight="1">
      <c r="C37" s="95"/>
      <c r="D37" s="93"/>
      <c r="E37" s="12" t="s">
        <v>145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3:10" s="3" customFormat="1" ht="14.45" customHeight="1">
      <c r="C38" s="95">
        <v>8</v>
      </c>
      <c r="D38" s="93" t="s">
        <v>18</v>
      </c>
      <c r="E38" s="14" t="s">
        <v>2</v>
      </c>
      <c r="F38" s="20">
        <v>0</v>
      </c>
      <c r="G38" s="20">
        <v>119</v>
      </c>
      <c r="H38" s="20">
        <v>82</v>
      </c>
      <c r="I38" s="20">
        <v>143</v>
      </c>
      <c r="J38" s="20">
        <v>123</v>
      </c>
    </row>
    <row r="39" spans="3:10" s="3" customFormat="1" ht="14.45" customHeight="1">
      <c r="C39" s="95"/>
      <c r="D39" s="93"/>
      <c r="E39" s="14" t="s">
        <v>3</v>
      </c>
      <c r="F39" s="20">
        <v>0</v>
      </c>
      <c r="G39" s="20">
        <v>119</v>
      </c>
      <c r="H39" s="20">
        <v>82</v>
      </c>
      <c r="I39" s="20">
        <v>143</v>
      </c>
      <c r="J39" s="20">
        <v>123</v>
      </c>
    </row>
    <row r="40" spans="3:10" s="3" customFormat="1" ht="14.45" customHeight="1">
      <c r="C40" s="95"/>
      <c r="D40" s="93"/>
      <c r="E40" s="14" t="s">
        <v>175</v>
      </c>
      <c r="F40" s="20">
        <v>0</v>
      </c>
      <c r="G40" s="20">
        <v>5</v>
      </c>
      <c r="H40" s="20">
        <v>2</v>
      </c>
      <c r="I40" s="20">
        <v>7</v>
      </c>
      <c r="J40" s="20">
        <v>3</v>
      </c>
    </row>
    <row r="41" spans="3:10" s="3" customFormat="1" ht="14.45" customHeight="1">
      <c r="C41" s="95"/>
      <c r="D41" s="93"/>
      <c r="E41" s="12" t="s">
        <v>145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3:10" s="3" customFormat="1" ht="14.45" customHeight="1">
      <c r="C42" s="96">
        <v>9</v>
      </c>
      <c r="D42" s="93" t="s">
        <v>19</v>
      </c>
      <c r="E42" s="14" t="s">
        <v>2</v>
      </c>
      <c r="F42" s="20">
        <v>0</v>
      </c>
      <c r="G42" s="20">
        <v>202</v>
      </c>
      <c r="H42" s="20">
        <v>107</v>
      </c>
      <c r="I42" s="20">
        <v>172</v>
      </c>
      <c r="J42" s="20">
        <v>148</v>
      </c>
    </row>
    <row r="43" spans="3:10" s="3" customFormat="1" ht="14.45" customHeight="1">
      <c r="C43" s="96"/>
      <c r="D43" s="93"/>
      <c r="E43" s="14" t="s">
        <v>3</v>
      </c>
      <c r="F43" s="20">
        <v>0</v>
      </c>
      <c r="G43" s="20">
        <v>202</v>
      </c>
      <c r="H43" s="20">
        <v>107</v>
      </c>
      <c r="I43" s="20">
        <v>172</v>
      </c>
      <c r="J43" s="20">
        <v>148</v>
      </c>
    </row>
    <row r="44" spans="3:10" s="3" customFormat="1" ht="14.45" customHeight="1">
      <c r="C44" s="96"/>
      <c r="D44" s="93"/>
      <c r="E44" s="14" t="s">
        <v>175</v>
      </c>
      <c r="F44" s="20">
        <v>0</v>
      </c>
      <c r="G44" s="20">
        <v>10</v>
      </c>
      <c r="H44" s="20">
        <v>4</v>
      </c>
      <c r="I44" s="20">
        <v>9</v>
      </c>
      <c r="J44" s="20">
        <v>8</v>
      </c>
    </row>
    <row r="45" spans="3:10" s="3" customFormat="1" ht="14.45" customHeight="1">
      <c r="C45" s="95"/>
      <c r="D45" s="93"/>
      <c r="E45" s="12" t="s">
        <v>145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3:10" s="3" customFormat="1" ht="14.45" customHeight="1">
      <c r="C46" s="89">
        <v>10</v>
      </c>
      <c r="D46" s="93" t="s">
        <v>20</v>
      </c>
      <c r="E46" s="14" t="s">
        <v>2</v>
      </c>
      <c r="F46" s="20">
        <v>0</v>
      </c>
      <c r="G46" s="20">
        <v>99</v>
      </c>
      <c r="H46" s="20">
        <v>70</v>
      </c>
      <c r="I46" s="20">
        <v>107</v>
      </c>
      <c r="J46" s="20">
        <v>95</v>
      </c>
    </row>
    <row r="47" spans="3:10" s="3" customFormat="1" ht="14.45" customHeight="1">
      <c r="C47" s="89"/>
      <c r="D47" s="93"/>
      <c r="E47" s="14" t="s">
        <v>3</v>
      </c>
      <c r="F47" s="20">
        <v>0</v>
      </c>
      <c r="G47" s="20">
        <v>99</v>
      </c>
      <c r="H47" s="20">
        <v>70</v>
      </c>
      <c r="I47" s="20">
        <v>107</v>
      </c>
      <c r="J47" s="20">
        <v>95</v>
      </c>
    </row>
    <row r="48" spans="3:10" s="3" customFormat="1" ht="14.45" customHeight="1">
      <c r="C48" s="89"/>
      <c r="D48" s="93"/>
      <c r="E48" s="14" t="s">
        <v>175</v>
      </c>
      <c r="F48" s="20">
        <v>0</v>
      </c>
      <c r="G48" s="20">
        <v>2</v>
      </c>
      <c r="H48" s="20">
        <v>2</v>
      </c>
      <c r="I48" s="20">
        <v>3</v>
      </c>
      <c r="J48" s="20">
        <v>3</v>
      </c>
    </row>
    <row r="49" spans="3:10" s="3" customFormat="1" ht="14.45" customHeight="1">
      <c r="C49" s="89"/>
      <c r="D49" s="93"/>
      <c r="E49" s="12" t="s">
        <v>145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3:10" s="3" customFormat="1" ht="14.45" customHeight="1">
      <c r="C50" s="95">
        <v>11</v>
      </c>
      <c r="D50" s="93" t="s">
        <v>8</v>
      </c>
      <c r="E50" s="14" t="s">
        <v>2</v>
      </c>
      <c r="F50" s="20">
        <v>2</v>
      </c>
      <c r="G50" s="20">
        <v>339</v>
      </c>
      <c r="H50" s="20">
        <v>235</v>
      </c>
      <c r="I50" s="20">
        <v>399</v>
      </c>
      <c r="J50" s="20">
        <v>328</v>
      </c>
    </row>
    <row r="51" spans="3:10" s="3" customFormat="1" ht="14.45" customHeight="1">
      <c r="C51" s="95"/>
      <c r="D51" s="93"/>
      <c r="E51" s="14" t="s">
        <v>3</v>
      </c>
      <c r="F51" s="20">
        <v>2</v>
      </c>
      <c r="G51" s="20">
        <v>338</v>
      </c>
      <c r="H51" s="20">
        <v>234</v>
      </c>
      <c r="I51" s="20">
        <v>398</v>
      </c>
      <c r="J51" s="20">
        <v>327</v>
      </c>
    </row>
    <row r="52" spans="3:10" s="3" customFormat="1" ht="14.45" customHeight="1">
      <c r="C52" s="95"/>
      <c r="D52" s="93"/>
      <c r="E52" s="14" t="s">
        <v>175</v>
      </c>
      <c r="F52" s="20">
        <v>0</v>
      </c>
      <c r="G52" s="20">
        <v>19</v>
      </c>
      <c r="H52" s="20">
        <v>12</v>
      </c>
      <c r="I52" s="20">
        <v>18</v>
      </c>
      <c r="J52" s="20">
        <v>13</v>
      </c>
    </row>
    <row r="53" spans="3:10" s="3" customFormat="1" ht="14.45" customHeight="1">
      <c r="C53" s="95"/>
      <c r="D53" s="93"/>
      <c r="E53" s="12" t="s">
        <v>145</v>
      </c>
      <c r="F53" s="20">
        <v>2</v>
      </c>
      <c r="G53" s="20">
        <v>1</v>
      </c>
      <c r="H53" s="20">
        <v>0</v>
      </c>
      <c r="I53" s="20">
        <v>6</v>
      </c>
      <c r="J53" s="20">
        <v>6</v>
      </c>
    </row>
    <row r="54" spans="3:10" s="3" customFormat="1" ht="14.45" customHeight="1">
      <c r="C54" s="95">
        <v>12</v>
      </c>
      <c r="D54" s="93" t="s">
        <v>9</v>
      </c>
      <c r="E54" s="14" t="s">
        <v>2</v>
      </c>
      <c r="F54" s="20">
        <v>1</v>
      </c>
      <c r="G54" s="20">
        <v>239</v>
      </c>
      <c r="H54" s="20">
        <v>170</v>
      </c>
      <c r="I54" s="20">
        <v>281</v>
      </c>
      <c r="J54" s="20">
        <v>251</v>
      </c>
    </row>
    <row r="55" spans="3:10" s="3" customFormat="1" ht="14.45" customHeight="1">
      <c r="C55" s="95"/>
      <c r="D55" s="93"/>
      <c r="E55" s="14" t="s">
        <v>3</v>
      </c>
      <c r="F55" s="20">
        <v>1</v>
      </c>
      <c r="G55" s="20">
        <v>239</v>
      </c>
      <c r="H55" s="20">
        <v>170</v>
      </c>
      <c r="I55" s="20">
        <v>281</v>
      </c>
      <c r="J55" s="20">
        <v>251</v>
      </c>
    </row>
    <row r="56" spans="3:10" s="3" customFormat="1" ht="14.45" customHeight="1">
      <c r="C56" s="95"/>
      <c r="D56" s="93"/>
      <c r="E56" s="14" t="s">
        <v>175</v>
      </c>
      <c r="F56" s="20">
        <v>0</v>
      </c>
      <c r="G56" s="20">
        <v>13</v>
      </c>
      <c r="H56" s="20">
        <v>11</v>
      </c>
      <c r="I56" s="20">
        <v>13</v>
      </c>
      <c r="J56" s="20">
        <v>12</v>
      </c>
    </row>
    <row r="57" spans="3:10" s="3" customFormat="1" ht="14.45" customHeight="1">
      <c r="C57" s="95"/>
      <c r="D57" s="93"/>
      <c r="E57" s="12" t="s">
        <v>145</v>
      </c>
      <c r="F57" s="20">
        <v>1</v>
      </c>
      <c r="G57" s="20">
        <v>1</v>
      </c>
      <c r="H57" s="20">
        <v>1</v>
      </c>
      <c r="I57" s="20">
        <v>2</v>
      </c>
      <c r="J57" s="20">
        <v>2</v>
      </c>
    </row>
    <row r="58" spans="3:10" s="3" customFormat="1" ht="14.45" customHeight="1">
      <c r="C58" s="96">
        <v>13</v>
      </c>
      <c r="D58" s="93" t="s">
        <v>50</v>
      </c>
      <c r="E58" s="14" t="s">
        <v>2</v>
      </c>
      <c r="F58" s="20">
        <v>0</v>
      </c>
      <c r="G58" s="20">
        <v>143</v>
      </c>
      <c r="H58" s="20">
        <v>112</v>
      </c>
      <c r="I58" s="20">
        <v>156</v>
      </c>
      <c r="J58" s="20">
        <v>140</v>
      </c>
    </row>
    <row r="59" spans="3:10" s="3" customFormat="1" ht="14.45" customHeight="1">
      <c r="C59" s="96"/>
      <c r="D59" s="93"/>
      <c r="E59" s="14" t="s">
        <v>3</v>
      </c>
      <c r="F59" s="20">
        <v>0</v>
      </c>
      <c r="G59" s="20">
        <v>143</v>
      </c>
      <c r="H59" s="20">
        <v>112</v>
      </c>
      <c r="I59" s="20">
        <v>156</v>
      </c>
      <c r="J59" s="20">
        <v>140</v>
      </c>
    </row>
    <row r="60" spans="3:10" s="3" customFormat="1" ht="14.45" customHeight="1">
      <c r="C60" s="96"/>
      <c r="D60" s="93"/>
      <c r="E60" s="14" t="s">
        <v>175</v>
      </c>
      <c r="F60" s="20">
        <v>0</v>
      </c>
      <c r="G60" s="20">
        <v>11</v>
      </c>
      <c r="H60" s="20">
        <v>10</v>
      </c>
      <c r="I60" s="20">
        <v>12</v>
      </c>
      <c r="J60" s="20">
        <v>7</v>
      </c>
    </row>
    <row r="61" spans="3:10" s="3" customFormat="1" ht="14.45" customHeight="1">
      <c r="C61" s="95"/>
      <c r="D61" s="93"/>
      <c r="E61" s="12" t="s">
        <v>145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3:10" s="3" customFormat="1" ht="14.45" customHeight="1">
      <c r="C62" s="89">
        <v>14</v>
      </c>
      <c r="D62" s="93" t="s">
        <v>21</v>
      </c>
      <c r="E62" s="14" t="s">
        <v>2</v>
      </c>
      <c r="F62" s="20">
        <v>0</v>
      </c>
      <c r="G62" s="20">
        <v>327</v>
      </c>
      <c r="H62" s="20">
        <v>246</v>
      </c>
      <c r="I62" s="20">
        <v>357</v>
      </c>
      <c r="J62" s="20">
        <v>258</v>
      </c>
    </row>
    <row r="63" spans="3:10" s="3" customFormat="1" ht="14.45" customHeight="1">
      <c r="C63" s="89"/>
      <c r="D63" s="93"/>
      <c r="E63" s="14" t="s">
        <v>3</v>
      </c>
      <c r="F63" s="20">
        <v>0</v>
      </c>
      <c r="G63" s="20">
        <v>327</v>
      </c>
      <c r="H63" s="20">
        <v>246</v>
      </c>
      <c r="I63" s="20">
        <v>357</v>
      </c>
      <c r="J63" s="20">
        <v>258</v>
      </c>
    </row>
    <row r="64" spans="3:10" s="3" customFormat="1" ht="14.45" customHeight="1">
      <c r="C64" s="89"/>
      <c r="D64" s="93"/>
      <c r="E64" s="14" t="s">
        <v>175</v>
      </c>
      <c r="F64" s="20">
        <v>0</v>
      </c>
      <c r="G64" s="20">
        <v>14</v>
      </c>
      <c r="H64" s="20">
        <v>10</v>
      </c>
      <c r="I64" s="20">
        <v>15</v>
      </c>
      <c r="J64" s="20">
        <v>7</v>
      </c>
    </row>
    <row r="65" spans="3:10" ht="14.45" customHeight="1">
      <c r="C65" s="89"/>
      <c r="D65" s="93"/>
      <c r="E65" s="12" t="s">
        <v>145</v>
      </c>
      <c r="F65" s="20">
        <v>0</v>
      </c>
      <c r="G65" s="20">
        <v>0</v>
      </c>
      <c r="H65" s="20">
        <v>0</v>
      </c>
      <c r="I65" s="20">
        <v>1</v>
      </c>
      <c r="J65" s="20">
        <v>1</v>
      </c>
    </row>
  </sheetData>
  <mergeCells count="38">
    <mergeCell ref="C58:C61"/>
    <mergeCell ref="D58:D61"/>
    <mergeCell ref="C62:C65"/>
    <mergeCell ref="D62:D65"/>
    <mergeCell ref="D3:E5"/>
    <mergeCell ref="C3:C5"/>
    <mergeCell ref="C46:C49"/>
    <mergeCell ref="D46:D49"/>
    <mergeCell ref="C50:C53"/>
    <mergeCell ref="D50:D53"/>
    <mergeCell ref="C54:C57"/>
    <mergeCell ref="D54:D57"/>
    <mergeCell ref="C34:C37"/>
    <mergeCell ref="D34:D37"/>
    <mergeCell ref="C38:C41"/>
    <mergeCell ref="D38:D41"/>
    <mergeCell ref="C42:C45"/>
    <mergeCell ref="D42:D45"/>
    <mergeCell ref="C22:C25"/>
    <mergeCell ref="D22:D25"/>
    <mergeCell ref="C26:C29"/>
    <mergeCell ref="D26:D29"/>
    <mergeCell ref="C30:C33"/>
    <mergeCell ref="D30:D33"/>
    <mergeCell ref="C10:C13"/>
    <mergeCell ref="D10:D13"/>
    <mergeCell ref="C14:C17"/>
    <mergeCell ref="D14:D17"/>
    <mergeCell ref="C18:C21"/>
    <mergeCell ref="D18:D21"/>
    <mergeCell ref="H1:J1"/>
    <mergeCell ref="C2:J2"/>
    <mergeCell ref="F3:J3"/>
    <mergeCell ref="C6:D9"/>
    <mergeCell ref="F4:F5"/>
    <mergeCell ref="G4:H4"/>
    <mergeCell ref="I4:I5"/>
    <mergeCell ref="J4:J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0" style="1" customWidth="1"/>
    <col min="6" max="9" width="7.625" style="1" customWidth="1"/>
    <col min="10" max="10" width="12.5" style="1" customWidth="1"/>
    <col min="11" max="11" width="14.25" style="1" customWidth="1"/>
    <col min="12" max="12" width="15.25" style="1" customWidth="1"/>
    <col min="13" max="13" width="13.875" style="1" customWidth="1"/>
    <col min="14" max="14" width="13.125" style="1" customWidth="1"/>
    <col min="15" max="16384" width="18.5" style="1"/>
  </cols>
  <sheetData>
    <row r="1" spans="3:16">
      <c r="C1" s="64"/>
      <c r="D1" s="64"/>
      <c r="E1" s="64"/>
      <c r="F1" s="64"/>
      <c r="G1" s="64"/>
      <c r="H1" s="64"/>
      <c r="I1" s="64"/>
      <c r="J1" s="64"/>
      <c r="K1" s="64"/>
      <c r="L1" s="64"/>
      <c r="M1" s="124" t="s">
        <v>224</v>
      </c>
      <c r="N1" s="124"/>
    </row>
    <row r="2" spans="3:16" ht="31.5" customHeight="1">
      <c r="C2" s="112" t="s">
        <v>225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3:16" ht="9" customHeight="1">
      <c r="C3" s="4"/>
      <c r="D3" s="4"/>
      <c r="E3" s="4"/>
      <c r="F3" s="4"/>
      <c r="G3" s="64"/>
      <c r="H3" s="64"/>
      <c r="I3" s="64"/>
      <c r="J3" s="64"/>
      <c r="K3" s="64"/>
      <c r="L3" s="64"/>
      <c r="M3" s="64"/>
      <c r="N3" s="64"/>
    </row>
    <row r="4" spans="3:16" ht="21" customHeight="1">
      <c r="C4" s="126" t="s">
        <v>0</v>
      </c>
      <c r="D4" s="94" t="s">
        <v>1</v>
      </c>
      <c r="E4" s="90" t="s">
        <v>34</v>
      </c>
      <c r="F4" s="142" t="s">
        <v>146</v>
      </c>
      <c r="G4" s="143"/>
      <c r="H4" s="143"/>
      <c r="I4" s="143"/>
      <c r="J4" s="143"/>
      <c r="K4" s="143"/>
      <c r="L4" s="143"/>
      <c r="M4" s="143"/>
      <c r="N4" s="144"/>
    </row>
    <row r="5" spans="3:16" ht="18" customHeight="1">
      <c r="C5" s="90"/>
      <c r="D5" s="90"/>
      <c r="E5" s="90"/>
      <c r="F5" s="141" t="s">
        <v>42</v>
      </c>
      <c r="G5" s="141"/>
      <c r="H5" s="141"/>
      <c r="I5" s="141"/>
      <c r="J5" s="137" t="s">
        <v>32</v>
      </c>
      <c r="K5" s="139" t="s">
        <v>33</v>
      </c>
      <c r="L5" s="137" t="s">
        <v>35</v>
      </c>
      <c r="M5" s="137" t="s">
        <v>36</v>
      </c>
      <c r="N5" s="137" t="s">
        <v>37</v>
      </c>
      <c r="P5" s="135"/>
    </row>
    <row r="6" spans="3:16" ht="32.25" customHeight="1">
      <c r="C6" s="90"/>
      <c r="D6" s="90"/>
      <c r="E6" s="90"/>
      <c r="F6" s="10" t="s">
        <v>38</v>
      </c>
      <c r="G6" s="33" t="s">
        <v>39</v>
      </c>
      <c r="H6" s="10" t="s">
        <v>40</v>
      </c>
      <c r="I6" s="10" t="s">
        <v>41</v>
      </c>
      <c r="J6" s="138"/>
      <c r="K6" s="140"/>
      <c r="L6" s="138"/>
      <c r="M6" s="138"/>
      <c r="N6" s="138"/>
      <c r="P6" s="136"/>
    </row>
    <row r="7" spans="3:16" ht="18.95" customHeight="1">
      <c r="C7" s="94" t="s">
        <v>10</v>
      </c>
      <c r="D7" s="98"/>
      <c r="E7" s="21">
        <f t="shared" ref="E7:N7" si="0">E8+E9+E10+E11+E12+E13+E14+E15+E16+E17+E18+E19+E20+E21</f>
        <v>3590</v>
      </c>
      <c r="F7" s="21">
        <f t="shared" si="0"/>
        <v>1160</v>
      </c>
      <c r="G7" s="21">
        <f t="shared" si="0"/>
        <v>1328</v>
      </c>
      <c r="H7" s="21">
        <f t="shared" si="0"/>
        <v>614</v>
      </c>
      <c r="I7" s="21">
        <f t="shared" si="0"/>
        <v>488</v>
      </c>
      <c r="J7" s="21">
        <f t="shared" si="0"/>
        <v>772</v>
      </c>
      <c r="K7" s="21">
        <f t="shared" si="0"/>
        <v>1132</v>
      </c>
      <c r="L7" s="21">
        <f t="shared" si="0"/>
        <v>633</v>
      </c>
      <c r="M7" s="21">
        <f t="shared" si="0"/>
        <v>619</v>
      </c>
      <c r="N7" s="21">
        <f t="shared" si="0"/>
        <v>434</v>
      </c>
      <c r="P7" s="22">
        <f>SUM(J7:N7)</f>
        <v>3590</v>
      </c>
    </row>
    <row r="8" spans="3:16" s="2" customFormat="1" ht="30" customHeight="1">
      <c r="C8" s="50">
        <v>1</v>
      </c>
      <c r="D8" s="48" t="s">
        <v>6</v>
      </c>
      <c r="E8" s="23">
        <f>F8+G8+H8+I8</f>
        <v>173</v>
      </c>
      <c r="F8" s="15">
        <v>32</v>
      </c>
      <c r="G8" s="15">
        <v>70</v>
      </c>
      <c r="H8" s="15">
        <v>35</v>
      </c>
      <c r="I8" s="15">
        <v>36</v>
      </c>
      <c r="J8" s="15">
        <v>69</v>
      </c>
      <c r="K8" s="15">
        <v>44</v>
      </c>
      <c r="L8" s="15">
        <v>38</v>
      </c>
      <c r="M8" s="15">
        <v>14</v>
      </c>
      <c r="N8" s="15">
        <v>8</v>
      </c>
      <c r="P8" s="39">
        <f>J8+K8+L8+M8+N8</f>
        <v>173</v>
      </c>
    </row>
    <row r="9" spans="3:16" s="2" customFormat="1" ht="30" customHeight="1">
      <c r="C9" s="46">
        <v>2</v>
      </c>
      <c r="D9" s="48" t="s">
        <v>7</v>
      </c>
      <c r="E9" s="23">
        <f t="shared" ref="E9:E21" si="1">F9+G9+H9+I9</f>
        <v>99</v>
      </c>
      <c r="F9" s="15">
        <v>47</v>
      </c>
      <c r="G9" s="15">
        <v>27</v>
      </c>
      <c r="H9" s="15">
        <v>16</v>
      </c>
      <c r="I9" s="15">
        <v>9</v>
      </c>
      <c r="J9" s="15">
        <v>21</v>
      </c>
      <c r="K9" s="15">
        <v>35</v>
      </c>
      <c r="L9" s="15">
        <v>22</v>
      </c>
      <c r="M9" s="15">
        <v>15</v>
      </c>
      <c r="N9" s="15">
        <v>6</v>
      </c>
      <c r="P9" s="39">
        <f t="shared" ref="P9:P21" si="2">J9+K9+L9+M9+N9</f>
        <v>99</v>
      </c>
    </row>
    <row r="10" spans="3:16" s="3" customFormat="1" ht="30" customHeight="1">
      <c r="C10" s="49">
        <v>3</v>
      </c>
      <c r="D10" s="48" t="s">
        <v>13</v>
      </c>
      <c r="E10" s="23">
        <f t="shared" si="1"/>
        <v>198</v>
      </c>
      <c r="F10" s="15">
        <v>66</v>
      </c>
      <c r="G10" s="15">
        <v>71</v>
      </c>
      <c r="H10" s="15">
        <v>38</v>
      </c>
      <c r="I10" s="15">
        <v>23</v>
      </c>
      <c r="J10" s="15">
        <v>24</v>
      </c>
      <c r="K10" s="15">
        <v>62</v>
      </c>
      <c r="L10" s="15">
        <v>47</v>
      </c>
      <c r="M10" s="15">
        <v>37</v>
      </c>
      <c r="N10" s="15">
        <v>28</v>
      </c>
      <c r="P10" s="39">
        <f t="shared" si="2"/>
        <v>198</v>
      </c>
    </row>
    <row r="11" spans="3:16" s="3" customFormat="1" ht="30" customHeight="1">
      <c r="C11" s="49">
        <v>4</v>
      </c>
      <c r="D11" s="48" t="s">
        <v>14</v>
      </c>
      <c r="E11" s="23">
        <f t="shared" si="1"/>
        <v>394</v>
      </c>
      <c r="F11" s="15">
        <v>134</v>
      </c>
      <c r="G11" s="15">
        <v>141</v>
      </c>
      <c r="H11" s="15">
        <v>72</v>
      </c>
      <c r="I11" s="15">
        <v>47</v>
      </c>
      <c r="J11" s="15">
        <v>59</v>
      </c>
      <c r="K11" s="15">
        <v>122</v>
      </c>
      <c r="L11" s="15">
        <v>58</v>
      </c>
      <c r="M11" s="15">
        <v>91</v>
      </c>
      <c r="N11" s="15">
        <v>64</v>
      </c>
      <c r="P11" s="39">
        <f t="shared" si="2"/>
        <v>394</v>
      </c>
    </row>
    <row r="12" spans="3:16" s="3" customFormat="1" ht="30" customHeight="1">
      <c r="C12" s="50">
        <v>5</v>
      </c>
      <c r="D12" s="48" t="s">
        <v>15</v>
      </c>
      <c r="E12" s="23">
        <f t="shared" si="1"/>
        <v>457</v>
      </c>
      <c r="F12" s="15">
        <v>146</v>
      </c>
      <c r="G12" s="15">
        <v>168</v>
      </c>
      <c r="H12" s="15">
        <v>82</v>
      </c>
      <c r="I12" s="15">
        <v>61</v>
      </c>
      <c r="J12" s="15">
        <v>95</v>
      </c>
      <c r="K12" s="15">
        <v>165</v>
      </c>
      <c r="L12" s="15">
        <v>69</v>
      </c>
      <c r="M12" s="15">
        <v>66</v>
      </c>
      <c r="N12" s="15">
        <v>62</v>
      </c>
      <c r="P12" s="39">
        <f t="shared" si="2"/>
        <v>457</v>
      </c>
    </row>
    <row r="13" spans="3:16" s="3" customFormat="1" ht="30" customHeight="1">
      <c r="C13" s="46">
        <v>6</v>
      </c>
      <c r="D13" s="48" t="s">
        <v>16</v>
      </c>
      <c r="E13" s="23">
        <f t="shared" si="1"/>
        <v>78</v>
      </c>
      <c r="F13" s="15">
        <v>20</v>
      </c>
      <c r="G13" s="15">
        <v>27</v>
      </c>
      <c r="H13" s="15">
        <v>7</v>
      </c>
      <c r="I13" s="15">
        <v>24</v>
      </c>
      <c r="J13" s="15">
        <v>7</v>
      </c>
      <c r="K13" s="15">
        <v>28</v>
      </c>
      <c r="L13" s="15">
        <v>15</v>
      </c>
      <c r="M13" s="15">
        <v>10</v>
      </c>
      <c r="N13" s="15">
        <v>18</v>
      </c>
      <c r="P13" s="39">
        <f t="shared" si="2"/>
        <v>78</v>
      </c>
    </row>
    <row r="14" spans="3:16" s="3" customFormat="1" ht="30" customHeight="1">
      <c r="C14" s="49">
        <v>7</v>
      </c>
      <c r="D14" s="48" t="s">
        <v>17</v>
      </c>
      <c r="E14" s="23">
        <f t="shared" si="1"/>
        <v>576</v>
      </c>
      <c r="F14" s="15">
        <v>170</v>
      </c>
      <c r="G14" s="68">
        <v>185</v>
      </c>
      <c r="H14" s="23">
        <v>109</v>
      </c>
      <c r="I14" s="68">
        <v>112</v>
      </c>
      <c r="J14" s="68">
        <v>77</v>
      </c>
      <c r="K14" s="68">
        <v>139</v>
      </c>
      <c r="L14" s="68">
        <v>91</v>
      </c>
      <c r="M14" s="68">
        <v>167</v>
      </c>
      <c r="N14" s="68">
        <v>102</v>
      </c>
      <c r="P14" s="39">
        <f t="shared" si="2"/>
        <v>576</v>
      </c>
    </row>
    <row r="15" spans="3:16" s="3" customFormat="1" ht="30" customHeight="1">
      <c r="C15" s="49">
        <v>8</v>
      </c>
      <c r="D15" s="48" t="s">
        <v>18</v>
      </c>
      <c r="E15" s="23">
        <f t="shared" si="1"/>
        <v>143</v>
      </c>
      <c r="F15" s="15">
        <v>56</v>
      </c>
      <c r="G15" s="15">
        <v>48</v>
      </c>
      <c r="H15" s="15">
        <v>19</v>
      </c>
      <c r="I15" s="15">
        <v>20</v>
      </c>
      <c r="J15" s="15">
        <v>20</v>
      </c>
      <c r="K15" s="15">
        <v>48</v>
      </c>
      <c r="L15" s="15">
        <v>26</v>
      </c>
      <c r="M15" s="15">
        <v>27</v>
      </c>
      <c r="N15" s="15">
        <v>22</v>
      </c>
      <c r="P15" s="39">
        <f t="shared" si="2"/>
        <v>143</v>
      </c>
    </row>
    <row r="16" spans="3:16" s="3" customFormat="1" ht="30" customHeight="1">
      <c r="C16" s="50">
        <v>9</v>
      </c>
      <c r="D16" s="48" t="s">
        <v>19</v>
      </c>
      <c r="E16" s="23">
        <f t="shared" si="1"/>
        <v>172</v>
      </c>
      <c r="F16" s="15">
        <v>53</v>
      </c>
      <c r="G16" s="15">
        <v>55</v>
      </c>
      <c r="H16" s="15">
        <v>33</v>
      </c>
      <c r="I16" s="15">
        <v>31</v>
      </c>
      <c r="J16" s="15">
        <v>25</v>
      </c>
      <c r="K16" s="15">
        <v>46</v>
      </c>
      <c r="L16" s="15">
        <v>28</v>
      </c>
      <c r="M16" s="15">
        <v>46</v>
      </c>
      <c r="N16" s="15">
        <v>27</v>
      </c>
      <c r="P16" s="39">
        <f t="shared" si="2"/>
        <v>172</v>
      </c>
    </row>
    <row r="17" spans="3:16" s="3" customFormat="1" ht="30" customHeight="1">
      <c r="C17" s="46">
        <v>10</v>
      </c>
      <c r="D17" s="48" t="s">
        <v>20</v>
      </c>
      <c r="E17" s="23">
        <f t="shared" si="1"/>
        <v>107</v>
      </c>
      <c r="F17" s="15">
        <v>59</v>
      </c>
      <c r="G17" s="15">
        <v>33</v>
      </c>
      <c r="H17" s="15">
        <v>10</v>
      </c>
      <c r="I17" s="15">
        <v>5</v>
      </c>
      <c r="J17" s="15">
        <v>21</v>
      </c>
      <c r="K17" s="15">
        <v>41</v>
      </c>
      <c r="L17" s="15">
        <v>22</v>
      </c>
      <c r="M17" s="15">
        <v>16</v>
      </c>
      <c r="N17" s="15">
        <v>7</v>
      </c>
      <c r="P17" s="39">
        <f t="shared" si="2"/>
        <v>107</v>
      </c>
    </row>
    <row r="18" spans="3:16" s="3" customFormat="1" ht="30" customHeight="1">
      <c r="C18" s="49">
        <v>11</v>
      </c>
      <c r="D18" s="48" t="s">
        <v>8</v>
      </c>
      <c r="E18" s="23">
        <f t="shared" si="1"/>
        <v>399</v>
      </c>
      <c r="F18" s="15">
        <v>82</v>
      </c>
      <c r="G18" s="15">
        <v>190</v>
      </c>
      <c r="H18" s="15">
        <v>76</v>
      </c>
      <c r="I18" s="15">
        <v>51</v>
      </c>
      <c r="J18" s="15">
        <v>161</v>
      </c>
      <c r="K18" s="15">
        <v>125</v>
      </c>
      <c r="L18" s="15">
        <v>72</v>
      </c>
      <c r="M18" s="15">
        <v>23</v>
      </c>
      <c r="N18" s="15">
        <v>18</v>
      </c>
      <c r="P18" s="39">
        <f t="shared" si="2"/>
        <v>399</v>
      </c>
    </row>
    <row r="19" spans="3:16" ht="30" customHeight="1">
      <c r="C19" s="49">
        <v>12</v>
      </c>
      <c r="D19" s="48" t="s">
        <v>9</v>
      </c>
      <c r="E19" s="23">
        <f t="shared" si="1"/>
        <v>281</v>
      </c>
      <c r="F19" s="15">
        <v>100</v>
      </c>
      <c r="G19" s="15">
        <v>112</v>
      </c>
      <c r="H19" s="15">
        <v>48</v>
      </c>
      <c r="I19" s="15">
        <v>21</v>
      </c>
      <c r="J19" s="15">
        <v>79</v>
      </c>
      <c r="K19" s="15">
        <v>94</v>
      </c>
      <c r="L19" s="15">
        <v>41</v>
      </c>
      <c r="M19" s="15">
        <v>44</v>
      </c>
      <c r="N19" s="15">
        <v>23</v>
      </c>
      <c r="P19" s="39">
        <f t="shared" si="2"/>
        <v>281</v>
      </c>
    </row>
    <row r="20" spans="3:16" ht="30" customHeight="1">
      <c r="C20" s="50">
        <v>13</v>
      </c>
      <c r="D20" s="48" t="s">
        <v>50</v>
      </c>
      <c r="E20" s="23">
        <f t="shared" si="1"/>
        <v>156</v>
      </c>
      <c r="F20" s="15">
        <v>54</v>
      </c>
      <c r="G20" s="15">
        <v>67</v>
      </c>
      <c r="H20" s="15">
        <v>19</v>
      </c>
      <c r="I20" s="15">
        <v>16</v>
      </c>
      <c r="J20" s="15">
        <v>49</v>
      </c>
      <c r="K20" s="15">
        <v>41</v>
      </c>
      <c r="L20" s="15">
        <v>34</v>
      </c>
      <c r="M20" s="15">
        <v>18</v>
      </c>
      <c r="N20" s="15">
        <v>14</v>
      </c>
      <c r="P20" s="39">
        <f t="shared" si="2"/>
        <v>156</v>
      </c>
    </row>
    <row r="21" spans="3:16" ht="30" customHeight="1">
      <c r="C21" s="46">
        <v>14</v>
      </c>
      <c r="D21" s="48" t="s">
        <v>21</v>
      </c>
      <c r="E21" s="23">
        <f t="shared" si="1"/>
        <v>357</v>
      </c>
      <c r="F21" s="15">
        <v>141</v>
      </c>
      <c r="G21" s="15">
        <v>134</v>
      </c>
      <c r="H21" s="15">
        <v>50</v>
      </c>
      <c r="I21" s="15">
        <v>32</v>
      </c>
      <c r="J21" s="15">
        <v>65</v>
      </c>
      <c r="K21" s="15">
        <v>142</v>
      </c>
      <c r="L21" s="15">
        <v>70</v>
      </c>
      <c r="M21" s="15">
        <v>45</v>
      </c>
      <c r="N21" s="15">
        <v>35</v>
      </c>
      <c r="P21" s="39">
        <f t="shared" si="2"/>
        <v>357</v>
      </c>
    </row>
  </sheetData>
  <mergeCells count="14">
    <mergeCell ref="M5:M6"/>
    <mergeCell ref="N5:N6"/>
    <mergeCell ref="P5:P6"/>
    <mergeCell ref="C7:D7"/>
    <mergeCell ref="M1:N1"/>
    <mergeCell ref="C2:N2"/>
    <mergeCell ref="C4:C6"/>
    <mergeCell ref="D4:D6"/>
    <mergeCell ref="E4:E6"/>
    <mergeCell ref="F4:N4"/>
    <mergeCell ref="F5:I5"/>
    <mergeCell ref="J5:J6"/>
    <mergeCell ref="K5:K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fitToHeight="0" orientation="landscape" verticalDpi="597" r:id="rId1"/>
  <headerFooter>
    <oddHeader>&amp;C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1"/>
  <sheetViews>
    <sheetView zoomScale="70" zoomScaleNormal="7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5" width="6.5" style="1" customWidth="1"/>
    <col min="6" max="6" width="6.125" style="1" customWidth="1"/>
    <col min="7" max="7" width="5.75" style="1" customWidth="1"/>
    <col min="8" max="8" width="6" style="1" customWidth="1"/>
    <col min="9" max="9" width="5.75" style="1" customWidth="1"/>
    <col min="10" max="10" width="7.375" style="1" customWidth="1"/>
    <col min="11" max="11" width="7.5" style="1" customWidth="1"/>
    <col min="12" max="12" width="5.625" style="1" customWidth="1"/>
    <col min="13" max="13" width="5.875" style="1" customWidth="1"/>
    <col min="14" max="14" width="6.5" style="1" customWidth="1"/>
    <col min="15" max="15" width="6.125" style="1" customWidth="1"/>
    <col min="16" max="16" width="5.75" style="1" customWidth="1"/>
    <col min="17" max="17" width="5.375" style="1" customWidth="1"/>
    <col min="18" max="18" width="6.125" style="1" customWidth="1"/>
    <col min="19" max="19" width="5.875" style="1" customWidth="1"/>
    <col min="20" max="20" width="6.75" style="1" customWidth="1"/>
    <col min="21" max="21" width="6.625" style="1" customWidth="1"/>
    <col min="22" max="22" width="6" style="1" customWidth="1"/>
    <col min="23" max="23" width="5.875" style="1" customWidth="1"/>
    <col min="24" max="24" width="8.125" style="1" customWidth="1"/>
    <col min="25" max="25" width="7.5" style="1" customWidth="1"/>
    <col min="26" max="16384" width="18.5" style="1"/>
  </cols>
  <sheetData>
    <row r="1" spans="2:30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124" t="s">
        <v>86</v>
      </c>
      <c r="Y1" s="124"/>
    </row>
    <row r="2" spans="2:30" ht="24.75" customHeight="1">
      <c r="B2" s="112" t="s">
        <v>228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2:30" ht="9" customHeight="1">
      <c r="B3" s="4"/>
      <c r="C3" s="4"/>
      <c r="D3" s="4"/>
      <c r="E3" s="4"/>
      <c r="F3" s="4"/>
      <c r="G3" s="4"/>
      <c r="H3" s="4"/>
      <c r="I3" s="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2:30" ht="18" customHeight="1">
      <c r="B4" s="126" t="s">
        <v>0</v>
      </c>
      <c r="C4" s="91" t="s">
        <v>1</v>
      </c>
      <c r="D4" s="145" t="s">
        <v>147</v>
      </c>
      <c r="E4" s="90"/>
      <c r="F4" s="90" t="s">
        <v>83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2:30" ht="67.5" customHeight="1">
      <c r="B5" s="90"/>
      <c r="C5" s="146"/>
      <c r="D5" s="90"/>
      <c r="E5" s="90"/>
      <c r="F5" s="89" t="s">
        <v>47</v>
      </c>
      <c r="G5" s="89"/>
      <c r="H5" s="89" t="s">
        <v>176</v>
      </c>
      <c r="I5" s="89"/>
      <c r="J5" s="89" t="s">
        <v>194</v>
      </c>
      <c r="K5" s="89"/>
      <c r="L5" s="89" t="s">
        <v>65</v>
      </c>
      <c r="M5" s="89"/>
      <c r="N5" s="89" t="s">
        <v>177</v>
      </c>
      <c r="O5" s="89"/>
      <c r="P5" s="89" t="s">
        <v>48</v>
      </c>
      <c r="Q5" s="89"/>
      <c r="R5" s="89" t="s">
        <v>90</v>
      </c>
      <c r="S5" s="89"/>
      <c r="T5" s="89" t="s">
        <v>195</v>
      </c>
      <c r="U5" s="89"/>
      <c r="V5" s="89" t="s">
        <v>227</v>
      </c>
      <c r="W5" s="89"/>
      <c r="X5" s="89" t="s">
        <v>226</v>
      </c>
      <c r="Y5" s="89"/>
      <c r="Z5" s="163"/>
      <c r="AA5" s="163"/>
      <c r="AC5" s="163"/>
      <c r="AD5" s="163"/>
    </row>
    <row r="6" spans="2:30" ht="57.75" customHeight="1">
      <c r="B6" s="90"/>
      <c r="C6" s="146"/>
      <c r="D6" s="11" t="s">
        <v>148</v>
      </c>
      <c r="E6" s="11" t="s">
        <v>170</v>
      </c>
      <c r="F6" s="11" t="s">
        <v>64</v>
      </c>
      <c r="G6" s="11" t="s">
        <v>46</v>
      </c>
      <c r="H6" s="11" t="s">
        <v>64</v>
      </c>
      <c r="I6" s="11" t="s">
        <v>46</v>
      </c>
      <c r="J6" s="11" t="s">
        <v>64</v>
      </c>
      <c r="K6" s="11" t="s">
        <v>46</v>
      </c>
      <c r="L6" s="11" t="s">
        <v>64</v>
      </c>
      <c r="M6" s="11" t="s">
        <v>46</v>
      </c>
      <c r="N6" s="11" t="s">
        <v>64</v>
      </c>
      <c r="O6" s="11" t="s">
        <v>46</v>
      </c>
      <c r="P6" s="11" t="s">
        <v>64</v>
      </c>
      <c r="Q6" s="11" t="s">
        <v>46</v>
      </c>
      <c r="R6" s="11" t="s">
        <v>64</v>
      </c>
      <c r="S6" s="11" t="s">
        <v>46</v>
      </c>
      <c r="T6" s="11" t="s">
        <v>64</v>
      </c>
      <c r="U6" s="11" t="s">
        <v>46</v>
      </c>
      <c r="V6" s="11" t="s">
        <v>64</v>
      </c>
      <c r="W6" s="11" t="s">
        <v>46</v>
      </c>
      <c r="X6" s="11" t="s">
        <v>64</v>
      </c>
      <c r="Y6" s="11" t="s">
        <v>46</v>
      </c>
    </row>
    <row r="7" spans="2:30" ht="33" customHeight="1">
      <c r="B7" s="94" t="s">
        <v>10</v>
      </c>
      <c r="C7" s="98"/>
      <c r="D7" s="21">
        <f t="shared" ref="D7:Y7" si="0">D8+D9+D10+D11+D12+D13+D14+D15+D16+D17+D18+D19+D20+D21</f>
        <v>3579</v>
      </c>
      <c r="E7" s="21">
        <f t="shared" si="0"/>
        <v>3039</v>
      </c>
      <c r="F7" s="21">
        <f t="shared" si="0"/>
        <v>1523</v>
      </c>
      <c r="G7" s="24">
        <f t="shared" si="0"/>
        <v>1306</v>
      </c>
      <c r="H7" s="21">
        <f t="shared" si="0"/>
        <v>717</v>
      </c>
      <c r="I7" s="21">
        <f t="shared" si="0"/>
        <v>572</v>
      </c>
      <c r="J7" s="24">
        <f t="shared" si="0"/>
        <v>292</v>
      </c>
      <c r="K7" s="24">
        <f t="shared" si="0"/>
        <v>241</v>
      </c>
      <c r="L7" s="21">
        <f t="shared" si="0"/>
        <v>168</v>
      </c>
      <c r="M7" s="21">
        <f t="shared" si="0"/>
        <v>154</v>
      </c>
      <c r="N7" s="21">
        <f t="shared" si="0"/>
        <v>136</v>
      </c>
      <c r="O7" s="21">
        <f t="shared" si="0"/>
        <v>114</v>
      </c>
      <c r="P7" s="21">
        <f t="shared" si="0"/>
        <v>126</v>
      </c>
      <c r="Q7" s="21">
        <f t="shared" si="0"/>
        <v>101</v>
      </c>
      <c r="R7" s="24">
        <f t="shared" si="0"/>
        <v>111</v>
      </c>
      <c r="S7" s="24">
        <f t="shared" si="0"/>
        <v>94</v>
      </c>
      <c r="T7" s="21">
        <f t="shared" si="0"/>
        <v>94</v>
      </c>
      <c r="U7" s="21">
        <f t="shared" si="0"/>
        <v>87</v>
      </c>
      <c r="V7" s="21">
        <f t="shared" si="0"/>
        <v>64</v>
      </c>
      <c r="W7" s="21">
        <f t="shared" si="0"/>
        <v>62</v>
      </c>
      <c r="X7" s="24">
        <f t="shared" si="0"/>
        <v>63</v>
      </c>
      <c r="Y7" s="24">
        <f t="shared" si="0"/>
        <v>60</v>
      </c>
    </row>
    <row r="8" spans="2:30" s="2" customFormat="1" ht="30" customHeight="1">
      <c r="B8" s="75">
        <v>1</v>
      </c>
      <c r="C8" s="73" t="s">
        <v>6</v>
      </c>
      <c r="D8" s="34">
        <v>173</v>
      </c>
      <c r="E8" s="34">
        <v>152</v>
      </c>
      <c r="F8" s="15">
        <v>109</v>
      </c>
      <c r="G8" s="15">
        <v>94</v>
      </c>
      <c r="H8" s="15">
        <v>24</v>
      </c>
      <c r="I8" s="15">
        <v>23</v>
      </c>
      <c r="J8" s="15">
        <v>12</v>
      </c>
      <c r="K8" s="15">
        <v>10</v>
      </c>
      <c r="L8" s="15">
        <v>4</v>
      </c>
      <c r="M8" s="15">
        <v>4</v>
      </c>
      <c r="N8" s="15">
        <v>2</v>
      </c>
      <c r="O8" s="15">
        <v>2</v>
      </c>
      <c r="P8" s="15">
        <v>2</v>
      </c>
      <c r="Q8" s="15">
        <v>1</v>
      </c>
      <c r="R8" s="15">
        <v>1</v>
      </c>
      <c r="S8" s="15">
        <v>0</v>
      </c>
      <c r="T8" s="15">
        <v>7</v>
      </c>
      <c r="U8" s="15">
        <v>6</v>
      </c>
      <c r="V8" s="15">
        <v>0</v>
      </c>
      <c r="W8" s="15">
        <v>0</v>
      </c>
      <c r="X8" s="15">
        <v>1</v>
      </c>
      <c r="Y8" s="15">
        <v>1</v>
      </c>
    </row>
    <row r="9" spans="2:30" s="3" customFormat="1" ht="30" customHeight="1">
      <c r="B9" s="72">
        <v>2</v>
      </c>
      <c r="C9" s="73" t="s">
        <v>7</v>
      </c>
      <c r="D9" s="34">
        <v>99</v>
      </c>
      <c r="E9" s="34">
        <v>92</v>
      </c>
      <c r="F9" s="15">
        <v>62</v>
      </c>
      <c r="G9" s="15">
        <v>57</v>
      </c>
      <c r="H9" s="15">
        <v>17</v>
      </c>
      <c r="I9" s="15">
        <v>16</v>
      </c>
      <c r="J9" s="15">
        <v>1</v>
      </c>
      <c r="K9" s="15">
        <v>1</v>
      </c>
      <c r="L9" s="15">
        <v>0</v>
      </c>
      <c r="M9" s="15">
        <v>0</v>
      </c>
      <c r="N9" s="15">
        <v>0</v>
      </c>
      <c r="O9" s="15">
        <v>0</v>
      </c>
      <c r="P9" s="15">
        <v>1</v>
      </c>
      <c r="Q9" s="15">
        <v>0</v>
      </c>
      <c r="R9" s="15">
        <v>3</v>
      </c>
      <c r="S9" s="15">
        <v>3</v>
      </c>
      <c r="T9" s="15">
        <v>5</v>
      </c>
      <c r="U9" s="15">
        <v>5</v>
      </c>
      <c r="V9" s="15">
        <v>0</v>
      </c>
      <c r="W9" s="15">
        <v>0</v>
      </c>
      <c r="X9" s="15">
        <v>4</v>
      </c>
      <c r="Y9" s="15">
        <v>4</v>
      </c>
    </row>
    <row r="10" spans="2:30" s="3" customFormat="1" ht="30" customHeight="1">
      <c r="B10" s="74">
        <v>3</v>
      </c>
      <c r="C10" s="73" t="s">
        <v>13</v>
      </c>
      <c r="D10" s="34">
        <v>196</v>
      </c>
      <c r="E10" s="34">
        <v>159</v>
      </c>
      <c r="F10" s="15">
        <v>110</v>
      </c>
      <c r="G10" s="15">
        <v>88</v>
      </c>
      <c r="H10" s="15">
        <v>17</v>
      </c>
      <c r="I10" s="15">
        <v>12</v>
      </c>
      <c r="J10" s="15">
        <v>10</v>
      </c>
      <c r="K10" s="15">
        <v>9</v>
      </c>
      <c r="L10" s="15">
        <v>11</v>
      </c>
      <c r="M10" s="15">
        <v>8</v>
      </c>
      <c r="N10" s="15">
        <v>11</v>
      </c>
      <c r="O10" s="15">
        <v>9</v>
      </c>
      <c r="P10" s="15">
        <v>12</v>
      </c>
      <c r="Q10" s="15">
        <v>12</v>
      </c>
      <c r="R10" s="15">
        <v>4</v>
      </c>
      <c r="S10" s="15">
        <v>3</v>
      </c>
      <c r="T10" s="15">
        <v>2</v>
      </c>
      <c r="U10" s="15">
        <v>2</v>
      </c>
      <c r="V10" s="15">
        <v>0</v>
      </c>
      <c r="W10" s="15">
        <v>0</v>
      </c>
      <c r="X10" s="15">
        <v>2</v>
      </c>
      <c r="Y10" s="15">
        <v>2</v>
      </c>
      <c r="AC10" s="89" t="s">
        <v>178</v>
      </c>
      <c r="AD10" s="89"/>
    </row>
    <row r="11" spans="2:30" s="3" customFormat="1" ht="30" customHeight="1">
      <c r="B11" s="74">
        <v>4</v>
      </c>
      <c r="C11" s="73" t="s">
        <v>14</v>
      </c>
      <c r="D11" s="34">
        <v>391</v>
      </c>
      <c r="E11" s="34">
        <v>324</v>
      </c>
      <c r="F11" s="15">
        <v>192</v>
      </c>
      <c r="G11" s="15">
        <v>164</v>
      </c>
      <c r="H11" s="15">
        <v>50</v>
      </c>
      <c r="I11" s="15">
        <v>41</v>
      </c>
      <c r="J11" s="15">
        <v>36</v>
      </c>
      <c r="K11" s="15">
        <v>28</v>
      </c>
      <c r="L11" s="15">
        <v>20</v>
      </c>
      <c r="M11" s="15">
        <v>16</v>
      </c>
      <c r="N11" s="15">
        <v>23</v>
      </c>
      <c r="O11" s="15">
        <v>19</v>
      </c>
      <c r="P11" s="15">
        <v>21</v>
      </c>
      <c r="Q11" s="15">
        <v>15</v>
      </c>
      <c r="R11" s="15">
        <v>12</v>
      </c>
      <c r="S11" s="15">
        <v>8</v>
      </c>
      <c r="T11" s="15">
        <v>10</v>
      </c>
      <c r="U11" s="15">
        <v>9</v>
      </c>
      <c r="V11" s="15">
        <v>10</v>
      </c>
      <c r="W11" s="15">
        <v>8</v>
      </c>
      <c r="X11" s="15">
        <v>1</v>
      </c>
      <c r="Y11" s="15">
        <v>1</v>
      </c>
    </row>
    <row r="12" spans="2:30" s="3" customFormat="1" ht="30" customHeight="1">
      <c r="B12" s="75">
        <v>5</v>
      </c>
      <c r="C12" s="73" t="s">
        <v>15</v>
      </c>
      <c r="D12" s="34">
        <v>456</v>
      </c>
      <c r="E12" s="34">
        <v>352</v>
      </c>
      <c r="F12" s="15">
        <v>81</v>
      </c>
      <c r="G12" s="15">
        <v>60</v>
      </c>
      <c r="H12" s="15">
        <v>140</v>
      </c>
      <c r="I12" s="15">
        <v>97</v>
      </c>
      <c r="J12" s="15">
        <v>44</v>
      </c>
      <c r="K12" s="15">
        <v>36</v>
      </c>
      <c r="L12" s="15">
        <v>7</v>
      </c>
      <c r="M12" s="15">
        <v>5</v>
      </c>
      <c r="N12" s="15">
        <v>22</v>
      </c>
      <c r="O12" s="15">
        <v>18</v>
      </c>
      <c r="P12" s="15">
        <v>29</v>
      </c>
      <c r="Q12" s="15">
        <v>22</v>
      </c>
      <c r="R12" s="15">
        <v>11</v>
      </c>
      <c r="S12" s="15">
        <v>9</v>
      </c>
      <c r="T12" s="15">
        <v>19</v>
      </c>
      <c r="U12" s="15">
        <v>17</v>
      </c>
      <c r="V12" s="15">
        <v>6</v>
      </c>
      <c r="W12" s="15">
        <v>6</v>
      </c>
      <c r="X12" s="15">
        <v>8</v>
      </c>
      <c r="Y12" s="15">
        <v>8</v>
      </c>
      <c r="AC12" s="89" t="s">
        <v>179</v>
      </c>
      <c r="AD12" s="89"/>
    </row>
    <row r="13" spans="2:30" s="3" customFormat="1" ht="30" customHeight="1">
      <c r="B13" s="72">
        <v>6</v>
      </c>
      <c r="C13" s="73" t="s">
        <v>16</v>
      </c>
      <c r="D13" s="34">
        <v>78</v>
      </c>
      <c r="E13" s="34">
        <v>67</v>
      </c>
      <c r="F13" s="15">
        <v>46</v>
      </c>
      <c r="G13" s="15">
        <v>40</v>
      </c>
      <c r="H13" s="15">
        <v>11</v>
      </c>
      <c r="I13" s="15">
        <v>8</v>
      </c>
      <c r="J13" s="15">
        <v>3</v>
      </c>
      <c r="K13" s="15">
        <v>3</v>
      </c>
      <c r="L13" s="15">
        <v>5</v>
      </c>
      <c r="M13" s="15">
        <v>5</v>
      </c>
      <c r="N13" s="15">
        <v>4</v>
      </c>
      <c r="O13" s="15">
        <v>3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0</v>
      </c>
      <c r="W13" s="15">
        <v>0</v>
      </c>
      <c r="X13" s="15">
        <v>1</v>
      </c>
      <c r="Y13" s="15">
        <v>1</v>
      </c>
    </row>
    <row r="14" spans="2:30" s="3" customFormat="1" ht="30" customHeight="1">
      <c r="B14" s="74">
        <v>7</v>
      </c>
      <c r="C14" s="73" t="s">
        <v>17</v>
      </c>
      <c r="D14" s="34">
        <v>572</v>
      </c>
      <c r="E14" s="34">
        <v>551</v>
      </c>
      <c r="F14" s="15">
        <v>168</v>
      </c>
      <c r="G14" s="15">
        <v>162</v>
      </c>
      <c r="H14" s="15">
        <v>72</v>
      </c>
      <c r="I14" s="15">
        <v>69</v>
      </c>
      <c r="J14" s="15">
        <v>67</v>
      </c>
      <c r="K14" s="15">
        <v>63</v>
      </c>
      <c r="L14" s="15">
        <v>66</v>
      </c>
      <c r="M14" s="15">
        <v>63</v>
      </c>
      <c r="N14" s="15">
        <v>26</v>
      </c>
      <c r="O14" s="15">
        <v>23</v>
      </c>
      <c r="P14" s="15">
        <v>19</v>
      </c>
      <c r="Q14" s="15">
        <v>19</v>
      </c>
      <c r="R14" s="15">
        <v>22</v>
      </c>
      <c r="S14" s="15">
        <v>22</v>
      </c>
      <c r="T14" s="15">
        <v>8</v>
      </c>
      <c r="U14" s="15">
        <v>8</v>
      </c>
      <c r="V14" s="15">
        <v>43</v>
      </c>
      <c r="W14" s="15">
        <v>43</v>
      </c>
      <c r="X14" s="15">
        <v>24</v>
      </c>
      <c r="Y14" s="15">
        <v>24</v>
      </c>
      <c r="AC14" s="89" t="s">
        <v>178</v>
      </c>
      <c r="AD14" s="89"/>
    </row>
    <row r="15" spans="2:30" s="3" customFormat="1" ht="30" customHeight="1">
      <c r="B15" s="74">
        <v>8</v>
      </c>
      <c r="C15" s="73" t="s">
        <v>18</v>
      </c>
      <c r="D15" s="34">
        <v>143</v>
      </c>
      <c r="E15" s="34">
        <v>123</v>
      </c>
      <c r="F15" s="15">
        <v>81</v>
      </c>
      <c r="G15" s="15">
        <v>68</v>
      </c>
      <c r="H15" s="15">
        <v>24</v>
      </c>
      <c r="I15" s="15">
        <v>21</v>
      </c>
      <c r="J15" s="15">
        <v>4</v>
      </c>
      <c r="K15" s="15">
        <v>4</v>
      </c>
      <c r="L15" s="15">
        <v>15</v>
      </c>
      <c r="M15" s="15">
        <v>14</v>
      </c>
      <c r="N15" s="15">
        <v>2</v>
      </c>
      <c r="O15" s="15">
        <v>2</v>
      </c>
      <c r="P15" s="15">
        <v>4</v>
      </c>
      <c r="Q15" s="15">
        <v>3</v>
      </c>
      <c r="R15" s="15">
        <v>4</v>
      </c>
      <c r="S15" s="15">
        <v>3</v>
      </c>
      <c r="T15" s="15">
        <v>1</v>
      </c>
      <c r="U15" s="15">
        <v>1</v>
      </c>
      <c r="V15" s="15">
        <v>4</v>
      </c>
      <c r="W15" s="15">
        <v>4</v>
      </c>
      <c r="X15" s="15">
        <v>0</v>
      </c>
      <c r="Y15" s="15">
        <v>0</v>
      </c>
    </row>
    <row r="16" spans="2:30" s="3" customFormat="1" ht="30" customHeight="1">
      <c r="B16" s="75">
        <v>9</v>
      </c>
      <c r="C16" s="73" t="s">
        <v>19</v>
      </c>
      <c r="D16" s="34">
        <v>172</v>
      </c>
      <c r="E16" s="34">
        <v>148</v>
      </c>
      <c r="F16" s="15">
        <v>146</v>
      </c>
      <c r="G16" s="15">
        <v>127</v>
      </c>
      <c r="H16" s="15">
        <v>14</v>
      </c>
      <c r="I16" s="15">
        <v>11</v>
      </c>
      <c r="J16" s="15">
        <v>1</v>
      </c>
      <c r="K16" s="15">
        <v>1</v>
      </c>
      <c r="L16" s="15">
        <v>2</v>
      </c>
      <c r="M16" s="15">
        <v>1</v>
      </c>
      <c r="N16" s="15">
        <v>0</v>
      </c>
      <c r="O16" s="15">
        <v>0</v>
      </c>
      <c r="P16" s="15">
        <v>5</v>
      </c>
      <c r="Q16" s="15">
        <v>4</v>
      </c>
      <c r="R16" s="15">
        <v>3</v>
      </c>
      <c r="S16" s="15">
        <v>3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AC16" s="89" t="s">
        <v>48</v>
      </c>
      <c r="AD16" s="89"/>
    </row>
    <row r="17" spans="2:26" s="3" customFormat="1" ht="30" customHeight="1">
      <c r="B17" s="72">
        <v>10</v>
      </c>
      <c r="C17" s="73" t="s">
        <v>20</v>
      </c>
      <c r="D17" s="34">
        <v>107</v>
      </c>
      <c r="E17" s="34">
        <v>95</v>
      </c>
      <c r="F17" s="15">
        <v>30</v>
      </c>
      <c r="G17" s="15">
        <v>28</v>
      </c>
      <c r="H17" s="15">
        <v>29</v>
      </c>
      <c r="I17" s="15">
        <v>24</v>
      </c>
      <c r="J17" s="15">
        <v>10</v>
      </c>
      <c r="K17" s="15">
        <v>8</v>
      </c>
      <c r="L17" s="15">
        <v>4</v>
      </c>
      <c r="M17" s="15">
        <v>4</v>
      </c>
      <c r="N17" s="15">
        <v>5</v>
      </c>
      <c r="O17" s="15">
        <v>5</v>
      </c>
      <c r="P17" s="15">
        <v>7</v>
      </c>
      <c r="Q17" s="15">
        <v>5</v>
      </c>
      <c r="R17" s="15">
        <v>4</v>
      </c>
      <c r="S17" s="15">
        <v>4</v>
      </c>
      <c r="T17" s="15">
        <v>2</v>
      </c>
      <c r="U17" s="15">
        <v>2</v>
      </c>
      <c r="V17" s="15">
        <v>1</v>
      </c>
      <c r="W17" s="15">
        <v>1</v>
      </c>
      <c r="X17" s="15">
        <v>6</v>
      </c>
      <c r="Y17" s="15">
        <v>6</v>
      </c>
      <c r="Z17" s="3" t="s">
        <v>189</v>
      </c>
    </row>
    <row r="18" spans="2:26" s="3" customFormat="1" ht="30" customHeight="1">
      <c r="B18" s="74">
        <v>11</v>
      </c>
      <c r="C18" s="73" t="s">
        <v>8</v>
      </c>
      <c r="D18" s="34">
        <v>398</v>
      </c>
      <c r="E18" s="34">
        <v>327</v>
      </c>
      <c r="F18" s="15">
        <v>229</v>
      </c>
      <c r="G18" s="15">
        <v>182</v>
      </c>
      <c r="H18" s="15">
        <v>108</v>
      </c>
      <c r="I18" s="15">
        <v>89</v>
      </c>
      <c r="J18" s="15">
        <v>19</v>
      </c>
      <c r="K18" s="15">
        <v>15</v>
      </c>
      <c r="L18" s="15">
        <v>0</v>
      </c>
      <c r="M18" s="15">
        <v>0</v>
      </c>
      <c r="N18" s="15">
        <v>6</v>
      </c>
      <c r="O18" s="15">
        <v>5</v>
      </c>
      <c r="P18" s="15">
        <v>0</v>
      </c>
      <c r="Q18" s="15">
        <v>0</v>
      </c>
      <c r="R18" s="15">
        <v>11</v>
      </c>
      <c r="S18" s="15">
        <v>11</v>
      </c>
      <c r="T18" s="15">
        <v>13</v>
      </c>
      <c r="U18" s="15">
        <v>13</v>
      </c>
      <c r="V18" s="15">
        <v>0</v>
      </c>
      <c r="W18" s="15">
        <v>0</v>
      </c>
      <c r="X18" s="15">
        <v>0</v>
      </c>
      <c r="Y18" s="15">
        <v>0</v>
      </c>
    </row>
    <row r="19" spans="2:26" s="3" customFormat="1" ht="30" customHeight="1">
      <c r="B19" s="74">
        <v>12</v>
      </c>
      <c r="C19" s="73" t="s">
        <v>9</v>
      </c>
      <c r="D19" s="34">
        <v>281</v>
      </c>
      <c r="E19" s="34">
        <v>251</v>
      </c>
      <c r="F19" s="15">
        <v>107</v>
      </c>
      <c r="G19" s="15">
        <v>94</v>
      </c>
      <c r="H19" s="15">
        <v>74</v>
      </c>
      <c r="I19" s="15">
        <v>62</v>
      </c>
      <c r="J19" s="15">
        <v>29</v>
      </c>
      <c r="K19" s="15">
        <v>27</v>
      </c>
      <c r="L19" s="15">
        <v>19</v>
      </c>
      <c r="M19" s="15">
        <v>19</v>
      </c>
      <c r="N19" s="15">
        <v>7</v>
      </c>
      <c r="O19" s="15">
        <v>6</v>
      </c>
      <c r="P19" s="15">
        <v>6</v>
      </c>
      <c r="Q19" s="15">
        <v>6</v>
      </c>
      <c r="R19" s="15">
        <v>7</v>
      </c>
      <c r="S19" s="15">
        <v>7</v>
      </c>
      <c r="T19" s="15">
        <v>12</v>
      </c>
      <c r="U19" s="15">
        <v>12</v>
      </c>
      <c r="V19" s="15">
        <v>0</v>
      </c>
      <c r="W19" s="15">
        <v>0</v>
      </c>
      <c r="X19" s="15">
        <v>5</v>
      </c>
      <c r="Y19" s="15">
        <v>5</v>
      </c>
    </row>
    <row r="20" spans="2:26" s="3" customFormat="1" ht="30" customHeight="1">
      <c r="B20" s="75">
        <v>13</v>
      </c>
      <c r="C20" s="73" t="s">
        <v>50</v>
      </c>
      <c r="D20" s="34">
        <v>156</v>
      </c>
      <c r="E20" s="34">
        <v>140</v>
      </c>
      <c r="F20" s="15">
        <v>92</v>
      </c>
      <c r="G20" s="15">
        <v>87</v>
      </c>
      <c r="H20" s="15">
        <v>17</v>
      </c>
      <c r="I20" s="15">
        <v>11</v>
      </c>
      <c r="J20" s="15">
        <v>3</v>
      </c>
      <c r="K20" s="15">
        <v>3</v>
      </c>
      <c r="L20" s="15">
        <v>7</v>
      </c>
      <c r="M20" s="15">
        <v>7</v>
      </c>
      <c r="N20" s="15">
        <v>5</v>
      </c>
      <c r="O20" s="15">
        <v>5</v>
      </c>
      <c r="P20" s="15">
        <v>3</v>
      </c>
      <c r="Q20" s="15">
        <v>3</v>
      </c>
      <c r="R20" s="15">
        <v>5</v>
      </c>
      <c r="S20" s="15">
        <v>5</v>
      </c>
      <c r="T20" s="15">
        <v>5</v>
      </c>
      <c r="U20" s="15">
        <v>3</v>
      </c>
      <c r="V20" s="15">
        <v>0</v>
      </c>
      <c r="W20" s="15">
        <v>0</v>
      </c>
      <c r="X20" s="15">
        <v>5</v>
      </c>
      <c r="Y20" s="15">
        <v>5</v>
      </c>
    </row>
    <row r="21" spans="2:26" s="3" customFormat="1" ht="30" customHeight="1">
      <c r="B21" s="72">
        <v>14</v>
      </c>
      <c r="C21" s="73" t="s">
        <v>21</v>
      </c>
      <c r="D21" s="34">
        <v>357</v>
      </c>
      <c r="E21" s="34">
        <v>258</v>
      </c>
      <c r="F21" s="15">
        <v>70</v>
      </c>
      <c r="G21" s="15">
        <v>55</v>
      </c>
      <c r="H21" s="15">
        <v>120</v>
      </c>
      <c r="I21" s="15">
        <v>88</v>
      </c>
      <c r="J21" s="15">
        <v>53</v>
      </c>
      <c r="K21" s="15">
        <v>33</v>
      </c>
      <c r="L21" s="15">
        <v>8</v>
      </c>
      <c r="M21" s="15">
        <v>8</v>
      </c>
      <c r="N21" s="15">
        <v>23</v>
      </c>
      <c r="O21" s="15">
        <v>17</v>
      </c>
      <c r="P21" s="15">
        <v>16</v>
      </c>
      <c r="Q21" s="15">
        <v>10</v>
      </c>
      <c r="R21" s="15">
        <v>23</v>
      </c>
      <c r="S21" s="15">
        <v>15</v>
      </c>
      <c r="T21" s="15">
        <v>9</v>
      </c>
      <c r="U21" s="15">
        <v>8</v>
      </c>
      <c r="V21" s="15">
        <v>0</v>
      </c>
      <c r="W21" s="15">
        <v>0</v>
      </c>
      <c r="X21" s="15">
        <v>6</v>
      </c>
      <c r="Y21" s="15">
        <v>3</v>
      </c>
    </row>
  </sheetData>
  <mergeCells count="23">
    <mergeCell ref="X5:Y5"/>
    <mergeCell ref="AC10:AD10"/>
    <mergeCell ref="Z5:AA5"/>
    <mergeCell ref="AC5:AD5"/>
    <mergeCell ref="B7:C7"/>
    <mergeCell ref="N5:O5"/>
    <mergeCell ref="P5:Q5"/>
    <mergeCell ref="AC12:AD12"/>
    <mergeCell ref="AC14:AD14"/>
    <mergeCell ref="AC16:AD16"/>
    <mergeCell ref="X1:Y1"/>
    <mergeCell ref="B2:Y2"/>
    <mergeCell ref="B4:B6"/>
    <mergeCell ref="C4:C6"/>
    <mergeCell ref="D4:E5"/>
    <mergeCell ref="F4:Y4"/>
    <mergeCell ref="F5:G5"/>
    <mergeCell ref="H5:I5"/>
    <mergeCell ref="J5:K5"/>
    <mergeCell ref="L5:M5"/>
    <mergeCell ref="R5:S5"/>
    <mergeCell ref="T5:U5"/>
    <mergeCell ref="V5:W5"/>
  </mergeCells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81" fitToHeight="0" orientation="landscape" verticalDpi="597" r:id="rId1"/>
  <headerFooter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5.5" style="1" customWidth="1"/>
    <col min="4" max="4" width="14.6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64"/>
      <c r="C1" s="64"/>
      <c r="D1" s="64"/>
      <c r="E1" s="62"/>
      <c r="F1" s="62"/>
      <c r="G1" s="62"/>
      <c r="H1" s="62"/>
      <c r="I1" s="62"/>
      <c r="J1" s="62"/>
      <c r="K1" s="62"/>
      <c r="L1" s="62"/>
      <c r="M1" s="62"/>
      <c r="N1" s="62"/>
      <c r="O1" s="97" t="s">
        <v>73</v>
      </c>
      <c r="P1" s="97"/>
    </row>
    <row r="2" spans="2:16" ht="37.5" customHeight="1">
      <c r="B2" s="112" t="s">
        <v>201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  <c r="N2" s="113"/>
      <c r="O2" s="113"/>
      <c r="P2" s="113"/>
    </row>
    <row r="3" spans="2:16" ht="9" customHeight="1">
      <c r="B3" s="4"/>
      <c r="C3" s="4"/>
      <c r="D3" s="4"/>
      <c r="E3" s="29"/>
      <c r="F3" s="29"/>
      <c r="G3" s="29"/>
      <c r="H3" s="63"/>
      <c r="I3" s="63"/>
      <c r="J3" s="63"/>
      <c r="K3" s="63"/>
      <c r="L3" s="63"/>
      <c r="M3" s="63"/>
      <c r="N3" s="63"/>
      <c r="O3" s="63"/>
      <c r="P3" s="63"/>
    </row>
    <row r="4" spans="2:16" ht="48" customHeight="1">
      <c r="B4" s="94" t="s">
        <v>94</v>
      </c>
      <c r="C4" s="94" t="s">
        <v>1</v>
      </c>
      <c r="D4" s="94"/>
      <c r="E4" s="91" t="s">
        <v>95</v>
      </c>
      <c r="F4" s="91"/>
      <c r="G4" s="91"/>
      <c r="H4" s="114" t="s">
        <v>96</v>
      </c>
      <c r="I4" s="115"/>
      <c r="J4" s="91" t="s">
        <v>25</v>
      </c>
      <c r="K4" s="91"/>
      <c r="L4" s="91"/>
      <c r="M4" s="114" t="s">
        <v>102</v>
      </c>
      <c r="N4" s="115"/>
      <c r="O4" s="114" t="s">
        <v>104</v>
      </c>
      <c r="P4" s="115"/>
    </row>
    <row r="5" spans="2:16" ht="63" customHeight="1">
      <c r="B5" s="94"/>
      <c r="C5" s="94"/>
      <c r="D5" s="94"/>
      <c r="E5" s="89" t="s">
        <v>97</v>
      </c>
      <c r="F5" s="89"/>
      <c r="G5" s="89" t="s">
        <v>98</v>
      </c>
      <c r="H5" s="89" t="s">
        <v>99</v>
      </c>
      <c r="I5" s="89"/>
      <c r="J5" s="89" t="s">
        <v>23</v>
      </c>
      <c r="K5" s="89"/>
      <c r="L5" s="89" t="s">
        <v>24</v>
      </c>
      <c r="M5" s="89" t="s">
        <v>103</v>
      </c>
      <c r="N5" s="89"/>
      <c r="O5" s="89" t="s">
        <v>105</v>
      </c>
      <c r="P5" s="89"/>
    </row>
    <row r="6" spans="2:16" ht="18" customHeight="1">
      <c r="B6" s="94"/>
      <c r="C6" s="94"/>
      <c r="D6" s="94"/>
      <c r="E6" s="5" t="s">
        <v>4</v>
      </c>
      <c r="F6" s="5" t="s">
        <v>5</v>
      </c>
      <c r="G6" s="89"/>
      <c r="H6" s="5" t="s">
        <v>4</v>
      </c>
      <c r="I6" s="5" t="s">
        <v>5</v>
      </c>
      <c r="J6" s="5" t="s">
        <v>4</v>
      </c>
      <c r="K6" s="5" t="s">
        <v>5</v>
      </c>
      <c r="L6" s="89"/>
      <c r="M6" s="5" t="s">
        <v>4</v>
      </c>
      <c r="N6" s="5" t="s">
        <v>5</v>
      </c>
      <c r="O6" s="5" t="s">
        <v>4</v>
      </c>
      <c r="P6" s="5" t="s">
        <v>5</v>
      </c>
    </row>
    <row r="7" spans="2:16" ht="24" customHeight="1">
      <c r="B7" s="106" t="s">
        <v>10</v>
      </c>
      <c r="C7" s="107"/>
      <c r="D7" s="12" t="s">
        <v>171</v>
      </c>
      <c r="E7" s="43">
        <f t="shared" ref="E7:P7" si="0">E9+E11+E13+E15+E17+E19+E21+E23+E25+E27+E29+E31+E33+E35+E37+E39</f>
        <v>3517</v>
      </c>
      <c r="F7" s="43">
        <f t="shared" si="0"/>
        <v>2011</v>
      </c>
      <c r="G7" s="43">
        <f t="shared" si="0"/>
        <v>4826</v>
      </c>
      <c r="H7" s="43">
        <f t="shared" si="0"/>
        <v>528</v>
      </c>
      <c r="I7" s="43">
        <f t="shared" si="0"/>
        <v>375</v>
      </c>
      <c r="J7" s="43">
        <f t="shared" si="0"/>
        <v>228</v>
      </c>
      <c r="K7" s="43">
        <f t="shared" si="0"/>
        <v>87</v>
      </c>
      <c r="L7" s="43">
        <f t="shared" si="0"/>
        <v>275</v>
      </c>
      <c r="M7" s="43">
        <f t="shared" si="0"/>
        <v>640</v>
      </c>
      <c r="N7" s="43">
        <f t="shared" si="0"/>
        <v>396</v>
      </c>
      <c r="O7" s="43">
        <f t="shared" si="0"/>
        <v>5</v>
      </c>
      <c r="P7" s="43">
        <f t="shared" si="0"/>
        <v>4</v>
      </c>
    </row>
    <row r="8" spans="2:16" s="2" customFormat="1" ht="24" customHeight="1">
      <c r="B8" s="108"/>
      <c r="C8" s="109"/>
      <c r="D8" s="13" t="s">
        <v>67</v>
      </c>
      <c r="E8" s="43">
        <f>E10+E12+E14+E16+E18+E20+E22+E24+E26+E28+E30+E32+E34+E36+E38+E40</f>
        <v>1908</v>
      </c>
      <c r="F8" s="43">
        <f t="shared" ref="F8:O8" si="1">F10+F12+F14+F16+F18+F20+F22+F24+F26+F28+F30+F32+F34+F36+F38+F40</f>
        <v>754</v>
      </c>
      <c r="G8" s="43">
        <f t="shared" si="1"/>
        <v>2508</v>
      </c>
      <c r="H8" s="43">
        <f t="shared" si="1"/>
        <v>369</v>
      </c>
      <c r="I8" s="43">
        <f t="shared" si="1"/>
        <v>189</v>
      </c>
      <c r="J8" s="43">
        <f t="shared" si="1"/>
        <v>81</v>
      </c>
      <c r="K8" s="43">
        <f t="shared" si="1"/>
        <v>42</v>
      </c>
      <c r="L8" s="43">
        <f t="shared" si="1"/>
        <v>120</v>
      </c>
      <c r="M8" s="43">
        <f t="shared" si="1"/>
        <v>301</v>
      </c>
      <c r="N8" s="43">
        <f t="shared" si="1"/>
        <v>115</v>
      </c>
      <c r="O8" s="43">
        <f t="shared" si="1"/>
        <v>6</v>
      </c>
      <c r="P8" s="43">
        <f>P10+P12+P14+P16+P18+P20+P22+P24+P26+P28+P30+P32+P34+P36+P38+P40</f>
        <v>4</v>
      </c>
    </row>
    <row r="9" spans="2:16" s="2" customFormat="1" ht="30" customHeight="1">
      <c r="B9" s="104">
        <v>1</v>
      </c>
      <c r="C9" s="110" t="s">
        <v>11</v>
      </c>
      <c r="D9" s="12" t="s">
        <v>171</v>
      </c>
      <c r="E9" s="19">
        <v>2</v>
      </c>
      <c r="F9" s="19">
        <v>1</v>
      </c>
      <c r="G9" s="19">
        <v>3</v>
      </c>
      <c r="H9" s="19">
        <v>33</v>
      </c>
      <c r="I9" s="19">
        <v>24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</row>
    <row r="10" spans="2:16" s="2" customFormat="1" ht="27" customHeight="1">
      <c r="B10" s="105"/>
      <c r="C10" s="111"/>
      <c r="D10" s="13" t="s">
        <v>67</v>
      </c>
      <c r="E10" s="19">
        <v>1</v>
      </c>
      <c r="F10" s="19">
        <v>0</v>
      </c>
      <c r="G10" s="19">
        <v>2</v>
      </c>
      <c r="H10" s="19">
        <v>68</v>
      </c>
      <c r="I10" s="19">
        <v>32</v>
      </c>
      <c r="J10" s="19">
        <v>1</v>
      </c>
      <c r="K10" s="19">
        <v>0</v>
      </c>
      <c r="L10" s="19">
        <v>1</v>
      </c>
      <c r="M10" s="19">
        <v>0</v>
      </c>
      <c r="N10" s="19">
        <v>0</v>
      </c>
      <c r="O10" s="19">
        <v>0</v>
      </c>
      <c r="P10" s="19">
        <v>0</v>
      </c>
    </row>
    <row r="11" spans="2:16" s="2" customFormat="1" ht="24" customHeight="1">
      <c r="B11" s="104">
        <v>2</v>
      </c>
      <c r="C11" s="110" t="s">
        <v>12</v>
      </c>
      <c r="D11" s="12" t="s">
        <v>171</v>
      </c>
      <c r="E11" s="19">
        <v>9</v>
      </c>
      <c r="F11" s="19">
        <v>4</v>
      </c>
      <c r="G11" s="19">
        <v>14</v>
      </c>
      <c r="H11" s="19">
        <v>50</v>
      </c>
      <c r="I11" s="19">
        <v>43</v>
      </c>
      <c r="J11" s="19">
        <v>2</v>
      </c>
      <c r="K11" s="19">
        <v>0</v>
      </c>
      <c r="L11" s="19">
        <v>2</v>
      </c>
      <c r="M11" s="19">
        <v>0</v>
      </c>
      <c r="N11" s="19">
        <v>0</v>
      </c>
      <c r="O11" s="19">
        <v>0</v>
      </c>
      <c r="P11" s="19">
        <v>0</v>
      </c>
    </row>
    <row r="12" spans="2:16" s="2" customFormat="1" ht="24" customHeight="1">
      <c r="B12" s="105"/>
      <c r="C12" s="111"/>
      <c r="D12" s="13" t="s">
        <v>67</v>
      </c>
      <c r="E12" s="19">
        <v>7</v>
      </c>
      <c r="F12" s="19">
        <v>4</v>
      </c>
      <c r="G12" s="19">
        <v>7</v>
      </c>
      <c r="H12" s="19">
        <v>33</v>
      </c>
      <c r="I12" s="19">
        <v>18</v>
      </c>
      <c r="J12" s="19">
        <v>9</v>
      </c>
      <c r="K12" s="19">
        <v>6</v>
      </c>
      <c r="L12" s="19">
        <v>9</v>
      </c>
      <c r="M12" s="19">
        <v>0</v>
      </c>
      <c r="N12" s="19">
        <v>0</v>
      </c>
      <c r="O12" s="19">
        <v>0</v>
      </c>
      <c r="P12" s="19">
        <v>0</v>
      </c>
    </row>
    <row r="13" spans="2:16" s="2" customFormat="1" ht="23.1" customHeight="1">
      <c r="B13" s="96">
        <v>3</v>
      </c>
      <c r="C13" s="93" t="s">
        <v>6</v>
      </c>
      <c r="D13" s="12" t="s">
        <v>171</v>
      </c>
      <c r="E13" s="19">
        <v>480</v>
      </c>
      <c r="F13" s="19">
        <v>270</v>
      </c>
      <c r="G13" s="19">
        <v>642</v>
      </c>
      <c r="H13" s="19">
        <v>28</v>
      </c>
      <c r="I13" s="19">
        <v>20</v>
      </c>
      <c r="J13" s="19">
        <v>39</v>
      </c>
      <c r="K13" s="19">
        <v>9</v>
      </c>
      <c r="L13" s="19">
        <v>59</v>
      </c>
      <c r="M13" s="19">
        <v>5</v>
      </c>
      <c r="N13" s="19">
        <v>5</v>
      </c>
      <c r="O13" s="19">
        <v>0</v>
      </c>
      <c r="P13" s="19">
        <v>0</v>
      </c>
    </row>
    <row r="14" spans="2:16" s="2" customFormat="1" ht="23.1" customHeight="1">
      <c r="B14" s="95"/>
      <c r="C14" s="93"/>
      <c r="D14" s="13" t="s">
        <v>67</v>
      </c>
      <c r="E14" s="19">
        <v>310</v>
      </c>
      <c r="F14" s="19">
        <v>122</v>
      </c>
      <c r="G14" s="19">
        <v>439</v>
      </c>
      <c r="H14" s="19">
        <v>35</v>
      </c>
      <c r="I14" s="19">
        <v>24</v>
      </c>
      <c r="J14" s="19">
        <v>30</v>
      </c>
      <c r="K14" s="19">
        <v>16</v>
      </c>
      <c r="L14" s="19">
        <v>49</v>
      </c>
      <c r="M14" s="19">
        <v>43</v>
      </c>
      <c r="N14" s="19">
        <v>15</v>
      </c>
      <c r="O14" s="19">
        <v>0</v>
      </c>
      <c r="P14" s="19">
        <v>0</v>
      </c>
    </row>
    <row r="15" spans="2:16" s="3" customFormat="1" ht="23.1" customHeight="1">
      <c r="B15" s="89">
        <v>4</v>
      </c>
      <c r="C15" s="93" t="s">
        <v>7</v>
      </c>
      <c r="D15" s="12" t="s">
        <v>171</v>
      </c>
      <c r="E15" s="19">
        <v>198</v>
      </c>
      <c r="F15" s="19">
        <v>113</v>
      </c>
      <c r="G15" s="19">
        <v>247</v>
      </c>
      <c r="H15" s="19">
        <v>0</v>
      </c>
      <c r="I15" s="19">
        <v>0</v>
      </c>
      <c r="J15" s="19">
        <v>30</v>
      </c>
      <c r="K15" s="19">
        <v>11</v>
      </c>
      <c r="L15" s="19">
        <v>54</v>
      </c>
      <c r="M15" s="19">
        <v>0</v>
      </c>
      <c r="N15" s="19">
        <v>0</v>
      </c>
      <c r="O15" s="19">
        <v>0</v>
      </c>
      <c r="P15" s="19">
        <v>0</v>
      </c>
    </row>
    <row r="16" spans="2:16" s="3" customFormat="1" ht="23.1" customHeight="1">
      <c r="B16" s="89"/>
      <c r="C16" s="93"/>
      <c r="D16" s="13" t="s">
        <v>67</v>
      </c>
      <c r="E16" s="19">
        <v>114</v>
      </c>
      <c r="F16" s="19">
        <v>44</v>
      </c>
      <c r="G16" s="19">
        <v>134</v>
      </c>
      <c r="H16" s="19">
        <v>0</v>
      </c>
      <c r="I16" s="19">
        <v>0</v>
      </c>
      <c r="J16" s="19">
        <v>16</v>
      </c>
      <c r="K16" s="19">
        <v>8</v>
      </c>
      <c r="L16" s="19">
        <v>27</v>
      </c>
      <c r="M16" s="19">
        <v>0</v>
      </c>
      <c r="N16" s="19">
        <v>0</v>
      </c>
      <c r="O16" s="19">
        <v>0</v>
      </c>
      <c r="P16" s="19">
        <v>0</v>
      </c>
    </row>
    <row r="17" spans="2:16" s="3" customFormat="1" ht="23.1" customHeight="1">
      <c r="B17" s="104">
        <v>5</v>
      </c>
      <c r="C17" s="93" t="s">
        <v>13</v>
      </c>
      <c r="D17" s="12" t="s">
        <v>171</v>
      </c>
      <c r="E17" s="17">
        <v>177</v>
      </c>
      <c r="F17" s="17">
        <v>96</v>
      </c>
      <c r="G17" s="17">
        <v>227</v>
      </c>
      <c r="H17" s="19">
        <v>59</v>
      </c>
      <c r="I17" s="19">
        <v>31</v>
      </c>
      <c r="J17" s="19">
        <v>56</v>
      </c>
      <c r="K17" s="19">
        <v>26</v>
      </c>
      <c r="L17" s="19">
        <v>56</v>
      </c>
      <c r="M17" s="19">
        <v>152</v>
      </c>
      <c r="N17" s="19">
        <v>85</v>
      </c>
      <c r="O17" s="19">
        <v>0</v>
      </c>
      <c r="P17" s="19">
        <v>0</v>
      </c>
    </row>
    <row r="18" spans="2:16" s="3" customFormat="1" ht="23.1" customHeight="1">
      <c r="B18" s="105"/>
      <c r="C18" s="93"/>
      <c r="D18" s="13" t="s">
        <v>67</v>
      </c>
      <c r="E18" s="19">
        <v>97</v>
      </c>
      <c r="F18" s="19">
        <v>42</v>
      </c>
      <c r="G18" s="19">
        <v>124</v>
      </c>
      <c r="H18" s="19">
        <v>42</v>
      </c>
      <c r="I18" s="19">
        <v>22</v>
      </c>
      <c r="J18" s="19">
        <v>7</v>
      </c>
      <c r="K18" s="19">
        <v>2</v>
      </c>
      <c r="L18" s="19">
        <v>7</v>
      </c>
      <c r="M18" s="19">
        <v>28</v>
      </c>
      <c r="N18" s="19">
        <v>11</v>
      </c>
      <c r="O18" s="19">
        <v>0</v>
      </c>
      <c r="P18" s="19">
        <v>0</v>
      </c>
    </row>
    <row r="19" spans="2:16" s="3" customFormat="1" ht="23.1" customHeight="1">
      <c r="B19" s="104">
        <v>6</v>
      </c>
      <c r="C19" s="93" t="s">
        <v>14</v>
      </c>
      <c r="D19" s="12" t="s">
        <v>171</v>
      </c>
      <c r="E19" s="17">
        <v>572</v>
      </c>
      <c r="F19" s="17">
        <v>273</v>
      </c>
      <c r="G19" s="17">
        <v>766</v>
      </c>
      <c r="H19" s="19">
        <v>66</v>
      </c>
      <c r="I19" s="19">
        <v>44</v>
      </c>
      <c r="J19" s="19">
        <v>0</v>
      </c>
      <c r="K19" s="19">
        <v>0</v>
      </c>
      <c r="L19" s="19">
        <v>0</v>
      </c>
      <c r="M19" s="19">
        <v>36</v>
      </c>
      <c r="N19" s="19">
        <v>19</v>
      </c>
      <c r="O19" s="19">
        <v>0</v>
      </c>
      <c r="P19" s="19">
        <v>0</v>
      </c>
    </row>
    <row r="20" spans="2:16" s="3" customFormat="1" ht="23.1" customHeight="1">
      <c r="B20" s="105"/>
      <c r="C20" s="93"/>
      <c r="D20" s="13" t="s">
        <v>67</v>
      </c>
      <c r="E20" s="19">
        <v>241</v>
      </c>
      <c r="F20" s="19">
        <v>89</v>
      </c>
      <c r="G20" s="19">
        <v>307</v>
      </c>
      <c r="H20" s="19">
        <v>16</v>
      </c>
      <c r="I20" s="19">
        <v>10</v>
      </c>
      <c r="J20" s="19">
        <v>0</v>
      </c>
      <c r="K20" s="19">
        <v>0</v>
      </c>
      <c r="L20" s="19">
        <v>0</v>
      </c>
      <c r="M20" s="19">
        <v>30</v>
      </c>
      <c r="N20" s="19">
        <v>11</v>
      </c>
      <c r="O20" s="19">
        <v>0</v>
      </c>
      <c r="P20" s="19">
        <v>0</v>
      </c>
    </row>
    <row r="21" spans="2:16" s="3" customFormat="1" ht="23.1" customHeight="1">
      <c r="B21" s="96">
        <v>7</v>
      </c>
      <c r="C21" s="93" t="s">
        <v>15</v>
      </c>
      <c r="D21" s="12" t="s">
        <v>171</v>
      </c>
      <c r="E21" s="17">
        <v>325</v>
      </c>
      <c r="F21" s="17">
        <v>183</v>
      </c>
      <c r="G21" s="17">
        <v>446</v>
      </c>
      <c r="H21" s="19">
        <v>39</v>
      </c>
      <c r="I21" s="19">
        <v>30</v>
      </c>
      <c r="J21" s="19">
        <v>8</v>
      </c>
      <c r="K21" s="19">
        <v>2</v>
      </c>
      <c r="L21" s="19">
        <v>9</v>
      </c>
      <c r="M21" s="19">
        <v>56</v>
      </c>
      <c r="N21" s="19">
        <v>28</v>
      </c>
      <c r="O21" s="19">
        <v>0</v>
      </c>
      <c r="P21" s="19">
        <v>0</v>
      </c>
    </row>
    <row r="22" spans="2:16" s="3" customFormat="1" ht="23.1" customHeight="1">
      <c r="B22" s="95"/>
      <c r="C22" s="93"/>
      <c r="D22" s="13" t="s">
        <v>67</v>
      </c>
      <c r="E22" s="19">
        <v>170</v>
      </c>
      <c r="F22" s="19">
        <v>57</v>
      </c>
      <c r="G22" s="19">
        <v>216</v>
      </c>
      <c r="H22" s="19">
        <v>15</v>
      </c>
      <c r="I22" s="19">
        <v>9</v>
      </c>
      <c r="J22" s="19">
        <v>0</v>
      </c>
      <c r="K22" s="19">
        <v>0</v>
      </c>
      <c r="L22" s="19">
        <v>0</v>
      </c>
      <c r="M22" s="19">
        <v>21</v>
      </c>
      <c r="N22" s="19">
        <v>6</v>
      </c>
      <c r="O22" s="19">
        <v>0</v>
      </c>
      <c r="P22" s="19">
        <v>0</v>
      </c>
    </row>
    <row r="23" spans="2:16" s="3" customFormat="1" ht="23.1" customHeight="1">
      <c r="B23" s="89">
        <v>8</v>
      </c>
      <c r="C23" s="93" t="s">
        <v>16</v>
      </c>
      <c r="D23" s="12" t="s">
        <v>171</v>
      </c>
      <c r="E23" s="17">
        <v>41</v>
      </c>
      <c r="F23" s="17">
        <v>22</v>
      </c>
      <c r="G23" s="17">
        <v>45</v>
      </c>
      <c r="H23" s="19">
        <v>9</v>
      </c>
      <c r="I23" s="19">
        <v>5</v>
      </c>
      <c r="J23" s="19">
        <v>0</v>
      </c>
      <c r="K23" s="19">
        <v>0</v>
      </c>
      <c r="L23" s="19">
        <v>0</v>
      </c>
      <c r="M23" s="19">
        <v>11</v>
      </c>
      <c r="N23" s="19">
        <v>10</v>
      </c>
      <c r="O23" s="19">
        <v>0</v>
      </c>
      <c r="P23" s="19">
        <v>0</v>
      </c>
    </row>
    <row r="24" spans="2:16" s="3" customFormat="1" ht="23.1" customHeight="1">
      <c r="B24" s="89"/>
      <c r="C24" s="93"/>
      <c r="D24" s="13" t="s">
        <v>67</v>
      </c>
      <c r="E24" s="19">
        <v>47</v>
      </c>
      <c r="F24" s="19">
        <v>18</v>
      </c>
      <c r="G24" s="19">
        <v>48</v>
      </c>
      <c r="H24" s="19">
        <v>44</v>
      </c>
      <c r="I24" s="19">
        <v>16</v>
      </c>
      <c r="J24" s="19">
        <v>0</v>
      </c>
      <c r="K24" s="19">
        <v>0</v>
      </c>
      <c r="L24" s="19">
        <v>0</v>
      </c>
      <c r="M24" s="19">
        <v>21</v>
      </c>
      <c r="N24" s="19">
        <v>7</v>
      </c>
      <c r="O24" s="19">
        <v>0</v>
      </c>
      <c r="P24" s="19">
        <v>0</v>
      </c>
    </row>
    <row r="25" spans="2:16" s="3" customFormat="1" ht="23.1" customHeight="1">
      <c r="B25" s="104">
        <v>9</v>
      </c>
      <c r="C25" s="93" t="s">
        <v>17</v>
      </c>
      <c r="D25" s="12" t="s">
        <v>171</v>
      </c>
      <c r="E25" s="17">
        <v>555</v>
      </c>
      <c r="F25" s="17">
        <v>354</v>
      </c>
      <c r="G25" s="17">
        <v>670</v>
      </c>
      <c r="H25" s="19">
        <v>69</v>
      </c>
      <c r="I25" s="19">
        <v>56</v>
      </c>
      <c r="J25" s="19">
        <v>0</v>
      </c>
      <c r="K25" s="19">
        <v>0</v>
      </c>
      <c r="L25" s="19">
        <v>0</v>
      </c>
      <c r="M25" s="19">
        <v>324</v>
      </c>
      <c r="N25" s="19">
        <v>225</v>
      </c>
      <c r="O25" s="19">
        <v>0</v>
      </c>
      <c r="P25" s="19">
        <v>0</v>
      </c>
    </row>
    <row r="26" spans="2:16" s="3" customFormat="1" ht="23.1" customHeight="1">
      <c r="B26" s="105"/>
      <c r="C26" s="93"/>
      <c r="D26" s="13" t="s">
        <v>67</v>
      </c>
      <c r="E26" s="19">
        <v>341</v>
      </c>
      <c r="F26" s="19">
        <v>149</v>
      </c>
      <c r="G26" s="19">
        <v>397</v>
      </c>
      <c r="H26" s="19">
        <v>22</v>
      </c>
      <c r="I26" s="19">
        <v>15</v>
      </c>
      <c r="J26" s="19">
        <v>0</v>
      </c>
      <c r="K26" s="19">
        <v>0</v>
      </c>
      <c r="L26" s="19">
        <v>0</v>
      </c>
      <c r="M26" s="19">
        <v>108</v>
      </c>
      <c r="N26" s="19">
        <v>43</v>
      </c>
      <c r="O26" s="19">
        <v>0</v>
      </c>
      <c r="P26" s="19">
        <v>0</v>
      </c>
    </row>
    <row r="27" spans="2:16" s="3" customFormat="1" ht="23.1" customHeight="1">
      <c r="B27" s="104">
        <v>10</v>
      </c>
      <c r="C27" s="93" t="s">
        <v>18</v>
      </c>
      <c r="D27" s="12" t="s">
        <v>171</v>
      </c>
      <c r="E27" s="17">
        <v>111</v>
      </c>
      <c r="F27" s="17">
        <v>63</v>
      </c>
      <c r="G27" s="17">
        <v>125</v>
      </c>
      <c r="H27" s="19">
        <v>35</v>
      </c>
      <c r="I27" s="19">
        <v>22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</row>
    <row r="28" spans="2:16" s="3" customFormat="1" ht="23.1" customHeight="1">
      <c r="B28" s="105"/>
      <c r="C28" s="93"/>
      <c r="D28" s="13" t="s">
        <v>67</v>
      </c>
      <c r="E28" s="19">
        <v>45</v>
      </c>
      <c r="F28" s="19">
        <v>13</v>
      </c>
      <c r="G28" s="19">
        <v>50</v>
      </c>
      <c r="H28" s="19">
        <v>26</v>
      </c>
      <c r="I28" s="19">
        <v>7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2:16" s="3" customFormat="1" ht="23.1" customHeight="1">
      <c r="B29" s="96">
        <v>11</v>
      </c>
      <c r="C29" s="93" t="s">
        <v>19</v>
      </c>
      <c r="D29" s="12" t="s">
        <v>171</v>
      </c>
      <c r="E29" s="17">
        <v>85</v>
      </c>
      <c r="F29" s="17">
        <v>53</v>
      </c>
      <c r="G29" s="17">
        <v>101</v>
      </c>
      <c r="H29" s="19">
        <v>22</v>
      </c>
      <c r="I29" s="19">
        <v>22</v>
      </c>
      <c r="J29" s="19">
        <v>0</v>
      </c>
      <c r="K29" s="19">
        <v>0</v>
      </c>
      <c r="L29" s="19">
        <v>0</v>
      </c>
      <c r="M29" s="19">
        <v>6</v>
      </c>
      <c r="N29" s="19">
        <v>4</v>
      </c>
      <c r="O29" s="19">
        <v>2</v>
      </c>
      <c r="P29" s="19">
        <v>2</v>
      </c>
    </row>
    <row r="30" spans="2:16" s="3" customFormat="1" ht="23.1" customHeight="1">
      <c r="B30" s="95"/>
      <c r="C30" s="93"/>
      <c r="D30" s="13" t="s">
        <v>67</v>
      </c>
      <c r="E30" s="19">
        <v>105</v>
      </c>
      <c r="F30" s="19">
        <v>44</v>
      </c>
      <c r="G30" s="19">
        <v>126</v>
      </c>
      <c r="H30" s="19">
        <v>4</v>
      </c>
      <c r="I30" s="19">
        <v>4</v>
      </c>
      <c r="J30" s="19">
        <v>0</v>
      </c>
      <c r="K30" s="19">
        <v>0</v>
      </c>
      <c r="L30" s="19">
        <v>0</v>
      </c>
      <c r="M30" s="19">
        <v>28</v>
      </c>
      <c r="N30" s="19">
        <v>12</v>
      </c>
      <c r="O30" s="19">
        <v>1</v>
      </c>
      <c r="P30" s="19">
        <v>1</v>
      </c>
    </row>
    <row r="31" spans="2:16" s="3" customFormat="1" ht="23.1" customHeight="1">
      <c r="B31" s="89">
        <v>12</v>
      </c>
      <c r="C31" s="93" t="s">
        <v>20</v>
      </c>
      <c r="D31" s="12" t="s">
        <v>68</v>
      </c>
      <c r="E31" s="17">
        <v>104</v>
      </c>
      <c r="F31" s="17">
        <v>57</v>
      </c>
      <c r="G31" s="17">
        <v>232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</row>
    <row r="32" spans="2:16" s="3" customFormat="1" ht="23.1" customHeight="1">
      <c r="B32" s="89"/>
      <c r="C32" s="93"/>
      <c r="D32" s="13" t="s">
        <v>67</v>
      </c>
      <c r="E32" s="19">
        <v>7</v>
      </c>
      <c r="F32" s="19">
        <v>4</v>
      </c>
      <c r="G32" s="19">
        <v>18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s="3" customFormat="1" ht="23.1" customHeight="1">
      <c r="B33" s="104">
        <v>13</v>
      </c>
      <c r="C33" s="93" t="s">
        <v>8</v>
      </c>
      <c r="D33" s="12" t="s">
        <v>171</v>
      </c>
      <c r="E33" s="17">
        <v>316</v>
      </c>
      <c r="F33" s="17">
        <v>194</v>
      </c>
      <c r="G33" s="17">
        <v>533</v>
      </c>
      <c r="H33" s="19">
        <v>37</v>
      </c>
      <c r="I33" s="19">
        <v>23</v>
      </c>
      <c r="J33" s="19">
        <v>45</v>
      </c>
      <c r="K33" s="19">
        <v>24</v>
      </c>
      <c r="L33" s="19">
        <v>45</v>
      </c>
      <c r="M33" s="19">
        <v>0</v>
      </c>
      <c r="N33" s="19">
        <v>0</v>
      </c>
      <c r="O33" s="19">
        <v>1</v>
      </c>
      <c r="P33" s="19">
        <v>0</v>
      </c>
    </row>
    <row r="34" spans="2:16" s="3" customFormat="1" ht="23.1" customHeight="1">
      <c r="B34" s="105"/>
      <c r="C34" s="93"/>
      <c r="D34" s="13" t="s">
        <v>67</v>
      </c>
      <c r="E34" s="19">
        <v>131</v>
      </c>
      <c r="F34" s="19">
        <v>51</v>
      </c>
      <c r="G34" s="19">
        <v>216</v>
      </c>
      <c r="H34" s="19">
        <v>25</v>
      </c>
      <c r="I34" s="19">
        <v>9</v>
      </c>
      <c r="J34" s="19">
        <v>12</v>
      </c>
      <c r="K34" s="19">
        <v>6</v>
      </c>
      <c r="L34" s="19">
        <v>12</v>
      </c>
      <c r="M34" s="19">
        <v>0</v>
      </c>
      <c r="N34" s="19">
        <v>0</v>
      </c>
      <c r="O34" s="19">
        <v>4</v>
      </c>
      <c r="P34" s="19">
        <v>2</v>
      </c>
    </row>
    <row r="35" spans="2:16" s="3" customFormat="1" ht="23.1" customHeight="1">
      <c r="B35" s="104">
        <v>14</v>
      </c>
      <c r="C35" s="93" t="s">
        <v>9</v>
      </c>
      <c r="D35" s="12" t="s">
        <v>171</v>
      </c>
      <c r="E35" s="17">
        <v>369</v>
      </c>
      <c r="F35" s="17">
        <v>225</v>
      </c>
      <c r="G35" s="17">
        <v>591</v>
      </c>
      <c r="H35" s="19">
        <v>59</v>
      </c>
      <c r="I35" s="19">
        <v>39</v>
      </c>
      <c r="J35" s="19">
        <v>9</v>
      </c>
      <c r="K35" s="19">
        <v>2</v>
      </c>
      <c r="L35" s="19">
        <v>9</v>
      </c>
      <c r="M35" s="19">
        <v>0</v>
      </c>
      <c r="N35" s="19">
        <v>0</v>
      </c>
      <c r="O35" s="19">
        <v>2</v>
      </c>
      <c r="P35" s="19">
        <v>2</v>
      </c>
    </row>
    <row r="36" spans="2:16" s="3" customFormat="1" ht="23.1" customHeight="1">
      <c r="B36" s="105"/>
      <c r="C36" s="93"/>
      <c r="D36" s="13" t="s">
        <v>67</v>
      </c>
      <c r="E36" s="19">
        <v>167</v>
      </c>
      <c r="F36" s="19">
        <v>63</v>
      </c>
      <c r="G36" s="19">
        <v>295</v>
      </c>
      <c r="H36" s="19">
        <v>26</v>
      </c>
      <c r="I36" s="19">
        <v>13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1</v>
      </c>
      <c r="P36" s="19">
        <v>1</v>
      </c>
    </row>
    <row r="37" spans="2:16" s="3" customFormat="1" ht="23.1" customHeight="1">
      <c r="B37" s="96">
        <v>15</v>
      </c>
      <c r="C37" s="93" t="s">
        <v>50</v>
      </c>
      <c r="D37" s="12" t="s">
        <v>171</v>
      </c>
      <c r="E37" s="17">
        <v>86</v>
      </c>
      <c r="F37" s="17">
        <v>55</v>
      </c>
      <c r="G37" s="17">
        <v>96</v>
      </c>
      <c r="H37" s="19">
        <v>7</v>
      </c>
      <c r="I37" s="19">
        <v>5</v>
      </c>
      <c r="J37" s="19">
        <v>6</v>
      </c>
      <c r="K37" s="19">
        <v>1</v>
      </c>
      <c r="L37" s="19">
        <v>8</v>
      </c>
      <c r="M37" s="19">
        <v>36</v>
      </c>
      <c r="N37" s="19">
        <v>15</v>
      </c>
      <c r="O37" s="19">
        <v>0</v>
      </c>
      <c r="P37" s="19">
        <v>0</v>
      </c>
    </row>
    <row r="38" spans="2:16" s="3" customFormat="1" ht="23.1" customHeight="1">
      <c r="B38" s="95"/>
      <c r="C38" s="93"/>
      <c r="D38" s="13" t="s">
        <v>67</v>
      </c>
      <c r="E38" s="19">
        <v>97</v>
      </c>
      <c r="F38" s="19">
        <v>42</v>
      </c>
      <c r="G38" s="19">
        <v>101</v>
      </c>
      <c r="H38" s="19">
        <v>5</v>
      </c>
      <c r="I38" s="19">
        <v>4</v>
      </c>
      <c r="J38" s="19">
        <v>4</v>
      </c>
      <c r="K38" s="19">
        <v>4</v>
      </c>
      <c r="L38" s="19">
        <v>4</v>
      </c>
      <c r="M38" s="19">
        <v>22</v>
      </c>
      <c r="N38" s="19">
        <v>10</v>
      </c>
      <c r="O38" s="19">
        <v>0</v>
      </c>
      <c r="P38" s="19">
        <v>0</v>
      </c>
    </row>
    <row r="39" spans="2:16" s="3" customFormat="1" ht="23.1" customHeight="1">
      <c r="B39" s="89">
        <v>16</v>
      </c>
      <c r="C39" s="93" t="s">
        <v>21</v>
      </c>
      <c r="D39" s="12" t="s">
        <v>171</v>
      </c>
      <c r="E39" s="17">
        <v>87</v>
      </c>
      <c r="F39" s="17">
        <v>48</v>
      </c>
      <c r="G39" s="17">
        <v>88</v>
      </c>
      <c r="H39" s="19">
        <v>15</v>
      </c>
      <c r="I39" s="19">
        <v>11</v>
      </c>
      <c r="J39" s="19">
        <v>33</v>
      </c>
      <c r="K39" s="19">
        <v>12</v>
      </c>
      <c r="L39" s="19">
        <v>33</v>
      </c>
      <c r="M39" s="19">
        <v>14</v>
      </c>
      <c r="N39" s="19">
        <v>5</v>
      </c>
      <c r="O39" s="19">
        <v>0</v>
      </c>
      <c r="P39" s="19">
        <v>0</v>
      </c>
    </row>
    <row r="40" spans="2:16" ht="23.1" customHeight="1">
      <c r="B40" s="89"/>
      <c r="C40" s="93"/>
      <c r="D40" s="13" t="s">
        <v>67</v>
      </c>
      <c r="E40" s="19">
        <v>28</v>
      </c>
      <c r="F40" s="19">
        <v>12</v>
      </c>
      <c r="G40" s="19">
        <v>28</v>
      </c>
      <c r="H40" s="19">
        <v>8</v>
      </c>
      <c r="I40" s="19">
        <v>6</v>
      </c>
      <c r="J40" s="19">
        <v>2</v>
      </c>
      <c r="K40" s="19">
        <v>0</v>
      </c>
      <c r="L40" s="19">
        <v>11</v>
      </c>
      <c r="M40" s="19">
        <v>0</v>
      </c>
      <c r="N40" s="19">
        <v>0</v>
      </c>
      <c r="O40" s="19">
        <v>0</v>
      </c>
      <c r="P40" s="19">
        <v>0</v>
      </c>
    </row>
  </sheetData>
  <mergeCells count="49">
    <mergeCell ref="O1:P1"/>
    <mergeCell ref="E4:G4"/>
    <mergeCell ref="J4:L4"/>
    <mergeCell ref="E5:F5"/>
    <mergeCell ref="G5:G6"/>
    <mergeCell ref="H5:I5"/>
    <mergeCell ref="J5:K5"/>
    <mergeCell ref="O5:P5"/>
    <mergeCell ref="M4:N4"/>
    <mergeCell ref="O4:P4"/>
    <mergeCell ref="H4:I4"/>
    <mergeCell ref="C4:D6"/>
    <mergeCell ref="C9:C10"/>
    <mergeCell ref="C13:C14"/>
    <mergeCell ref="B2:P2"/>
    <mergeCell ref="L5:L6"/>
    <mergeCell ref="M5:N5"/>
    <mergeCell ref="B23:B24"/>
    <mergeCell ref="C23:C24"/>
    <mergeCell ref="B7:C8"/>
    <mergeCell ref="B4:B6"/>
    <mergeCell ref="B17:B18"/>
    <mergeCell ref="C17:C18"/>
    <mergeCell ref="B11:B12"/>
    <mergeCell ref="C11:C12"/>
    <mergeCell ref="C15:C16"/>
    <mergeCell ref="B19:B20"/>
    <mergeCell ref="C19:C20"/>
    <mergeCell ref="B21:B22"/>
    <mergeCell ref="C21:C22"/>
    <mergeCell ref="B15:B16"/>
    <mergeCell ref="B13:B14"/>
    <mergeCell ref="B9:B10"/>
    <mergeCell ref="B25:B26"/>
    <mergeCell ref="B29:B30"/>
    <mergeCell ref="C29:C30"/>
    <mergeCell ref="B27:B28"/>
    <mergeCell ref="C27:C28"/>
    <mergeCell ref="C25:C26"/>
    <mergeCell ref="B39:B40"/>
    <mergeCell ref="C39:C40"/>
    <mergeCell ref="B31:B32"/>
    <mergeCell ref="C31:C32"/>
    <mergeCell ref="B33:B34"/>
    <mergeCell ref="C33:C34"/>
    <mergeCell ref="B35:B36"/>
    <mergeCell ref="C35:C36"/>
    <mergeCell ref="B37:B38"/>
    <mergeCell ref="C37:C38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0" fitToHeight="0" orientation="landscape" verticalDpi="597" r:id="rId1"/>
  <headerFooter>
    <oddHeader>&amp;C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35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625" style="1" customWidth="1"/>
    <col min="5" max="5" width="36.625" style="1" customWidth="1"/>
    <col min="6" max="6" width="13.625" style="1" customWidth="1"/>
    <col min="7" max="8" width="12.625" style="1" customWidth="1"/>
    <col min="9" max="10" width="12.75" style="1" customWidth="1"/>
    <col min="11" max="16384" width="18.5" style="1"/>
  </cols>
  <sheetData>
    <row r="1" spans="3:10">
      <c r="C1" s="64"/>
      <c r="D1" s="64"/>
      <c r="E1" s="64"/>
      <c r="F1" s="64"/>
      <c r="G1" s="64"/>
      <c r="H1" s="64"/>
      <c r="I1" s="36"/>
      <c r="J1" s="36" t="s">
        <v>87</v>
      </c>
    </row>
    <row r="2" spans="3:10" ht="34.5" customHeight="1">
      <c r="C2" s="112" t="s">
        <v>229</v>
      </c>
      <c r="D2" s="112"/>
      <c r="E2" s="112"/>
      <c r="F2" s="112"/>
      <c r="G2" s="112"/>
      <c r="H2" s="112"/>
      <c r="I2" s="112"/>
      <c r="J2" s="112"/>
    </row>
    <row r="3" spans="3:10" ht="9" customHeight="1">
      <c r="C3" s="4"/>
      <c r="D3" s="4"/>
      <c r="E3" s="4"/>
      <c r="F3" s="4"/>
      <c r="G3" s="4"/>
      <c r="H3" s="64"/>
      <c r="I3" s="64"/>
      <c r="J3" s="64"/>
    </row>
    <row r="4" spans="3:10" ht="30.75" customHeight="1">
      <c r="C4" s="94" t="s">
        <v>94</v>
      </c>
      <c r="D4" s="94" t="s">
        <v>1</v>
      </c>
      <c r="E4" s="94"/>
      <c r="F4" s="92" t="s">
        <v>2</v>
      </c>
      <c r="G4" s="91" t="s">
        <v>151</v>
      </c>
      <c r="H4" s="91"/>
      <c r="I4" s="91"/>
      <c r="J4" s="91"/>
    </row>
    <row r="5" spans="3:10" ht="44.25" customHeight="1">
      <c r="C5" s="94"/>
      <c r="D5" s="94"/>
      <c r="E5" s="94"/>
      <c r="F5" s="92"/>
      <c r="G5" s="47" t="s">
        <v>154</v>
      </c>
      <c r="H5" s="47" t="s">
        <v>155</v>
      </c>
      <c r="I5" s="47" t="s">
        <v>152</v>
      </c>
      <c r="J5" s="47" t="s">
        <v>153</v>
      </c>
    </row>
    <row r="6" spans="3:10" ht="22.5" customHeight="1">
      <c r="C6" s="127" t="s">
        <v>10</v>
      </c>
      <c r="D6" s="107"/>
      <c r="E6" s="31" t="s">
        <v>149</v>
      </c>
      <c r="F6" s="16">
        <f>F8+F10+F12+F14+F16+F18+F20+F22+F24+F26+F28+F30+F32+F34</f>
        <v>669</v>
      </c>
      <c r="G6" s="16">
        <f>G8+G10+G12+G14+G16+G18+G20+G22+G24+G26+G28+G30+G32+G34</f>
        <v>372</v>
      </c>
      <c r="H6" s="16">
        <f t="shared" ref="H6:J6" si="0">H8+H10+H12+H14+H16+H18+H20+H22+H24+H26+H28+H30+H32+H34</f>
        <v>148</v>
      </c>
      <c r="I6" s="16">
        <f t="shared" si="0"/>
        <v>111</v>
      </c>
      <c r="J6" s="16">
        <f t="shared" si="0"/>
        <v>38</v>
      </c>
    </row>
    <row r="7" spans="3:10" s="2" customFormat="1" ht="22.5" customHeight="1">
      <c r="C7" s="108"/>
      <c r="D7" s="109"/>
      <c r="E7" s="32" t="s">
        <v>150</v>
      </c>
      <c r="F7" s="16">
        <f>F9+F11+F13+F15+F17+F19+F21+F23+F25+F27+F29+F31+F33+F35</f>
        <v>490</v>
      </c>
      <c r="G7" s="16">
        <f>G9+G11+G13+G15+G17+G19+G21+G23+G25+G27+G29+G31+G33+G35</f>
        <v>263</v>
      </c>
      <c r="H7" s="16">
        <f t="shared" ref="H7:J7" si="1">H9+H11+H13+H15+H17+H19+H21+H23+H25+H27+H29+H31+H33+H35</f>
        <v>105</v>
      </c>
      <c r="I7" s="16">
        <f t="shared" si="1"/>
        <v>91</v>
      </c>
      <c r="J7" s="16">
        <f t="shared" si="1"/>
        <v>31</v>
      </c>
    </row>
    <row r="8" spans="3:10" s="2" customFormat="1" ht="23.1" customHeight="1">
      <c r="C8" s="96">
        <v>1</v>
      </c>
      <c r="D8" s="128" t="s">
        <v>6</v>
      </c>
      <c r="E8" s="31" t="s">
        <v>149</v>
      </c>
      <c r="F8" s="28">
        <f>G8+H8+I8+J8</f>
        <v>126</v>
      </c>
      <c r="G8" s="6">
        <v>59</v>
      </c>
      <c r="H8" s="6">
        <v>23</v>
      </c>
      <c r="I8" s="6">
        <v>31</v>
      </c>
      <c r="J8" s="6">
        <v>13</v>
      </c>
    </row>
    <row r="9" spans="3:10" s="2" customFormat="1" ht="23.1" customHeight="1">
      <c r="C9" s="95"/>
      <c r="D9" s="128"/>
      <c r="E9" s="32" t="s">
        <v>150</v>
      </c>
      <c r="F9" s="28">
        <f t="shared" ref="F9:F35" si="2">G9+H9+I9+J9</f>
        <v>94</v>
      </c>
      <c r="G9" s="6">
        <v>42</v>
      </c>
      <c r="H9" s="6">
        <v>16</v>
      </c>
      <c r="I9" s="6">
        <v>26</v>
      </c>
      <c r="J9" s="6">
        <v>10</v>
      </c>
    </row>
    <row r="10" spans="3:10" s="3" customFormat="1" ht="23.1" customHeight="1">
      <c r="C10" s="89">
        <v>2</v>
      </c>
      <c r="D10" s="128" t="s">
        <v>7</v>
      </c>
      <c r="E10" s="31" t="s">
        <v>149</v>
      </c>
      <c r="F10" s="28">
        <f t="shared" si="2"/>
        <v>38</v>
      </c>
      <c r="G10" s="6">
        <v>19</v>
      </c>
      <c r="H10" s="6">
        <v>13</v>
      </c>
      <c r="I10" s="6">
        <v>6</v>
      </c>
      <c r="J10" s="6">
        <v>0</v>
      </c>
    </row>
    <row r="11" spans="3:10" s="3" customFormat="1" ht="23.1" customHeight="1">
      <c r="C11" s="89"/>
      <c r="D11" s="128"/>
      <c r="E11" s="32" t="s">
        <v>150</v>
      </c>
      <c r="F11" s="28">
        <f t="shared" si="2"/>
        <v>30</v>
      </c>
      <c r="G11" s="6">
        <v>15</v>
      </c>
      <c r="H11" s="6">
        <v>10</v>
      </c>
      <c r="I11" s="6">
        <v>5</v>
      </c>
      <c r="J11" s="6">
        <v>0</v>
      </c>
    </row>
    <row r="12" spans="3:10" s="3" customFormat="1" ht="23.1" customHeight="1">
      <c r="C12" s="104">
        <v>3</v>
      </c>
      <c r="D12" s="128" t="s">
        <v>13</v>
      </c>
      <c r="E12" s="31" t="s">
        <v>149</v>
      </c>
      <c r="F12" s="28">
        <f t="shared" si="2"/>
        <v>51</v>
      </c>
      <c r="G12" s="6">
        <v>23</v>
      </c>
      <c r="H12" s="6">
        <v>13</v>
      </c>
      <c r="I12" s="6">
        <v>12</v>
      </c>
      <c r="J12" s="6">
        <v>3</v>
      </c>
    </row>
    <row r="13" spans="3:10" s="3" customFormat="1" ht="23.1" customHeight="1">
      <c r="C13" s="105"/>
      <c r="D13" s="128"/>
      <c r="E13" s="32" t="s">
        <v>150</v>
      </c>
      <c r="F13" s="28">
        <f t="shared" si="2"/>
        <v>34</v>
      </c>
      <c r="G13" s="6">
        <v>13</v>
      </c>
      <c r="H13" s="6">
        <v>9</v>
      </c>
      <c r="I13" s="6">
        <v>9</v>
      </c>
      <c r="J13" s="6">
        <v>3</v>
      </c>
    </row>
    <row r="14" spans="3:10" s="3" customFormat="1" ht="23.1" customHeight="1">
      <c r="C14" s="104">
        <v>4</v>
      </c>
      <c r="D14" s="128" t="s">
        <v>14</v>
      </c>
      <c r="E14" s="31" t="s">
        <v>149</v>
      </c>
      <c r="F14" s="28">
        <f t="shared" si="2"/>
        <v>48</v>
      </c>
      <c r="G14" s="6">
        <v>24</v>
      </c>
      <c r="H14" s="6">
        <v>18</v>
      </c>
      <c r="I14" s="6">
        <v>5</v>
      </c>
      <c r="J14" s="6">
        <v>1</v>
      </c>
    </row>
    <row r="15" spans="3:10" s="3" customFormat="1" ht="23.1" customHeight="1">
      <c r="C15" s="105"/>
      <c r="D15" s="128"/>
      <c r="E15" s="32" t="s">
        <v>150</v>
      </c>
      <c r="F15" s="28">
        <f t="shared" si="2"/>
        <v>37</v>
      </c>
      <c r="G15" s="6">
        <v>16</v>
      </c>
      <c r="H15" s="6">
        <v>15</v>
      </c>
      <c r="I15" s="6">
        <v>5</v>
      </c>
      <c r="J15" s="6">
        <v>1</v>
      </c>
    </row>
    <row r="16" spans="3:10" s="3" customFormat="1" ht="23.1" customHeight="1">
      <c r="C16" s="96">
        <v>5</v>
      </c>
      <c r="D16" s="128" t="s">
        <v>15</v>
      </c>
      <c r="E16" s="31" t="s">
        <v>149</v>
      </c>
      <c r="F16" s="28">
        <f t="shared" si="2"/>
        <v>36</v>
      </c>
      <c r="G16" s="6">
        <v>25</v>
      </c>
      <c r="H16" s="6">
        <v>3</v>
      </c>
      <c r="I16" s="6">
        <v>4</v>
      </c>
      <c r="J16" s="6">
        <v>4</v>
      </c>
    </row>
    <row r="17" spans="3:10" s="3" customFormat="1" ht="23.1" customHeight="1">
      <c r="C17" s="95"/>
      <c r="D17" s="128"/>
      <c r="E17" s="32" t="s">
        <v>150</v>
      </c>
      <c r="F17" s="28">
        <f t="shared" si="2"/>
        <v>30</v>
      </c>
      <c r="G17" s="6">
        <v>22</v>
      </c>
      <c r="H17" s="6">
        <v>2</v>
      </c>
      <c r="I17" s="6">
        <v>2</v>
      </c>
      <c r="J17" s="6">
        <v>4</v>
      </c>
    </row>
    <row r="18" spans="3:10" s="3" customFormat="1" ht="23.1" customHeight="1">
      <c r="C18" s="89">
        <v>6</v>
      </c>
      <c r="D18" s="128" t="s">
        <v>16</v>
      </c>
      <c r="E18" s="31" t="s">
        <v>149</v>
      </c>
      <c r="F18" s="28">
        <f t="shared" si="2"/>
        <v>48</v>
      </c>
      <c r="G18" s="6">
        <v>28</v>
      </c>
      <c r="H18" s="6">
        <v>13</v>
      </c>
      <c r="I18" s="6">
        <v>6</v>
      </c>
      <c r="J18" s="6">
        <v>1</v>
      </c>
    </row>
    <row r="19" spans="3:10" s="3" customFormat="1" ht="23.1" customHeight="1">
      <c r="C19" s="89"/>
      <c r="D19" s="128"/>
      <c r="E19" s="32" t="s">
        <v>150</v>
      </c>
      <c r="F19" s="28">
        <f t="shared" si="2"/>
        <v>36</v>
      </c>
      <c r="G19" s="6">
        <v>20</v>
      </c>
      <c r="H19" s="6">
        <v>9</v>
      </c>
      <c r="I19" s="6">
        <v>6</v>
      </c>
      <c r="J19" s="6">
        <v>1</v>
      </c>
    </row>
    <row r="20" spans="3:10" s="3" customFormat="1" ht="23.1" customHeight="1">
      <c r="C20" s="104">
        <v>7</v>
      </c>
      <c r="D20" s="128" t="s">
        <v>17</v>
      </c>
      <c r="E20" s="31" t="s">
        <v>149</v>
      </c>
      <c r="F20" s="28">
        <f t="shared" si="2"/>
        <v>68</v>
      </c>
      <c r="G20" s="6">
        <v>42</v>
      </c>
      <c r="H20" s="6">
        <v>19</v>
      </c>
      <c r="I20" s="6">
        <v>6</v>
      </c>
      <c r="J20" s="6">
        <v>1</v>
      </c>
    </row>
    <row r="21" spans="3:10" s="3" customFormat="1" ht="23.1" customHeight="1">
      <c r="C21" s="105"/>
      <c r="D21" s="128"/>
      <c r="E21" s="32" t="s">
        <v>150</v>
      </c>
      <c r="F21" s="28">
        <f t="shared" si="2"/>
        <v>52</v>
      </c>
      <c r="G21" s="6">
        <v>32</v>
      </c>
      <c r="H21" s="6">
        <v>14</v>
      </c>
      <c r="I21" s="6">
        <v>6</v>
      </c>
      <c r="J21" s="6">
        <v>0</v>
      </c>
    </row>
    <row r="22" spans="3:10" s="3" customFormat="1" ht="23.1" customHeight="1">
      <c r="C22" s="104">
        <v>8</v>
      </c>
      <c r="D22" s="128" t="s">
        <v>18</v>
      </c>
      <c r="E22" s="31" t="s">
        <v>149</v>
      </c>
      <c r="F22" s="28">
        <f t="shared" si="2"/>
        <v>31</v>
      </c>
      <c r="G22" s="6">
        <v>14</v>
      </c>
      <c r="H22" s="6">
        <v>4</v>
      </c>
      <c r="I22" s="6">
        <v>6</v>
      </c>
      <c r="J22" s="6">
        <v>7</v>
      </c>
    </row>
    <row r="23" spans="3:10" s="3" customFormat="1" ht="23.1" customHeight="1">
      <c r="C23" s="105"/>
      <c r="D23" s="128"/>
      <c r="E23" s="32" t="s">
        <v>150</v>
      </c>
      <c r="F23" s="28">
        <f t="shared" si="2"/>
        <v>23</v>
      </c>
      <c r="G23" s="6">
        <v>10</v>
      </c>
      <c r="H23" s="6">
        <v>2</v>
      </c>
      <c r="I23" s="6">
        <v>6</v>
      </c>
      <c r="J23" s="6">
        <v>5</v>
      </c>
    </row>
    <row r="24" spans="3:10" s="3" customFormat="1" ht="23.1" customHeight="1">
      <c r="C24" s="96">
        <v>9</v>
      </c>
      <c r="D24" s="128" t="s">
        <v>19</v>
      </c>
      <c r="E24" s="31" t="s">
        <v>149</v>
      </c>
      <c r="F24" s="28">
        <f t="shared" si="2"/>
        <v>10</v>
      </c>
      <c r="G24" s="6">
        <v>6</v>
      </c>
      <c r="H24" s="6">
        <v>3</v>
      </c>
      <c r="I24" s="6">
        <v>1</v>
      </c>
      <c r="J24" s="6">
        <v>0</v>
      </c>
    </row>
    <row r="25" spans="3:10" s="3" customFormat="1" ht="23.1" customHeight="1">
      <c r="C25" s="95"/>
      <c r="D25" s="128"/>
      <c r="E25" s="32" t="s">
        <v>150</v>
      </c>
      <c r="F25" s="28">
        <f t="shared" si="2"/>
        <v>9</v>
      </c>
      <c r="G25" s="6">
        <v>6</v>
      </c>
      <c r="H25" s="6">
        <v>2</v>
      </c>
      <c r="I25" s="6">
        <v>1</v>
      </c>
      <c r="J25" s="6">
        <v>0</v>
      </c>
    </row>
    <row r="26" spans="3:10" s="3" customFormat="1" ht="23.1" customHeight="1">
      <c r="C26" s="89">
        <v>10</v>
      </c>
      <c r="D26" s="128" t="s">
        <v>20</v>
      </c>
      <c r="E26" s="31" t="s">
        <v>149</v>
      </c>
      <c r="F26" s="28">
        <f t="shared" si="2"/>
        <v>48</v>
      </c>
      <c r="G26" s="6">
        <v>22</v>
      </c>
      <c r="H26" s="6">
        <v>14</v>
      </c>
      <c r="I26" s="6">
        <v>11</v>
      </c>
      <c r="J26" s="6">
        <v>1</v>
      </c>
    </row>
    <row r="27" spans="3:10" s="3" customFormat="1" ht="23.1" customHeight="1">
      <c r="C27" s="89"/>
      <c r="D27" s="128"/>
      <c r="E27" s="32" t="s">
        <v>150</v>
      </c>
      <c r="F27" s="28">
        <f t="shared" si="2"/>
        <v>38</v>
      </c>
      <c r="G27" s="6">
        <v>18</v>
      </c>
      <c r="H27" s="6">
        <v>11</v>
      </c>
      <c r="I27" s="6">
        <v>8</v>
      </c>
      <c r="J27" s="6">
        <v>1</v>
      </c>
    </row>
    <row r="28" spans="3:10" s="3" customFormat="1" ht="23.1" customHeight="1">
      <c r="C28" s="104">
        <v>11</v>
      </c>
      <c r="D28" s="128" t="s">
        <v>8</v>
      </c>
      <c r="E28" s="31" t="s">
        <v>149</v>
      </c>
      <c r="F28" s="28">
        <f t="shared" si="2"/>
        <v>59</v>
      </c>
      <c r="G28" s="6">
        <v>43</v>
      </c>
      <c r="H28" s="6">
        <v>9</v>
      </c>
      <c r="I28" s="6">
        <v>3</v>
      </c>
      <c r="J28" s="6">
        <v>4</v>
      </c>
    </row>
    <row r="29" spans="3:10" s="3" customFormat="1" ht="23.1" customHeight="1">
      <c r="C29" s="105"/>
      <c r="D29" s="128"/>
      <c r="E29" s="32" t="s">
        <v>150</v>
      </c>
      <c r="F29" s="28">
        <f t="shared" si="2"/>
        <v>22</v>
      </c>
      <c r="G29" s="6">
        <v>16</v>
      </c>
      <c r="H29" s="6">
        <v>3</v>
      </c>
      <c r="I29" s="6">
        <v>0</v>
      </c>
      <c r="J29" s="6">
        <v>3</v>
      </c>
    </row>
    <row r="30" spans="3:10" s="3" customFormat="1" ht="23.1" customHeight="1">
      <c r="C30" s="104">
        <v>12</v>
      </c>
      <c r="D30" s="128" t="s">
        <v>9</v>
      </c>
      <c r="E30" s="31" t="s">
        <v>149</v>
      </c>
      <c r="F30" s="28">
        <f t="shared" si="2"/>
        <v>12</v>
      </c>
      <c r="G30" s="6">
        <v>8</v>
      </c>
      <c r="H30" s="6">
        <v>1</v>
      </c>
      <c r="I30" s="6">
        <v>3</v>
      </c>
      <c r="J30" s="6">
        <v>0</v>
      </c>
    </row>
    <row r="31" spans="3:10" s="3" customFormat="1" ht="23.1" customHeight="1">
      <c r="C31" s="105"/>
      <c r="D31" s="128"/>
      <c r="E31" s="32" t="s">
        <v>150</v>
      </c>
      <c r="F31" s="28">
        <f t="shared" si="2"/>
        <v>6</v>
      </c>
      <c r="G31" s="6">
        <v>4</v>
      </c>
      <c r="H31" s="6">
        <v>1</v>
      </c>
      <c r="I31" s="6">
        <v>1</v>
      </c>
      <c r="J31" s="6">
        <v>0</v>
      </c>
    </row>
    <row r="32" spans="3:10" s="3" customFormat="1" ht="23.1" customHeight="1">
      <c r="C32" s="96">
        <v>13</v>
      </c>
      <c r="D32" s="128" t="s">
        <v>50</v>
      </c>
      <c r="E32" s="31" t="s">
        <v>149</v>
      </c>
      <c r="F32" s="28">
        <f t="shared" si="2"/>
        <v>37</v>
      </c>
      <c r="G32" s="6">
        <v>34</v>
      </c>
      <c r="H32" s="6">
        <v>2</v>
      </c>
      <c r="I32" s="6">
        <v>1</v>
      </c>
      <c r="J32" s="6">
        <v>0</v>
      </c>
    </row>
    <row r="33" spans="3:10" s="3" customFormat="1" ht="23.1" customHeight="1">
      <c r="C33" s="95"/>
      <c r="D33" s="128"/>
      <c r="E33" s="32" t="s">
        <v>150</v>
      </c>
      <c r="F33" s="28">
        <f t="shared" si="2"/>
        <v>25</v>
      </c>
      <c r="G33" s="6">
        <v>25</v>
      </c>
      <c r="H33" s="6">
        <v>0</v>
      </c>
      <c r="I33" s="6">
        <v>0</v>
      </c>
      <c r="J33" s="6">
        <v>0</v>
      </c>
    </row>
    <row r="34" spans="3:10" s="3" customFormat="1" ht="23.1" customHeight="1">
      <c r="C34" s="89">
        <v>14</v>
      </c>
      <c r="D34" s="128" t="s">
        <v>21</v>
      </c>
      <c r="E34" s="31" t="s">
        <v>149</v>
      </c>
      <c r="F34" s="28">
        <f t="shared" si="2"/>
        <v>57</v>
      </c>
      <c r="G34" s="6">
        <v>25</v>
      </c>
      <c r="H34" s="6">
        <v>13</v>
      </c>
      <c r="I34" s="6">
        <v>16</v>
      </c>
      <c r="J34" s="6">
        <v>3</v>
      </c>
    </row>
    <row r="35" spans="3:10" ht="23.1" customHeight="1">
      <c r="C35" s="89"/>
      <c r="D35" s="129"/>
      <c r="E35" s="32" t="s">
        <v>150</v>
      </c>
      <c r="F35" s="28">
        <f t="shared" si="2"/>
        <v>54</v>
      </c>
      <c r="G35" s="6">
        <v>24</v>
      </c>
      <c r="H35" s="6">
        <v>11</v>
      </c>
      <c r="I35" s="6">
        <v>16</v>
      </c>
      <c r="J35" s="6">
        <v>3</v>
      </c>
    </row>
  </sheetData>
  <mergeCells count="34">
    <mergeCell ref="C32:C33"/>
    <mergeCell ref="D32:D33"/>
    <mergeCell ref="C34:C35"/>
    <mergeCell ref="D34:D35"/>
    <mergeCell ref="G4:J4"/>
    <mergeCell ref="C26:C27"/>
    <mergeCell ref="D26:D27"/>
    <mergeCell ref="C28:C29"/>
    <mergeCell ref="D28:D29"/>
    <mergeCell ref="C30:C31"/>
    <mergeCell ref="D30:D31"/>
    <mergeCell ref="C20:C21"/>
    <mergeCell ref="D20:D21"/>
    <mergeCell ref="C22:C23"/>
    <mergeCell ref="D22:D23"/>
    <mergeCell ref="C24:C25"/>
    <mergeCell ref="D24:D25"/>
    <mergeCell ref="C14:C15"/>
    <mergeCell ref="D14:D15"/>
    <mergeCell ref="C16:C17"/>
    <mergeCell ref="D16:D17"/>
    <mergeCell ref="C18:C19"/>
    <mergeCell ref="D18:D19"/>
    <mergeCell ref="C8:C9"/>
    <mergeCell ref="D8:D9"/>
    <mergeCell ref="C10:C11"/>
    <mergeCell ref="D10:D11"/>
    <mergeCell ref="C12:C13"/>
    <mergeCell ref="D12:D13"/>
    <mergeCell ref="C6:D7"/>
    <mergeCell ref="C2:J2"/>
    <mergeCell ref="C4:C5"/>
    <mergeCell ref="D4:E5"/>
    <mergeCell ref="F4:F5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5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2.25" style="1" customWidth="1"/>
    <col min="2" max="2" width="5.625" style="1" customWidth="1"/>
    <col min="3" max="3" width="13.25" style="1" customWidth="1"/>
    <col min="4" max="4" width="16.875" style="1" customWidth="1"/>
    <col min="5" max="5" width="10.75" style="1" customWidth="1"/>
    <col min="6" max="6" width="9.875" style="1" customWidth="1"/>
    <col min="7" max="7" width="11.125" style="1" customWidth="1"/>
    <col min="8" max="8" width="9.875" style="1" customWidth="1"/>
    <col min="9" max="9" width="11.75" style="1" customWidth="1"/>
    <col min="10" max="10" width="9.375" style="1" customWidth="1"/>
    <col min="11" max="11" width="11.25" style="1" customWidth="1"/>
    <col min="12" max="12" width="11.5" style="1" customWidth="1"/>
    <col min="13" max="13" width="8.5" style="1" customWidth="1"/>
    <col min="14" max="14" width="11.5" style="1" customWidth="1"/>
    <col min="15" max="15" width="15" style="1" customWidth="1"/>
    <col min="16" max="16" width="14.5" style="1" customWidth="1"/>
    <col min="17" max="17" width="12.375" style="1" customWidth="1"/>
    <col min="18" max="16384" width="18.5" style="1"/>
  </cols>
  <sheetData>
    <row r="1" spans="2:22" ht="15.75" customHeight="1">
      <c r="B1" s="64"/>
      <c r="C1" s="64"/>
      <c r="D1" s="64"/>
      <c r="E1" s="64"/>
      <c r="F1" s="64"/>
      <c r="G1" s="64"/>
      <c r="H1" s="64"/>
      <c r="I1" s="64"/>
      <c r="J1" s="36"/>
      <c r="K1" s="64"/>
      <c r="L1" s="64"/>
      <c r="M1" s="64"/>
      <c r="N1" s="64"/>
      <c r="O1" s="36"/>
      <c r="P1" s="36"/>
      <c r="Q1" s="54" t="s">
        <v>230</v>
      </c>
    </row>
    <row r="2" spans="2:22" ht="29.25" customHeight="1">
      <c r="B2" s="112" t="s">
        <v>231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2:22" ht="3" customHeight="1">
      <c r="B3" s="4"/>
      <c r="C3" s="4"/>
      <c r="D3" s="4"/>
      <c r="E3" s="4"/>
      <c r="F3" s="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2:22" ht="14.25" customHeight="1">
      <c r="B4" s="94" t="s">
        <v>0</v>
      </c>
      <c r="C4" s="94" t="s">
        <v>1</v>
      </c>
      <c r="D4" s="90"/>
      <c r="E4" s="145" t="s">
        <v>2</v>
      </c>
      <c r="F4" s="146" t="s">
        <v>187</v>
      </c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2:22" ht="67.5" customHeight="1">
      <c r="B5" s="90"/>
      <c r="C5" s="90"/>
      <c r="D5" s="90"/>
      <c r="E5" s="90"/>
      <c r="F5" s="85" t="s">
        <v>157</v>
      </c>
      <c r="G5" s="85" t="s">
        <v>159</v>
      </c>
      <c r="H5" s="85" t="s">
        <v>158</v>
      </c>
      <c r="I5" s="85" t="s">
        <v>232</v>
      </c>
      <c r="J5" s="85" t="s">
        <v>233</v>
      </c>
      <c r="K5" s="85" t="s">
        <v>163</v>
      </c>
      <c r="L5" s="85" t="s">
        <v>160</v>
      </c>
      <c r="M5" s="85" t="s">
        <v>156</v>
      </c>
      <c r="N5" s="85" t="s">
        <v>162</v>
      </c>
      <c r="O5" s="85" t="s">
        <v>196</v>
      </c>
      <c r="P5" s="85" t="s">
        <v>234</v>
      </c>
      <c r="Q5" s="85" t="s">
        <v>235</v>
      </c>
      <c r="U5" s="65"/>
      <c r="V5" s="65"/>
    </row>
    <row r="6" spans="2:22" ht="21.95" customHeight="1">
      <c r="B6" s="94" t="s">
        <v>10</v>
      </c>
      <c r="C6" s="98"/>
      <c r="D6" s="31" t="s">
        <v>149</v>
      </c>
      <c r="E6" s="21">
        <f t="shared" ref="E6:I7" si="0">E8+E10+E12+E14+E16+E18+E20+E22+E24+E26+E28+E30+E32+E34</f>
        <v>669</v>
      </c>
      <c r="F6" s="21">
        <f t="shared" si="0"/>
        <v>107</v>
      </c>
      <c r="G6" s="21">
        <f t="shared" si="0"/>
        <v>94</v>
      </c>
      <c r="H6" s="21">
        <f t="shared" si="0"/>
        <v>90</v>
      </c>
      <c r="I6" s="21">
        <f t="shared" si="0"/>
        <v>87</v>
      </c>
      <c r="J6" s="21">
        <f t="shared" ref="J6:P6" si="1">J8+J10+J12+J14+J16+J18+J20+J22+J24+J26+J28+J30+J32+J34</f>
        <v>60</v>
      </c>
      <c r="K6" s="21">
        <f t="shared" si="1"/>
        <v>44</v>
      </c>
      <c r="L6" s="21">
        <f t="shared" si="1"/>
        <v>41</v>
      </c>
      <c r="M6" s="24">
        <f t="shared" si="1"/>
        <v>37</v>
      </c>
      <c r="N6" s="21">
        <f t="shared" si="1"/>
        <v>36</v>
      </c>
      <c r="O6" s="21">
        <f t="shared" si="1"/>
        <v>14</v>
      </c>
      <c r="P6" s="21">
        <f t="shared" si="1"/>
        <v>10</v>
      </c>
      <c r="Q6" s="21">
        <f t="shared" ref="Q6" si="2">Q8+Q10+Q12+Q14+Q16+Q18+Q20+Q22+Q24+Q26+Q28+Q30+Q32+Q34</f>
        <v>10</v>
      </c>
      <c r="S6" s="40"/>
    </row>
    <row r="7" spans="2:22" s="2" customFormat="1" ht="21.95" customHeight="1">
      <c r="B7" s="98"/>
      <c r="C7" s="98"/>
      <c r="D7" s="32" t="s">
        <v>150</v>
      </c>
      <c r="E7" s="21">
        <f t="shared" si="0"/>
        <v>490</v>
      </c>
      <c r="F7" s="21">
        <f t="shared" si="0"/>
        <v>84</v>
      </c>
      <c r="G7" s="21">
        <f t="shared" si="0"/>
        <v>68</v>
      </c>
      <c r="H7" s="21">
        <f t="shared" si="0"/>
        <v>69</v>
      </c>
      <c r="I7" s="21">
        <f t="shared" si="0"/>
        <v>53</v>
      </c>
      <c r="J7" s="21">
        <f t="shared" ref="J7:P7" si="3">J9+J11+J13+J15+J17+J19+J21+J23+J25+J27+J29+J31+J33+J35</f>
        <v>45</v>
      </c>
      <c r="K7" s="21">
        <f t="shared" si="3"/>
        <v>31</v>
      </c>
      <c r="L7" s="21">
        <f t="shared" si="3"/>
        <v>34</v>
      </c>
      <c r="M7" s="24">
        <f t="shared" si="3"/>
        <v>28</v>
      </c>
      <c r="N7" s="21">
        <f t="shared" si="3"/>
        <v>28</v>
      </c>
      <c r="O7" s="21">
        <f t="shared" si="3"/>
        <v>11</v>
      </c>
      <c r="P7" s="21">
        <f t="shared" si="3"/>
        <v>4</v>
      </c>
      <c r="Q7" s="21">
        <f t="shared" ref="Q7" si="4">Q9+Q11+Q13+Q15+Q17+Q19+Q21+Q23+Q25+Q27+Q29+Q31+Q33+Q35</f>
        <v>9</v>
      </c>
    </row>
    <row r="8" spans="2:22" s="2" customFormat="1" ht="21.95" customHeight="1">
      <c r="B8" s="96">
        <v>1</v>
      </c>
      <c r="C8" s="93" t="s">
        <v>6</v>
      </c>
      <c r="D8" s="31" t="s">
        <v>149</v>
      </c>
      <c r="E8" s="23">
        <v>126</v>
      </c>
      <c r="F8" s="15">
        <v>9</v>
      </c>
      <c r="G8" s="15">
        <v>20</v>
      </c>
      <c r="H8" s="15">
        <v>11</v>
      </c>
      <c r="I8" s="15">
        <v>19</v>
      </c>
      <c r="J8" s="25">
        <v>11</v>
      </c>
      <c r="K8" s="25">
        <v>17</v>
      </c>
      <c r="L8" s="25">
        <v>11</v>
      </c>
      <c r="M8" s="25">
        <v>9</v>
      </c>
      <c r="N8" s="25">
        <v>7</v>
      </c>
      <c r="O8" s="25">
        <v>1</v>
      </c>
      <c r="P8" s="25">
        <v>2</v>
      </c>
      <c r="Q8" s="25">
        <v>0</v>
      </c>
      <c r="S8" s="40"/>
    </row>
    <row r="9" spans="2:22" s="3" customFormat="1" ht="21.95" customHeight="1">
      <c r="B9" s="95"/>
      <c r="C9" s="93"/>
      <c r="D9" s="32" t="s">
        <v>150</v>
      </c>
      <c r="E9" s="23">
        <v>94</v>
      </c>
      <c r="F9" s="15">
        <v>8</v>
      </c>
      <c r="G9" s="15">
        <v>15</v>
      </c>
      <c r="H9" s="15">
        <v>7</v>
      </c>
      <c r="I9" s="15">
        <v>11</v>
      </c>
      <c r="J9" s="25">
        <v>10</v>
      </c>
      <c r="K9" s="25">
        <v>13</v>
      </c>
      <c r="L9" s="25">
        <v>9</v>
      </c>
      <c r="M9" s="25">
        <v>9</v>
      </c>
      <c r="N9" s="25">
        <v>5</v>
      </c>
      <c r="O9" s="25">
        <v>1</v>
      </c>
      <c r="P9" s="25">
        <v>1</v>
      </c>
      <c r="Q9" s="25">
        <v>0</v>
      </c>
    </row>
    <row r="10" spans="2:22" s="3" customFormat="1" ht="21.95" customHeight="1">
      <c r="B10" s="89">
        <v>2</v>
      </c>
      <c r="C10" s="93" t="s">
        <v>7</v>
      </c>
      <c r="D10" s="31" t="s">
        <v>149</v>
      </c>
      <c r="E10" s="23">
        <v>38</v>
      </c>
      <c r="F10" s="15">
        <v>3</v>
      </c>
      <c r="G10" s="15">
        <v>7</v>
      </c>
      <c r="H10" s="15">
        <v>0</v>
      </c>
      <c r="I10" s="15">
        <v>7</v>
      </c>
      <c r="J10" s="25">
        <v>4</v>
      </c>
      <c r="K10" s="25">
        <v>6</v>
      </c>
      <c r="L10" s="25">
        <v>3</v>
      </c>
      <c r="M10" s="25">
        <v>2</v>
      </c>
      <c r="N10" s="25">
        <v>2</v>
      </c>
      <c r="O10" s="25">
        <v>0</v>
      </c>
      <c r="P10" s="25">
        <v>1</v>
      </c>
      <c r="Q10" s="25">
        <v>2</v>
      </c>
      <c r="U10" s="82" t="s">
        <v>161</v>
      </c>
    </row>
    <row r="11" spans="2:22" s="3" customFormat="1" ht="21.95" customHeight="1">
      <c r="B11" s="89"/>
      <c r="C11" s="93"/>
      <c r="D11" s="32" t="s">
        <v>150</v>
      </c>
      <c r="E11" s="23">
        <v>30</v>
      </c>
      <c r="F11" s="15">
        <v>3</v>
      </c>
      <c r="G11" s="15">
        <v>3</v>
      </c>
      <c r="H11" s="15">
        <v>0</v>
      </c>
      <c r="I11" s="15">
        <v>4</v>
      </c>
      <c r="J11" s="25">
        <v>4</v>
      </c>
      <c r="K11" s="25">
        <v>6</v>
      </c>
      <c r="L11" s="25">
        <v>3</v>
      </c>
      <c r="M11" s="25">
        <v>2</v>
      </c>
      <c r="N11" s="25">
        <v>2</v>
      </c>
      <c r="O11" s="25">
        <v>0</v>
      </c>
      <c r="P11" s="25">
        <v>0</v>
      </c>
      <c r="Q11" s="25">
        <v>2</v>
      </c>
      <c r="T11" s="70" t="s">
        <v>197</v>
      </c>
    </row>
    <row r="12" spans="2:22" s="3" customFormat="1" ht="21.95" customHeight="1">
      <c r="B12" s="95">
        <v>3</v>
      </c>
      <c r="C12" s="93" t="s">
        <v>13</v>
      </c>
      <c r="D12" s="31" t="s">
        <v>149</v>
      </c>
      <c r="E12" s="23">
        <v>51</v>
      </c>
      <c r="F12" s="15">
        <v>7</v>
      </c>
      <c r="G12" s="15">
        <v>5</v>
      </c>
      <c r="H12" s="15">
        <v>5</v>
      </c>
      <c r="I12" s="15">
        <v>6</v>
      </c>
      <c r="J12" s="25">
        <v>4</v>
      </c>
      <c r="K12" s="25">
        <v>6</v>
      </c>
      <c r="L12" s="25">
        <v>6</v>
      </c>
      <c r="M12" s="25">
        <v>7</v>
      </c>
      <c r="N12" s="25">
        <v>1</v>
      </c>
      <c r="O12" s="25">
        <v>0</v>
      </c>
      <c r="P12" s="25">
        <v>0</v>
      </c>
      <c r="Q12" s="25">
        <v>2</v>
      </c>
    </row>
    <row r="13" spans="2:22" s="3" customFormat="1" ht="21.95" customHeight="1">
      <c r="B13" s="95"/>
      <c r="C13" s="93"/>
      <c r="D13" s="32" t="s">
        <v>150</v>
      </c>
      <c r="E13" s="23">
        <v>34</v>
      </c>
      <c r="F13" s="15">
        <v>5</v>
      </c>
      <c r="G13" s="15">
        <v>5</v>
      </c>
      <c r="H13" s="15">
        <v>2</v>
      </c>
      <c r="I13" s="15">
        <v>4</v>
      </c>
      <c r="J13" s="25">
        <v>3</v>
      </c>
      <c r="K13" s="25">
        <v>1</v>
      </c>
      <c r="L13" s="25">
        <v>3</v>
      </c>
      <c r="M13" s="25">
        <v>6</v>
      </c>
      <c r="N13" s="25">
        <v>1</v>
      </c>
      <c r="O13" s="25">
        <v>0</v>
      </c>
      <c r="P13" s="25">
        <v>0</v>
      </c>
      <c r="Q13" s="25">
        <v>2</v>
      </c>
      <c r="T13" s="70" t="s">
        <v>164</v>
      </c>
      <c r="U13" s="70" t="s">
        <v>158</v>
      </c>
      <c r="V13" s="70" t="s">
        <v>156</v>
      </c>
    </row>
    <row r="14" spans="2:22" s="3" customFormat="1" ht="21.95" customHeight="1">
      <c r="B14" s="95">
        <v>4</v>
      </c>
      <c r="C14" s="93" t="s">
        <v>14</v>
      </c>
      <c r="D14" s="31" t="s">
        <v>149</v>
      </c>
      <c r="E14" s="23">
        <v>48</v>
      </c>
      <c r="F14" s="15">
        <v>12</v>
      </c>
      <c r="G14" s="15">
        <v>3</v>
      </c>
      <c r="H14" s="15">
        <v>10</v>
      </c>
      <c r="I14" s="15">
        <v>4</v>
      </c>
      <c r="J14" s="25">
        <v>5</v>
      </c>
      <c r="K14" s="25">
        <v>1</v>
      </c>
      <c r="L14" s="25">
        <v>4</v>
      </c>
      <c r="M14" s="25">
        <v>4</v>
      </c>
      <c r="N14" s="25">
        <v>2</v>
      </c>
      <c r="O14" s="25">
        <v>0</v>
      </c>
      <c r="P14" s="25">
        <v>0</v>
      </c>
      <c r="Q14" s="25">
        <v>1</v>
      </c>
    </row>
    <row r="15" spans="2:22" s="3" customFormat="1" ht="21.95" customHeight="1">
      <c r="B15" s="95"/>
      <c r="C15" s="93"/>
      <c r="D15" s="32" t="s">
        <v>150</v>
      </c>
      <c r="E15" s="23">
        <v>37</v>
      </c>
      <c r="F15" s="15">
        <v>10</v>
      </c>
      <c r="G15" s="15">
        <v>1</v>
      </c>
      <c r="H15" s="15">
        <v>9</v>
      </c>
      <c r="I15" s="15">
        <v>1</v>
      </c>
      <c r="J15" s="25">
        <v>3</v>
      </c>
      <c r="K15" s="25">
        <v>1</v>
      </c>
      <c r="L15" s="25">
        <v>4</v>
      </c>
      <c r="M15" s="25">
        <v>4</v>
      </c>
      <c r="N15" s="25">
        <v>2</v>
      </c>
      <c r="O15" s="25">
        <v>0</v>
      </c>
      <c r="P15" s="25">
        <v>0</v>
      </c>
      <c r="Q15" s="25">
        <v>0</v>
      </c>
    </row>
    <row r="16" spans="2:22" s="3" customFormat="1" ht="21.95" customHeight="1">
      <c r="B16" s="96">
        <v>5</v>
      </c>
      <c r="C16" s="93" t="s">
        <v>15</v>
      </c>
      <c r="D16" s="31" t="s">
        <v>149</v>
      </c>
      <c r="E16" s="23">
        <v>36</v>
      </c>
      <c r="F16" s="15">
        <v>3</v>
      </c>
      <c r="G16" s="15">
        <v>6</v>
      </c>
      <c r="H16" s="15">
        <v>11</v>
      </c>
      <c r="I16" s="15">
        <v>4</v>
      </c>
      <c r="J16" s="25">
        <v>4</v>
      </c>
      <c r="K16" s="25">
        <v>2</v>
      </c>
      <c r="L16" s="25">
        <v>1</v>
      </c>
      <c r="M16" s="25">
        <v>0</v>
      </c>
      <c r="N16" s="25">
        <v>2</v>
      </c>
      <c r="O16" s="25">
        <v>0</v>
      </c>
      <c r="P16" s="25">
        <v>0</v>
      </c>
      <c r="Q16" s="25">
        <v>1</v>
      </c>
      <c r="U16" s="70" t="s">
        <v>162</v>
      </c>
    </row>
    <row r="17" spans="2:17" s="3" customFormat="1" ht="21.95" customHeight="1">
      <c r="B17" s="95"/>
      <c r="C17" s="93"/>
      <c r="D17" s="32" t="s">
        <v>150</v>
      </c>
      <c r="E17" s="23">
        <v>30</v>
      </c>
      <c r="F17" s="15">
        <v>3</v>
      </c>
      <c r="G17" s="15">
        <v>5</v>
      </c>
      <c r="H17" s="15">
        <v>11</v>
      </c>
      <c r="I17" s="15">
        <v>3</v>
      </c>
      <c r="J17" s="25">
        <v>3</v>
      </c>
      <c r="K17" s="25">
        <v>2</v>
      </c>
      <c r="L17" s="25">
        <v>1</v>
      </c>
      <c r="M17" s="25">
        <v>0</v>
      </c>
      <c r="N17" s="25">
        <v>0</v>
      </c>
      <c r="O17" s="25">
        <v>0</v>
      </c>
      <c r="P17" s="25">
        <v>0</v>
      </c>
      <c r="Q17" s="25">
        <v>1</v>
      </c>
    </row>
    <row r="18" spans="2:17" s="3" customFormat="1" ht="21.95" customHeight="1">
      <c r="B18" s="89">
        <v>6</v>
      </c>
      <c r="C18" s="93" t="s">
        <v>16</v>
      </c>
      <c r="D18" s="31" t="s">
        <v>149</v>
      </c>
      <c r="E18" s="23">
        <v>48</v>
      </c>
      <c r="F18" s="15">
        <v>13</v>
      </c>
      <c r="G18" s="15">
        <v>9</v>
      </c>
      <c r="H18" s="15">
        <v>6</v>
      </c>
      <c r="I18" s="15">
        <v>1</v>
      </c>
      <c r="J18" s="25">
        <v>10</v>
      </c>
      <c r="K18" s="25">
        <v>3</v>
      </c>
      <c r="L18" s="25">
        <v>0</v>
      </c>
      <c r="M18" s="25">
        <v>4</v>
      </c>
      <c r="N18" s="25">
        <v>0</v>
      </c>
      <c r="O18" s="25">
        <v>1</v>
      </c>
      <c r="P18" s="25">
        <v>0</v>
      </c>
      <c r="Q18" s="25">
        <v>0</v>
      </c>
    </row>
    <row r="19" spans="2:17" s="3" customFormat="1" ht="21.95" customHeight="1">
      <c r="B19" s="89"/>
      <c r="C19" s="93"/>
      <c r="D19" s="32" t="s">
        <v>150</v>
      </c>
      <c r="E19" s="23">
        <v>36</v>
      </c>
      <c r="F19" s="15">
        <v>8</v>
      </c>
      <c r="G19" s="15">
        <v>9</v>
      </c>
      <c r="H19" s="15">
        <v>6</v>
      </c>
      <c r="I19" s="15">
        <v>1</v>
      </c>
      <c r="J19" s="25">
        <v>8</v>
      </c>
      <c r="K19" s="25">
        <v>2</v>
      </c>
      <c r="L19" s="25">
        <v>0</v>
      </c>
      <c r="M19" s="25">
        <v>0</v>
      </c>
      <c r="N19" s="25">
        <v>0</v>
      </c>
      <c r="O19" s="25">
        <v>1</v>
      </c>
      <c r="P19" s="25">
        <v>0</v>
      </c>
      <c r="Q19" s="25">
        <v>0</v>
      </c>
    </row>
    <row r="20" spans="2:17" s="3" customFormat="1" ht="21.95" customHeight="1">
      <c r="B20" s="95">
        <v>7</v>
      </c>
      <c r="C20" s="93" t="s">
        <v>17</v>
      </c>
      <c r="D20" s="31" t="s">
        <v>149</v>
      </c>
      <c r="E20" s="23">
        <v>68</v>
      </c>
      <c r="F20" s="15">
        <v>11</v>
      </c>
      <c r="G20" s="15">
        <v>9</v>
      </c>
      <c r="H20" s="15">
        <v>10</v>
      </c>
      <c r="I20" s="15">
        <v>8</v>
      </c>
      <c r="J20" s="25">
        <v>6</v>
      </c>
      <c r="K20" s="25">
        <v>3</v>
      </c>
      <c r="L20" s="25">
        <v>4</v>
      </c>
      <c r="M20" s="25">
        <v>3</v>
      </c>
      <c r="N20" s="25">
        <v>2</v>
      </c>
      <c r="O20" s="25">
        <v>0</v>
      </c>
      <c r="P20" s="25">
        <v>1</v>
      </c>
      <c r="Q20" s="25">
        <v>1</v>
      </c>
    </row>
    <row r="21" spans="2:17" s="3" customFormat="1" ht="21.95" customHeight="1">
      <c r="B21" s="95"/>
      <c r="C21" s="93"/>
      <c r="D21" s="32" t="s">
        <v>150</v>
      </c>
      <c r="E21" s="23">
        <v>52</v>
      </c>
      <c r="F21" s="15">
        <v>9</v>
      </c>
      <c r="G21" s="15">
        <v>6</v>
      </c>
      <c r="H21" s="15">
        <v>7</v>
      </c>
      <c r="I21" s="15">
        <v>6</v>
      </c>
      <c r="J21" s="25">
        <v>5</v>
      </c>
      <c r="K21" s="25">
        <v>3</v>
      </c>
      <c r="L21" s="25">
        <v>4</v>
      </c>
      <c r="M21" s="25">
        <v>2</v>
      </c>
      <c r="N21" s="25">
        <v>1</v>
      </c>
      <c r="O21" s="25">
        <v>0</v>
      </c>
      <c r="P21" s="25">
        <v>1</v>
      </c>
      <c r="Q21" s="25">
        <v>1</v>
      </c>
    </row>
    <row r="22" spans="2:17" s="3" customFormat="1" ht="21.95" customHeight="1">
      <c r="B22" s="95">
        <v>8</v>
      </c>
      <c r="C22" s="93" t="s">
        <v>18</v>
      </c>
      <c r="D22" s="31" t="s">
        <v>149</v>
      </c>
      <c r="E22" s="23">
        <v>31</v>
      </c>
      <c r="F22" s="15">
        <v>11</v>
      </c>
      <c r="G22" s="15">
        <v>6</v>
      </c>
      <c r="H22" s="15">
        <v>0</v>
      </c>
      <c r="I22" s="15">
        <v>0</v>
      </c>
      <c r="J22" s="25">
        <v>1</v>
      </c>
      <c r="K22" s="25">
        <v>0</v>
      </c>
      <c r="L22" s="25">
        <v>0</v>
      </c>
      <c r="M22" s="25">
        <v>1</v>
      </c>
      <c r="N22" s="25">
        <v>9</v>
      </c>
      <c r="O22" s="25">
        <v>2</v>
      </c>
      <c r="P22" s="25">
        <v>0</v>
      </c>
      <c r="Q22" s="25">
        <v>1</v>
      </c>
    </row>
    <row r="23" spans="2:17" s="3" customFormat="1" ht="21.95" customHeight="1">
      <c r="B23" s="95"/>
      <c r="C23" s="93"/>
      <c r="D23" s="32" t="s">
        <v>150</v>
      </c>
      <c r="E23" s="23">
        <v>23</v>
      </c>
      <c r="F23" s="15">
        <v>9</v>
      </c>
      <c r="G23" s="15">
        <v>3</v>
      </c>
      <c r="H23" s="15">
        <v>0</v>
      </c>
      <c r="I23" s="1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8</v>
      </c>
      <c r="O23" s="25">
        <v>2</v>
      </c>
      <c r="P23" s="25">
        <v>0</v>
      </c>
      <c r="Q23" s="25">
        <v>1</v>
      </c>
    </row>
    <row r="24" spans="2:17" s="3" customFormat="1" ht="21.95" customHeight="1">
      <c r="B24" s="96">
        <v>9</v>
      </c>
      <c r="C24" s="93" t="s">
        <v>19</v>
      </c>
      <c r="D24" s="31" t="s">
        <v>149</v>
      </c>
      <c r="E24" s="23">
        <v>10</v>
      </c>
      <c r="F24" s="15">
        <v>0</v>
      </c>
      <c r="G24" s="15">
        <v>2</v>
      </c>
      <c r="H24" s="15">
        <v>3</v>
      </c>
      <c r="I24" s="15">
        <v>2</v>
      </c>
      <c r="J24" s="25">
        <v>0</v>
      </c>
      <c r="K24" s="25">
        <v>0</v>
      </c>
      <c r="L24" s="25">
        <v>2</v>
      </c>
      <c r="M24" s="25">
        <v>0</v>
      </c>
      <c r="N24" s="25">
        <v>1</v>
      </c>
      <c r="O24" s="25">
        <v>0</v>
      </c>
      <c r="P24" s="25">
        <v>0</v>
      </c>
      <c r="Q24" s="25">
        <v>0</v>
      </c>
    </row>
    <row r="25" spans="2:17" s="3" customFormat="1" ht="21.95" customHeight="1">
      <c r="B25" s="95"/>
      <c r="C25" s="93"/>
      <c r="D25" s="32" t="s">
        <v>150</v>
      </c>
      <c r="E25" s="23">
        <v>9</v>
      </c>
      <c r="F25" s="15">
        <v>0</v>
      </c>
      <c r="G25" s="15">
        <v>1</v>
      </c>
      <c r="H25" s="15">
        <v>3</v>
      </c>
      <c r="I25" s="15">
        <v>2</v>
      </c>
      <c r="J25" s="25">
        <v>0</v>
      </c>
      <c r="K25" s="25">
        <v>0</v>
      </c>
      <c r="L25" s="25">
        <v>2</v>
      </c>
      <c r="M25" s="25">
        <v>0</v>
      </c>
      <c r="N25" s="25">
        <v>1</v>
      </c>
      <c r="O25" s="25">
        <v>0</v>
      </c>
      <c r="P25" s="25">
        <v>0</v>
      </c>
      <c r="Q25" s="25">
        <v>0</v>
      </c>
    </row>
    <row r="26" spans="2:17" ht="21.95" customHeight="1">
      <c r="B26" s="89">
        <v>10</v>
      </c>
      <c r="C26" s="93" t="s">
        <v>20</v>
      </c>
      <c r="D26" s="31" t="s">
        <v>149</v>
      </c>
      <c r="E26" s="23">
        <v>48</v>
      </c>
      <c r="F26" s="15">
        <v>8</v>
      </c>
      <c r="G26" s="15">
        <v>11</v>
      </c>
      <c r="H26" s="15">
        <v>5</v>
      </c>
      <c r="I26" s="15">
        <v>6</v>
      </c>
      <c r="J26" s="25">
        <v>2</v>
      </c>
      <c r="K26" s="25">
        <v>1</v>
      </c>
      <c r="L26" s="25">
        <v>1</v>
      </c>
      <c r="M26" s="25">
        <v>1</v>
      </c>
      <c r="N26" s="25">
        <v>4</v>
      </c>
      <c r="O26" s="25">
        <v>6</v>
      </c>
      <c r="P26" s="25">
        <v>1</v>
      </c>
      <c r="Q26" s="25">
        <v>1</v>
      </c>
    </row>
    <row r="27" spans="2:17" ht="21.95" customHeight="1">
      <c r="B27" s="89"/>
      <c r="C27" s="93"/>
      <c r="D27" s="32" t="s">
        <v>150</v>
      </c>
      <c r="E27" s="23">
        <v>38</v>
      </c>
      <c r="F27" s="15">
        <v>7</v>
      </c>
      <c r="G27" s="15">
        <v>9</v>
      </c>
      <c r="H27" s="15">
        <v>4</v>
      </c>
      <c r="I27" s="15">
        <v>5</v>
      </c>
      <c r="J27" s="25">
        <v>2</v>
      </c>
      <c r="K27" s="25">
        <v>1</v>
      </c>
      <c r="L27" s="25">
        <v>1</v>
      </c>
      <c r="M27" s="25">
        <v>0</v>
      </c>
      <c r="N27" s="25">
        <v>2</v>
      </c>
      <c r="O27" s="25">
        <v>4</v>
      </c>
      <c r="P27" s="25">
        <v>1</v>
      </c>
      <c r="Q27" s="25">
        <v>1</v>
      </c>
    </row>
    <row r="28" spans="2:17" ht="21.95" customHeight="1">
      <c r="B28" s="95">
        <v>11</v>
      </c>
      <c r="C28" s="93" t="s">
        <v>8</v>
      </c>
      <c r="D28" s="31" t="s">
        <v>149</v>
      </c>
      <c r="E28" s="23">
        <v>59</v>
      </c>
      <c r="F28" s="15">
        <v>6</v>
      </c>
      <c r="G28" s="15">
        <v>3</v>
      </c>
      <c r="H28" s="15">
        <v>13</v>
      </c>
      <c r="I28" s="15">
        <v>18</v>
      </c>
      <c r="J28" s="25">
        <v>9</v>
      </c>
      <c r="K28" s="25">
        <v>2</v>
      </c>
      <c r="L28" s="25">
        <v>1</v>
      </c>
      <c r="M28" s="25">
        <v>0</v>
      </c>
      <c r="N28" s="25">
        <v>0</v>
      </c>
      <c r="O28" s="25">
        <v>0</v>
      </c>
      <c r="P28" s="25">
        <v>1</v>
      </c>
      <c r="Q28" s="25">
        <v>0</v>
      </c>
    </row>
    <row r="29" spans="2:17" ht="21.95" customHeight="1">
      <c r="B29" s="95"/>
      <c r="C29" s="93"/>
      <c r="D29" s="32" t="s">
        <v>150</v>
      </c>
      <c r="E29" s="23">
        <v>22</v>
      </c>
      <c r="F29" s="15">
        <v>2</v>
      </c>
      <c r="G29" s="15">
        <v>1</v>
      </c>
      <c r="H29" s="15">
        <v>5</v>
      </c>
      <c r="I29" s="15">
        <v>7</v>
      </c>
      <c r="J29" s="25">
        <v>3</v>
      </c>
      <c r="K29" s="25">
        <v>1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</row>
    <row r="30" spans="2:17" ht="21.95" customHeight="1">
      <c r="B30" s="95">
        <v>12</v>
      </c>
      <c r="C30" s="93" t="s">
        <v>9</v>
      </c>
      <c r="D30" s="31" t="s">
        <v>149</v>
      </c>
      <c r="E30" s="23">
        <v>12</v>
      </c>
      <c r="F30" s="15">
        <v>1</v>
      </c>
      <c r="G30" s="15">
        <v>2</v>
      </c>
      <c r="H30" s="15">
        <v>0</v>
      </c>
      <c r="I30" s="15">
        <v>3</v>
      </c>
      <c r="J30" s="25">
        <v>0</v>
      </c>
      <c r="K30" s="25">
        <v>1</v>
      </c>
      <c r="L30" s="25">
        <v>0</v>
      </c>
      <c r="M30" s="25">
        <v>2</v>
      </c>
      <c r="N30" s="25">
        <v>0</v>
      </c>
      <c r="O30" s="25">
        <v>2</v>
      </c>
      <c r="P30" s="25">
        <v>0</v>
      </c>
      <c r="Q30" s="25">
        <v>0</v>
      </c>
    </row>
    <row r="31" spans="2:17" ht="21.95" customHeight="1">
      <c r="B31" s="95"/>
      <c r="C31" s="93"/>
      <c r="D31" s="32" t="s">
        <v>150</v>
      </c>
      <c r="E31" s="23">
        <v>6</v>
      </c>
      <c r="F31" s="15">
        <v>0</v>
      </c>
      <c r="G31" s="15">
        <v>2</v>
      </c>
      <c r="H31" s="15">
        <v>0</v>
      </c>
      <c r="I31" s="15">
        <v>1</v>
      </c>
      <c r="J31" s="25">
        <v>0</v>
      </c>
      <c r="K31" s="25">
        <v>0</v>
      </c>
      <c r="L31" s="25">
        <v>0</v>
      </c>
      <c r="M31" s="25">
        <v>1</v>
      </c>
      <c r="N31" s="25">
        <v>0</v>
      </c>
      <c r="O31" s="25">
        <v>1</v>
      </c>
      <c r="P31" s="25">
        <v>0</v>
      </c>
      <c r="Q31" s="25">
        <v>0</v>
      </c>
    </row>
    <row r="32" spans="2:17" ht="21.95" customHeight="1">
      <c r="B32" s="96">
        <v>13</v>
      </c>
      <c r="C32" s="93" t="s">
        <v>50</v>
      </c>
      <c r="D32" s="31" t="s">
        <v>149</v>
      </c>
      <c r="E32" s="23">
        <v>37</v>
      </c>
      <c r="F32" s="15">
        <v>10</v>
      </c>
      <c r="G32" s="15">
        <v>4</v>
      </c>
      <c r="H32" s="15">
        <v>2</v>
      </c>
      <c r="I32" s="15">
        <v>4</v>
      </c>
      <c r="J32" s="25">
        <v>1</v>
      </c>
      <c r="K32" s="25">
        <v>1</v>
      </c>
      <c r="L32" s="25">
        <v>6</v>
      </c>
      <c r="M32" s="25">
        <v>1</v>
      </c>
      <c r="N32" s="25">
        <v>2</v>
      </c>
      <c r="O32" s="25">
        <v>0</v>
      </c>
      <c r="P32" s="25">
        <v>1</v>
      </c>
      <c r="Q32" s="25">
        <v>1</v>
      </c>
    </row>
    <row r="33" spans="2:17" ht="21.95" customHeight="1">
      <c r="B33" s="95"/>
      <c r="C33" s="93"/>
      <c r="D33" s="32" t="s">
        <v>150</v>
      </c>
      <c r="E33" s="23">
        <v>25</v>
      </c>
      <c r="F33" s="15">
        <v>7</v>
      </c>
      <c r="G33" s="15">
        <v>1</v>
      </c>
      <c r="H33" s="15">
        <v>2</v>
      </c>
      <c r="I33" s="15">
        <v>3</v>
      </c>
      <c r="J33" s="25">
        <v>1</v>
      </c>
      <c r="K33" s="25">
        <v>0</v>
      </c>
      <c r="L33" s="25">
        <v>5</v>
      </c>
      <c r="M33" s="25">
        <v>1</v>
      </c>
      <c r="N33" s="25">
        <v>2</v>
      </c>
      <c r="O33" s="25">
        <v>0</v>
      </c>
      <c r="P33" s="25">
        <v>0</v>
      </c>
      <c r="Q33" s="25">
        <v>1</v>
      </c>
    </row>
    <row r="34" spans="2:17" ht="21.95" customHeight="1">
      <c r="B34" s="89">
        <v>14</v>
      </c>
      <c r="C34" s="93" t="s">
        <v>21</v>
      </c>
      <c r="D34" s="31" t="s">
        <v>149</v>
      </c>
      <c r="E34" s="23">
        <v>57</v>
      </c>
      <c r="F34" s="15">
        <v>13</v>
      </c>
      <c r="G34" s="15">
        <v>7</v>
      </c>
      <c r="H34" s="15">
        <v>14</v>
      </c>
      <c r="I34" s="15">
        <v>5</v>
      </c>
      <c r="J34" s="25">
        <v>3</v>
      </c>
      <c r="K34" s="25">
        <v>1</v>
      </c>
      <c r="L34" s="25">
        <v>2</v>
      </c>
      <c r="M34" s="25">
        <v>3</v>
      </c>
      <c r="N34" s="25">
        <v>4</v>
      </c>
      <c r="O34" s="25">
        <v>2</v>
      </c>
      <c r="P34" s="25">
        <v>3</v>
      </c>
      <c r="Q34" s="25">
        <v>0</v>
      </c>
    </row>
    <row r="35" spans="2:17" ht="21.95" customHeight="1">
      <c r="B35" s="89"/>
      <c r="C35" s="93"/>
      <c r="D35" s="32" t="s">
        <v>150</v>
      </c>
      <c r="E35" s="23">
        <v>54</v>
      </c>
      <c r="F35" s="15">
        <v>13</v>
      </c>
      <c r="G35" s="15">
        <v>7</v>
      </c>
      <c r="H35" s="15">
        <v>13</v>
      </c>
      <c r="I35" s="15">
        <v>5</v>
      </c>
      <c r="J35" s="25">
        <v>3</v>
      </c>
      <c r="K35" s="25">
        <v>1</v>
      </c>
      <c r="L35" s="25">
        <v>2</v>
      </c>
      <c r="M35" s="25">
        <v>3</v>
      </c>
      <c r="N35" s="25">
        <v>4</v>
      </c>
      <c r="O35" s="25">
        <v>2</v>
      </c>
      <c r="P35" s="25">
        <v>1</v>
      </c>
      <c r="Q35" s="25">
        <v>0</v>
      </c>
    </row>
  </sheetData>
  <mergeCells count="34">
    <mergeCell ref="F4:Q4"/>
    <mergeCell ref="B2:Q2"/>
    <mergeCell ref="B32:B33"/>
    <mergeCell ref="C32:C33"/>
    <mergeCell ref="B34:B35"/>
    <mergeCell ref="C34:C35"/>
    <mergeCell ref="E4:E5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B24:B25"/>
    <mergeCell ref="C24:C25"/>
    <mergeCell ref="B14:B15"/>
    <mergeCell ref="C14:C15"/>
    <mergeCell ref="B16:B17"/>
    <mergeCell ref="C16:C17"/>
    <mergeCell ref="B18:B19"/>
    <mergeCell ref="C18:C19"/>
    <mergeCell ref="B10:B11"/>
    <mergeCell ref="C10:C11"/>
    <mergeCell ref="B12:B13"/>
    <mergeCell ref="C12:C13"/>
    <mergeCell ref="C22:C23"/>
    <mergeCell ref="B6:C7"/>
    <mergeCell ref="B4:B5"/>
    <mergeCell ref="C4:D5"/>
    <mergeCell ref="B8:B9"/>
    <mergeCell ref="C8:C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2" fitToHeight="0" orientation="landscape" verticalDpi="597" r:id="rId1"/>
  <headerFooter>
    <oddHeader>&amp;C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1" width="15.5" style="1" customWidth="1"/>
    <col min="12" max="16384" width="18.5" style="1"/>
  </cols>
  <sheetData>
    <row r="1" spans="2:12">
      <c r="B1" s="64"/>
      <c r="C1" s="64"/>
      <c r="D1" s="64"/>
      <c r="E1" s="64"/>
      <c r="F1" s="64"/>
      <c r="G1" s="64"/>
      <c r="H1" s="64"/>
      <c r="I1" s="64"/>
      <c r="J1" s="64"/>
      <c r="K1" s="61" t="s">
        <v>88</v>
      </c>
    </row>
    <row r="2" spans="2:12" ht="24.75" customHeight="1">
      <c r="B2" s="112" t="s">
        <v>236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2:12" ht="9" customHeight="1"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2:12" ht="23.25" customHeight="1">
      <c r="B4" s="94" t="s">
        <v>0</v>
      </c>
      <c r="C4" s="106" t="s">
        <v>1</v>
      </c>
      <c r="D4" s="178"/>
      <c r="E4" s="119"/>
      <c r="F4" s="142" t="s">
        <v>180</v>
      </c>
      <c r="G4" s="174"/>
      <c r="H4" s="174"/>
      <c r="I4" s="174"/>
      <c r="J4" s="174"/>
      <c r="K4" s="175"/>
    </row>
    <row r="5" spans="2:12" ht="17.25" customHeight="1">
      <c r="B5" s="90"/>
      <c r="C5" s="120"/>
      <c r="D5" s="179"/>
      <c r="E5" s="100"/>
      <c r="F5" s="176" t="s">
        <v>34</v>
      </c>
      <c r="G5" s="180" t="s">
        <v>181</v>
      </c>
      <c r="H5" s="181"/>
      <c r="I5" s="181"/>
      <c r="J5" s="181"/>
      <c r="K5" s="182"/>
    </row>
    <row r="6" spans="2:12" ht="40.5" customHeight="1">
      <c r="B6" s="90"/>
      <c r="C6" s="121"/>
      <c r="D6" s="133"/>
      <c r="E6" s="122"/>
      <c r="F6" s="177"/>
      <c r="G6" s="58" t="s">
        <v>182</v>
      </c>
      <c r="H6" s="49" t="s">
        <v>183</v>
      </c>
      <c r="I6" s="46" t="s">
        <v>184</v>
      </c>
      <c r="J6" s="46" t="s">
        <v>185</v>
      </c>
      <c r="K6" s="46" t="s">
        <v>186</v>
      </c>
    </row>
    <row r="7" spans="2:12" ht="20.100000000000001" customHeight="1">
      <c r="B7" s="106" t="s">
        <v>10</v>
      </c>
      <c r="C7" s="119"/>
      <c r="D7" s="164" t="s">
        <v>168</v>
      </c>
      <c r="E7" s="165"/>
      <c r="F7" s="16">
        <f t="shared" ref="F7:K7" si="0">F10+F13+F16+F19+F22+F25+F28+F31+F34+F37+F40+F43+F46+F49</f>
        <v>111</v>
      </c>
      <c r="G7" s="16">
        <f t="shared" si="0"/>
        <v>106</v>
      </c>
      <c r="H7" s="16">
        <f t="shared" si="0"/>
        <v>6</v>
      </c>
      <c r="I7" s="16">
        <f t="shared" si="0"/>
        <v>2</v>
      </c>
      <c r="J7" s="16">
        <f t="shared" si="0"/>
        <v>1</v>
      </c>
      <c r="K7" s="16">
        <f t="shared" si="0"/>
        <v>0</v>
      </c>
    </row>
    <row r="8" spans="2:12" ht="20.100000000000001" customHeight="1">
      <c r="B8" s="120"/>
      <c r="C8" s="100"/>
      <c r="D8" s="110" t="s">
        <v>167</v>
      </c>
      <c r="E8" s="48" t="s">
        <v>4</v>
      </c>
      <c r="F8" s="16">
        <f t="shared" ref="F8:K8" si="1">F11+F14+F17+F20+F23+F26+F29+F32+F35+F38+F41+F44+F47+F50</f>
        <v>1586</v>
      </c>
      <c r="G8" s="16">
        <f t="shared" si="1"/>
        <v>1519</v>
      </c>
      <c r="H8" s="16">
        <f t="shared" si="1"/>
        <v>49</v>
      </c>
      <c r="I8" s="16">
        <f t="shared" si="1"/>
        <v>26</v>
      </c>
      <c r="J8" s="16">
        <f t="shared" si="1"/>
        <v>42</v>
      </c>
      <c r="K8" s="16">
        <f t="shared" si="1"/>
        <v>0</v>
      </c>
    </row>
    <row r="9" spans="2:12" ht="20.100000000000001" customHeight="1">
      <c r="B9" s="121"/>
      <c r="C9" s="122"/>
      <c r="D9" s="111"/>
      <c r="E9" s="48" t="s">
        <v>5</v>
      </c>
      <c r="F9" s="16">
        <f t="shared" ref="F9" si="2">F12+F15+F18+F21+F24+F27+F30+F33+F36+F39+F42+F45+F48+F51</f>
        <v>1040</v>
      </c>
      <c r="G9" s="16">
        <f t="shared" ref="G9:K9" si="3">G12+G15+G18+G21+G24+G27+G30+G33+G36+G39+G42+G45+G48+G51</f>
        <v>999</v>
      </c>
      <c r="H9" s="16">
        <f t="shared" si="3"/>
        <v>47</v>
      </c>
      <c r="I9" s="16">
        <f t="shared" si="3"/>
        <v>3</v>
      </c>
      <c r="J9" s="16">
        <f t="shared" si="3"/>
        <v>5</v>
      </c>
      <c r="K9" s="16">
        <f t="shared" si="3"/>
        <v>0</v>
      </c>
      <c r="L9" s="22"/>
    </row>
    <row r="10" spans="2:12" ht="18" customHeight="1">
      <c r="B10" s="167">
        <v>1</v>
      </c>
      <c r="C10" s="171" t="s">
        <v>6</v>
      </c>
      <c r="D10" s="164" t="s">
        <v>168</v>
      </c>
      <c r="E10" s="165"/>
      <c r="F10" s="23">
        <v>11</v>
      </c>
      <c r="G10" s="15">
        <v>9</v>
      </c>
      <c r="H10" s="15">
        <v>2</v>
      </c>
      <c r="I10" s="15">
        <v>0</v>
      </c>
      <c r="J10" s="15">
        <v>0</v>
      </c>
      <c r="K10" s="15">
        <v>0</v>
      </c>
      <c r="L10" s="22"/>
    </row>
    <row r="11" spans="2:12" ht="18" customHeight="1">
      <c r="B11" s="168"/>
      <c r="C11" s="172"/>
      <c r="D11" s="110" t="s">
        <v>167</v>
      </c>
      <c r="E11" s="48" t="s">
        <v>4</v>
      </c>
      <c r="F11" s="23">
        <v>406</v>
      </c>
      <c r="G11" s="15">
        <v>385</v>
      </c>
      <c r="H11" s="15">
        <v>11</v>
      </c>
      <c r="I11" s="15">
        <v>0</v>
      </c>
      <c r="J11" s="15">
        <v>10</v>
      </c>
      <c r="K11" s="15">
        <v>0</v>
      </c>
      <c r="L11" s="22"/>
    </row>
    <row r="12" spans="2:12" s="2" customFormat="1" ht="18" customHeight="1">
      <c r="B12" s="169"/>
      <c r="C12" s="173"/>
      <c r="D12" s="111"/>
      <c r="E12" s="48" t="s">
        <v>5</v>
      </c>
      <c r="F12" s="23">
        <v>222</v>
      </c>
      <c r="G12" s="15">
        <v>217</v>
      </c>
      <c r="H12" s="15">
        <v>11</v>
      </c>
      <c r="I12" s="15">
        <v>0</v>
      </c>
      <c r="J12" s="15">
        <v>3</v>
      </c>
      <c r="K12" s="15">
        <v>0</v>
      </c>
    </row>
    <row r="13" spans="2:12" s="2" customFormat="1" ht="18" customHeight="1">
      <c r="B13" s="159">
        <v>2</v>
      </c>
      <c r="C13" s="171" t="s">
        <v>7</v>
      </c>
      <c r="D13" s="164" t="s">
        <v>168</v>
      </c>
      <c r="E13" s="165"/>
      <c r="F13" s="23">
        <v>2</v>
      </c>
      <c r="G13" s="15">
        <v>2</v>
      </c>
      <c r="H13" s="15">
        <v>0</v>
      </c>
      <c r="I13" s="15">
        <v>0</v>
      </c>
      <c r="J13" s="15">
        <v>0</v>
      </c>
      <c r="K13" s="15">
        <v>0</v>
      </c>
    </row>
    <row r="14" spans="2:12" s="2" customFormat="1" ht="18" customHeight="1">
      <c r="B14" s="170"/>
      <c r="C14" s="172"/>
      <c r="D14" s="110" t="s">
        <v>167</v>
      </c>
      <c r="E14" s="48" t="s">
        <v>4</v>
      </c>
      <c r="F14" s="23">
        <v>80</v>
      </c>
      <c r="G14" s="15">
        <v>73</v>
      </c>
      <c r="H14" s="15">
        <v>7</v>
      </c>
      <c r="I14" s="15">
        <v>0</v>
      </c>
      <c r="J14" s="15">
        <v>0</v>
      </c>
      <c r="K14" s="15">
        <v>0</v>
      </c>
    </row>
    <row r="15" spans="2:12" s="3" customFormat="1" ht="18" customHeight="1">
      <c r="B15" s="160"/>
      <c r="C15" s="173"/>
      <c r="D15" s="111"/>
      <c r="E15" s="48" t="s">
        <v>5</v>
      </c>
      <c r="F15" s="23">
        <v>31</v>
      </c>
      <c r="G15" s="15">
        <v>24</v>
      </c>
      <c r="H15" s="15">
        <v>7</v>
      </c>
      <c r="I15" s="15">
        <v>0</v>
      </c>
      <c r="J15" s="15">
        <v>0</v>
      </c>
      <c r="K15" s="15">
        <v>0</v>
      </c>
    </row>
    <row r="16" spans="2:12" s="3" customFormat="1" ht="18" customHeight="1">
      <c r="B16" s="161">
        <v>3</v>
      </c>
      <c r="C16" s="171" t="s">
        <v>13</v>
      </c>
      <c r="D16" s="164" t="s">
        <v>168</v>
      </c>
      <c r="E16" s="165"/>
      <c r="F16" s="23">
        <v>5</v>
      </c>
      <c r="G16" s="15">
        <v>5</v>
      </c>
      <c r="H16" s="15">
        <v>0</v>
      </c>
      <c r="I16" s="15">
        <v>0</v>
      </c>
      <c r="J16" s="15">
        <v>1</v>
      </c>
      <c r="K16" s="15">
        <v>0</v>
      </c>
    </row>
    <row r="17" spans="2:11" s="3" customFormat="1" ht="18" customHeight="1">
      <c r="B17" s="166"/>
      <c r="C17" s="172"/>
      <c r="D17" s="110" t="s">
        <v>167</v>
      </c>
      <c r="E17" s="48" t="s">
        <v>4</v>
      </c>
      <c r="F17" s="23">
        <v>149</v>
      </c>
      <c r="G17" s="15">
        <v>136</v>
      </c>
      <c r="H17" s="15">
        <v>4</v>
      </c>
      <c r="I17" s="15">
        <v>21</v>
      </c>
      <c r="J17" s="15">
        <v>27</v>
      </c>
      <c r="K17" s="15">
        <v>0</v>
      </c>
    </row>
    <row r="18" spans="2:11" s="3" customFormat="1" ht="18" customHeight="1">
      <c r="B18" s="162"/>
      <c r="C18" s="173"/>
      <c r="D18" s="111"/>
      <c r="E18" s="48" t="s">
        <v>5</v>
      </c>
      <c r="F18" s="23">
        <v>82</v>
      </c>
      <c r="G18" s="15">
        <v>78</v>
      </c>
      <c r="H18" s="15">
        <v>4</v>
      </c>
      <c r="I18" s="15">
        <v>1</v>
      </c>
      <c r="J18" s="15">
        <v>0</v>
      </c>
      <c r="K18" s="15">
        <v>0</v>
      </c>
    </row>
    <row r="19" spans="2:11" s="3" customFormat="1" ht="18" customHeight="1">
      <c r="B19" s="161">
        <v>4</v>
      </c>
      <c r="C19" s="171" t="s">
        <v>14</v>
      </c>
      <c r="D19" s="164" t="s">
        <v>168</v>
      </c>
      <c r="E19" s="165"/>
      <c r="F19" s="23">
        <v>11</v>
      </c>
      <c r="G19" s="15">
        <v>11</v>
      </c>
      <c r="H19" s="15">
        <v>0</v>
      </c>
      <c r="I19" s="15">
        <v>0</v>
      </c>
      <c r="J19" s="15">
        <v>0</v>
      </c>
      <c r="K19" s="15">
        <v>0</v>
      </c>
    </row>
    <row r="20" spans="2:11" s="3" customFormat="1" ht="18" customHeight="1">
      <c r="B20" s="166"/>
      <c r="C20" s="172"/>
      <c r="D20" s="110" t="s">
        <v>167</v>
      </c>
      <c r="E20" s="48" t="s">
        <v>4</v>
      </c>
      <c r="F20" s="23">
        <v>100</v>
      </c>
      <c r="G20" s="15">
        <v>94</v>
      </c>
      <c r="H20" s="15">
        <v>6</v>
      </c>
      <c r="I20" s="15">
        <v>0</v>
      </c>
      <c r="J20" s="15">
        <v>0</v>
      </c>
      <c r="K20" s="15">
        <v>0</v>
      </c>
    </row>
    <row r="21" spans="2:11" s="3" customFormat="1" ht="18" customHeight="1">
      <c r="B21" s="162"/>
      <c r="C21" s="173"/>
      <c r="D21" s="111"/>
      <c r="E21" s="48" t="s">
        <v>5</v>
      </c>
      <c r="F21" s="23">
        <v>72</v>
      </c>
      <c r="G21" s="15">
        <v>67</v>
      </c>
      <c r="H21" s="15">
        <v>5</v>
      </c>
      <c r="I21" s="15">
        <v>0</v>
      </c>
      <c r="J21" s="15">
        <v>0</v>
      </c>
      <c r="K21" s="15">
        <v>0</v>
      </c>
    </row>
    <row r="22" spans="2:11" s="3" customFormat="1" ht="18" customHeight="1">
      <c r="B22" s="167">
        <v>5</v>
      </c>
      <c r="C22" s="171" t="s">
        <v>15</v>
      </c>
      <c r="D22" s="164" t="s">
        <v>168</v>
      </c>
      <c r="E22" s="165"/>
      <c r="F22" s="23">
        <v>9</v>
      </c>
      <c r="G22" s="15">
        <v>8</v>
      </c>
      <c r="H22" s="15">
        <v>1</v>
      </c>
      <c r="I22" s="15">
        <v>0</v>
      </c>
      <c r="J22" s="15">
        <v>0</v>
      </c>
      <c r="K22" s="15">
        <v>0</v>
      </c>
    </row>
    <row r="23" spans="2:11" s="3" customFormat="1" ht="18" customHeight="1">
      <c r="B23" s="168"/>
      <c r="C23" s="172"/>
      <c r="D23" s="110" t="s">
        <v>167</v>
      </c>
      <c r="E23" s="48" t="s">
        <v>4</v>
      </c>
      <c r="F23" s="23">
        <v>53</v>
      </c>
      <c r="G23" s="15">
        <v>52</v>
      </c>
      <c r="H23" s="15">
        <v>1</v>
      </c>
      <c r="I23" s="15">
        <v>2</v>
      </c>
      <c r="J23" s="15">
        <v>0</v>
      </c>
      <c r="K23" s="15">
        <v>0</v>
      </c>
    </row>
    <row r="24" spans="2:11" s="3" customFormat="1" ht="18" customHeight="1">
      <c r="B24" s="169"/>
      <c r="C24" s="173"/>
      <c r="D24" s="111"/>
      <c r="E24" s="48" t="s">
        <v>5</v>
      </c>
      <c r="F24" s="23">
        <v>17</v>
      </c>
      <c r="G24" s="15">
        <v>17</v>
      </c>
      <c r="H24" s="15">
        <v>0</v>
      </c>
      <c r="I24" s="15">
        <v>0</v>
      </c>
      <c r="J24" s="15">
        <v>0</v>
      </c>
      <c r="K24" s="15">
        <v>0</v>
      </c>
    </row>
    <row r="25" spans="2:11" s="3" customFormat="1" ht="18" customHeight="1">
      <c r="B25" s="159">
        <v>6</v>
      </c>
      <c r="C25" s="171" t="s">
        <v>16</v>
      </c>
      <c r="D25" s="164" t="s">
        <v>168</v>
      </c>
      <c r="E25" s="165"/>
      <c r="F25" s="23">
        <v>9</v>
      </c>
      <c r="G25" s="15">
        <v>9</v>
      </c>
      <c r="H25" s="15">
        <v>0</v>
      </c>
      <c r="I25" s="15">
        <v>1</v>
      </c>
      <c r="J25" s="15">
        <v>0</v>
      </c>
      <c r="K25" s="15">
        <v>0</v>
      </c>
    </row>
    <row r="26" spans="2:11" s="3" customFormat="1" ht="18" customHeight="1">
      <c r="B26" s="170"/>
      <c r="C26" s="172"/>
      <c r="D26" s="110" t="s">
        <v>167</v>
      </c>
      <c r="E26" s="48" t="s">
        <v>4</v>
      </c>
      <c r="F26" s="23">
        <v>100</v>
      </c>
      <c r="G26" s="15">
        <v>100</v>
      </c>
      <c r="H26" s="15">
        <v>0</v>
      </c>
      <c r="I26" s="15">
        <v>0</v>
      </c>
      <c r="J26" s="15">
        <v>0</v>
      </c>
      <c r="K26" s="15">
        <v>0</v>
      </c>
    </row>
    <row r="27" spans="2:11" s="3" customFormat="1" ht="18" customHeight="1">
      <c r="B27" s="160"/>
      <c r="C27" s="173"/>
      <c r="D27" s="111"/>
      <c r="E27" s="48" t="s">
        <v>5</v>
      </c>
      <c r="F27" s="23">
        <v>50</v>
      </c>
      <c r="G27" s="15">
        <v>50</v>
      </c>
      <c r="H27" s="15">
        <v>0</v>
      </c>
      <c r="I27" s="15">
        <v>0</v>
      </c>
      <c r="J27" s="15">
        <v>0</v>
      </c>
      <c r="K27" s="15">
        <v>0</v>
      </c>
    </row>
    <row r="28" spans="2:11" s="3" customFormat="1" ht="18" customHeight="1">
      <c r="B28" s="161">
        <v>7</v>
      </c>
      <c r="C28" s="171" t="s">
        <v>31</v>
      </c>
      <c r="D28" s="164" t="s">
        <v>168</v>
      </c>
      <c r="E28" s="165"/>
      <c r="F28" s="23">
        <v>19</v>
      </c>
      <c r="G28" s="15">
        <v>19</v>
      </c>
      <c r="H28" s="15">
        <v>1</v>
      </c>
      <c r="I28" s="15">
        <v>1</v>
      </c>
      <c r="J28" s="15">
        <v>0</v>
      </c>
      <c r="K28" s="15">
        <v>0</v>
      </c>
    </row>
    <row r="29" spans="2:11" s="3" customFormat="1" ht="18" customHeight="1">
      <c r="B29" s="166"/>
      <c r="C29" s="172"/>
      <c r="D29" s="110" t="s">
        <v>167</v>
      </c>
      <c r="E29" s="48" t="s">
        <v>4</v>
      </c>
      <c r="F29" s="23">
        <v>143</v>
      </c>
      <c r="G29" s="15">
        <v>142</v>
      </c>
      <c r="H29" s="15">
        <v>1</v>
      </c>
      <c r="I29" s="15">
        <v>3</v>
      </c>
      <c r="J29" s="15">
        <v>1</v>
      </c>
      <c r="K29" s="15">
        <v>0</v>
      </c>
    </row>
    <row r="30" spans="2:11" s="3" customFormat="1" ht="18" customHeight="1">
      <c r="B30" s="162"/>
      <c r="C30" s="173"/>
      <c r="D30" s="111"/>
      <c r="E30" s="48" t="s">
        <v>5</v>
      </c>
      <c r="F30" s="23">
        <v>109</v>
      </c>
      <c r="G30" s="15">
        <v>108</v>
      </c>
      <c r="H30" s="15">
        <v>1</v>
      </c>
      <c r="I30" s="15">
        <v>2</v>
      </c>
      <c r="J30" s="15">
        <v>0</v>
      </c>
      <c r="K30" s="15">
        <v>0</v>
      </c>
    </row>
    <row r="31" spans="2:11" s="3" customFormat="1" ht="18" customHeight="1">
      <c r="B31" s="161">
        <v>8</v>
      </c>
      <c r="C31" s="171" t="s">
        <v>18</v>
      </c>
      <c r="D31" s="164" t="s">
        <v>168</v>
      </c>
      <c r="E31" s="165"/>
      <c r="F31" s="23">
        <v>3</v>
      </c>
      <c r="G31" s="15">
        <v>2</v>
      </c>
      <c r="H31" s="15">
        <v>1</v>
      </c>
      <c r="I31" s="15">
        <v>0</v>
      </c>
      <c r="J31" s="15">
        <v>0</v>
      </c>
      <c r="K31" s="15">
        <v>0</v>
      </c>
    </row>
    <row r="32" spans="2:11" s="3" customFormat="1" ht="18" customHeight="1">
      <c r="B32" s="166"/>
      <c r="C32" s="172"/>
      <c r="D32" s="110" t="s">
        <v>167</v>
      </c>
      <c r="E32" s="48" t="s">
        <v>4</v>
      </c>
      <c r="F32" s="23">
        <v>58</v>
      </c>
      <c r="G32" s="15">
        <v>53</v>
      </c>
      <c r="H32" s="15">
        <v>5</v>
      </c>
      <c r="I32" s="15">
        <v>0</v>
      </c>
      <c r="J32" s="15">
        <v>0</v>
      </c>
      <c r="K32" s="15">
        <v>0</v>
      </c>
    </row>
    <row r="33" spans="2:11" s="3" customFormat="1" ht="18" customHeight="1">
      <c r="B33" s="162"/>
      <c r="C33" s="173"/>
      <c r="D33" s="111"/>
      <c r="E33" s="48" t="s">
        <v>5</v>
      </c>
      <c r="F33" s="23">
        <v>47</v>
      </c>
      <c r="G33" s="15">
        <v>42</v>
      </c>
      <c r="H33" s="15">
        <v>5</v>
      </c>
      <c r="I33" s="15">
        <v>0</v>
      </c>
      <c r="J33" s="15">
        <v>0</v>
      </c>
      <c r="K33" s="15">
        <v>0</v>
      </c>
    </row>
    <row r="34" spans="2:11" s="3" customFormat="1" ht="18" customHeight="1">
      <c r="B34" s="167">
        <v>9</v>
      </c>
      <c r="C34" s="171" t="s">
        <v>19</v>
      </c>
      <c r="D34" s="164" t="s">
        <v>168</v>
      </c>
      <c r="E34" s="165"/>
      <c r="F34" s="23">
        <v>5</v>
      </c>
      <c r="G34" s="15">
        <v>5</v>
      </c>
      <c r="H34" s="15">
        <v>0</v>
      </c>
      <c r="I34" s="15">
        <v>0</v>
      </c>
      <c r="J34" s="15">
        <v>0</v>
      </c>
      <c r="K34" s="15">
        <v>0</v>
      </c>
    </row>
    <row r="35" spans="2:11" s="3" customFormat="1" ht="18" customHeight="1">
      <c r="B35" s="168"/>
      <c r="C35" s="172"/>
      <c r="D35" s="110" t="s">
        <v>167</v>
      </c>
      <c r="E35" s="48" t="s">
        <v>4</v>
      </c>
      <c r="F35" s="23">
        <v>12</v>
      </c>
      <c r="G35" s="15">
        <v>12</v>
      </c>
      <c r="H35" s="15">
        <v>0</v>
      </c>
      <c r="I35" s="15">
        <v>0</v>
      </c>
      <c r="J35" s="15">
        <v>0</v>
      </c>
      <c r="K35" s="15">
        <v>0</v>
      </c>
    </row>
    <row r="36" spans="2:11" s="3" customFormat="1" ht="18" customHeight="1">
      <c r="B36" s="169"/>
      <c r="C36" s="173"/>
      <c r="D36" s="111"/>
      <c r="E36" s="48" t="s">
        <v>5</v>
      </c>
      <c r="F36" s="23">
        <v>11</v>
      </c>
      <c r="G36" s="15">
        <v>11</v>
      </c>
      <c r="H36" s="15">
        <v>0</v>
      </c>
      <c r="I36" s="15">
        <v>0</v>
      </c>
      <c r="J36" s="15">
        <v>0</v>
      </c>
      <c r="K36" s="15">
        <v>0</v>
      </c>
    </row>
    <row r="37" spans="2:11" s="3" customFormat="1" ht="18" customHeight="1">
      <c r="B37" s="159">
        <v>10</v>
      </c>
      <c r="C37" s="171" t="s">
        <v>20</v>
      </c>
      <c r="D37" s="164" t="s">
        <v>168</v>
      </c>
      <c r="E37" s="165"/>
      <c r="F37" s="23">
        <v>6</v>
      </c>
      <c r="G37" s="15">
        <v>6</v>
      </c>
      <c r="H37" s="15">
        <v>0</v>
      </c>
      <c r="I37" s="15">
        <v>0</v>
      </c>
      <c r="J37" s="15">
        <v>0</v>
      </c>
      <c r="K37" s="15">
        <v>0</v>
      </c>
    </row>
    <row r="38" spans="2:11" s="3" customFormat="1" ht="18" customHeight="1">
      <c r="B38" s="170"/>
      <c r="C38" s="172"/>
      <c r="D38" s="110" t="s">
        <v>167</v>
      </c>
      <c r="E38" s="48" t="s">
        <v>4</v>
      </c>
      <c r="F38" s="23">
        <v>110</v>
      </c>
      <c r="G38" s="15">
        <v>107</v>
      </c>
      <c r="H38" s="15">
        <v>3</v>
      </c>
      <c r="I38" s="15">
        <v>0</v>
      </c>
      <c r="J38" s="15">
        <v>0</v>
      </c>
      <c r="K38" s="15">
        <v>0</v>
      </c>
    </row>
    <row r="39" spans="2:11" s="3" customFormat="1" ht="18" customHeight="1">
      <c r="B39" s="160"/>
      <c r="C39" s="173"/>
      <c r="D39" s="111"/>
      <c r="E39" s="48" t="s">
        <v>5</v>
      </c>
      <c r="F39" s="23">
        <v>83</v>
      </c>
      <c r="G39" s="15">
        <v>80</v>
      </c>
      <c r="H39" s="15">
        <v>3</v>
      </c>
      <c r="I39" s="15">
        <v>0</v>
      </c>
      <c r="J39" s="15">
        <v>0</v>
      </c>
      <c r="K39" s="15">
        <v>0</v>
      </c>
    </row>
    <row r="40" spans="2:11" s="3" customFormat="1" ht="18" customHeight="1">
      <c r="B40" s="161">
        <v>11</v>
      </c>
      <c r="C40" s="171" t="s">
        <v>8</v>
      </c>
      <c r="D40" s="164" t="s">
        <v>168</v>
      </c>
      <c r="E40" s="165"/>
      <c r="F40" s="23">
        <v>11</v>
      </c>
      <c r="G40" s="15">
        <v>11</v>
      </c>
      <c r="H40" s="15">
        <v>0</v>
      </c>
      <c r="I40" s="15">
        <v>0</v>
      </c>
      <c r="J40" s="15">
        <v>0</v>
      </c>
      <c r="K40" s="15">
        <v>0</v>
      </c>
    </row>
    <row r="41" spans="2:11" s="3" customFormat="1" ht="18" customHeight="1">
      <c r="B41" s="166"/>
      <c r="C41" s="172"/>
      <c r="D41" s="110" t="s">
        <v>167</v>
      </c>
      <c r="E41" s="48" t="s">
        <v>4</v>
      </c>
      <c r="F41" s="23">
        <v>40</v>
      </c>
      <c r="G41" s="15">
        <v>40</v>
      </c>
      <c r="H41" s="15">
        <v>0</v>
      </c>
      <c r="I41" s="15">
        <v>0</v>
      </c>
      <c r="J41" s="15">
        <v>0</v>
      </c>
      <c r="K41" s="15">
        <v>0</v>
      </c>
    </row>
    <row r="42" spans="2:11" s="3" customFormat="1" ht="18" customHeight="1">
      <c r="B42" s="162"/>
      <c r="C42" s="173"/>
      <c r="D42" s="111"/>
      <c r="E42" s="48" t="s">
        <v>5</v>
      </c>
      <c r="F42" s="23">
        <v>27</v>
      </c>
      <c r="G42" s="15">
        <v>27</v>
      </c>
      <c r="H42" s="15">
        <v>0</v>
      </c>
      <c r="I42" s="15">
        <v>0</v>
      </c>
      <c r="J42" s="15">
        <v>0</v>
      </c>
      <c r="K42" s="15">
        <v>0</v>
      </c>
    </row>
    <row r="43" spans="2:11" s="3" customFormat="1" ht="18" customHeight="1">
      <c r="B43" s="161">
        <v>12</v>
      </c>
      <c r="C43" s="171" t="s">
        <v>9</v>
      </c>
      <c r="D43" s="164" t="s">
        <v>168</v>
      </c>
      <c r="E43" s="165"/>
      <c r="F43" s="23">
        <v>2</v>
      </c>
      <c r="G43" s="15">
        <v>1</v>
      </c>
      <c r="H43" s="15">
        <v>1</v>
      </c>
      <c r="I43" s="15">
        <v>0</v>
      </c>
      <c r="J43" s="15">
        <v>0</v>
      </c>
      <c r="K43" s="15">
        <v>0</v>
      </c>
    </row>
    <row r="44" spans="2:11" s="3" customFormat="1" ht="18" customHeight="1">
      <c r="B44" s="166"/>
      <c r="C44" s="172"/>
      <c r="D44" s="110" t="s">
        <v>167</v>
      </c>
      <c r="E44" s="48" t="s">
        <v>4</v>
      </c>
      <c r="F44" s="23">
        <v>5</v>
      </c>
      <c r="G44" s="15">
        <v>5</v>
      </c>
      <c r="H44" s="15">
        <v>0</v>
      </c>
      <c r="I44" s="15">
        <v>0</v>
      </c>
      <c r="J44" s="15">
        <v>0</v>
      </c>
      <c r="K44" s="15">
        <v>0</v>
      </c>
    </row>
    <row r="45" spans="2:11" s="3" customFormat="1" ht="18" customHeight="1">
      <c r="B45" s="162"/>
      <c r="C45" s="173"/>
      <c r="D45" s="111"/>
      <c r="E45" s="48" t="s">
        <v>5</v>
      </c>
      <c r="F45" s="23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</row>
    <row r="46" spans="2:11" s="3" customFormat="1" ht="18" customHeight="1">
      <c r="B46" s="167">
        <v>13</v>
      </c>
      <c r="C46" s="171" t="s">
        <v>50</v>
      </c>
      <c r="D46" s="164" t="s">
        <v>168</v>
      </c>
      <c r="E46" s="165"/>
      <c r="F46" s="23">
        <v>7</v>
      </c>
      <c r="G46" s="15">
        <v>7</v>
      </c>
      <c r="H46" s="15">
        <v>0</v>
      </c>
      <c r="I46" s="15">
        <v>0</v>
      </c>
      <c r="J46" s="15">
        <v>0</v>
      </c>
      <c r="K46" s="15">
        <v>0</v>
      </c>
    </row>
    <row r="47" spans="2:11" s="3" customFormat="1" ht="18" customHeight="1">
      <c r="B47" s="168"/>
      <c r="C47" s="172"/>
      <c r="D47" s="110" t="s">
        <v>167</v>
      </c>
      <c r="E47" s="48" t="s">
        <v>4</v>
      </c>
      <c r="F47" s="23">
        <v>45</v>
      </c>
      <c r="G47" s="15">
        <v>45</v>
      </c>
      <c r="H47" s="15">
        <v>0</v>
      </c>
      <c r="I47" s="15">
        <v>0</v>
      </c>
      <c r="J47" s="15">
        <v>2</v>
      </c>
      <c r="K47" s="15">
        <v>0</v>
      </c>
    </row>
    <row r="48" spans="2:11" s="3" customFormat="1" ht="18" customHeight="1">
      <c r="B48" s="169"/>
      <c r="C48" s="173"/>
      <c r="D48" s="111"/>
      <c r="E48" s="48" t="s">
        <v>5</v>
      </c>
      <c r="F48" s="23">
        <v>21</v>
      </c>
      <c r="G48" s="15">
        <v>21</v>
      </c>
      <c r="H48" s="15">
        <v>0</v>
      </c>
      <c r="I48" s="15">
        <v>0</v>
      </c>
      <c r="J48" s="15">
        <v>0</v>
      </c>
      <c r="K48" s="15">
        <v>0</v>
      </c>
    </row>
    <row r="49" spans="2:11" s="3" customFormat="1" ht="18" customHeight="1">
      <c r="B49" s="159">
        <v>14</v>
      </c>
      <c r="C49" s="171" t="s">
        <v>21</v>
      </c>
      <c r="D49" s="164" t="s">
        <v>168</v>
      </c>
      <c r="E49" s="165"/>
      <c r="F49" s="23">
        <v>11</v>
      </c>
      <c r="G49" s="15">
        <v>11</v>
      </c>
      <c r="H49" s="15">
        <v>0</v>
      </c>
      <c r="I49" s="15">
        <v>0</v>
      </c>
      <c r="J49" s="15">
        <v>0</v>
      </c>
      <c r="K49" s="15">
        <v>0</v>
      </c>
    </row>
    <row r="50" spans="2:11" s="3" customFormat="1" ht="18" customHeight="1">
      <c r="B50" s="170"/>
      <c r="C50" s="172"/>
      <c r="D50" s="110" t="s">
        <v>167</v>
      </c>
      <c r="E50" s="48" t="s">
        <v>4</v>
      </c>
      <c r="F50" s="23">
        <v>285</v>
      </c>
      <c r="G50" s="15">
        <v>275</v>
      </c>
      <c r="H50" s="15">
        <v>11</v>
      </c>
      <c r="I50" s="15">
        <v>0</v>
      </c>
      <c r="J50" s="15">
        <v>2</v>
      </c>
      <c r="K50" s="15">
        <v>0</v>
      </c>
    </row>
    <row r="51" spans="2:11" s="3" customFormat="1" ht="18" customHeight="1">
      <c r="B51" s="160"/>
      <c r="C51" s="173"/>
      <c r="D51" s="111"/>
      <c r="E51" s="48" t="s">
        <v>5</v>
      </c>
      <c r="F51" s="23">
        <v>268</v>
      </c>
      <c r="G51" s="15">
        <v>257</v>
      </c>
      <c r="H51" s="15">
        <v>11</v>
      </c>
      <c r="I51" s="15">
        <v>0</v>
      </c>
      <c r="J51" s="15">
        <v>2</v>
      </c>
      <c r="K51" s="15">
        <v>0</v>
      </c>
    </row>
  </sheetData>
  <mergeCells count="65">
    <mergeCell ref="B7:C9"/>
    <mergeCell ref="D8:D9"/>
    <mergeCell ref="D7:E7"/>
    <mergeCell ref="B2:K2"/>
    <mergeCell ref="B4:B6"/>
    <mergeCell ref="F4:K4"/>
    <mergeCell ref="F5:F6"/>
    <mergeCell ref="C4:E6"/>
    <mergeCell ref="G5:K5"/>
    <mergeCell ref="B10:B12"/>
    <mergeCell ref="B13:B15"/>
    <mergeCell ref="B16:B18"/>
    <mergeCell ref="C10:C12"/>
    <mergeCell ref="D10:E10"/>
    <mergeCell ref="D11:D12"/>
    <mergeCell ref="C13:C15"/>
    <mergeCell ref="D13:E13"/>
    <mergeCell ref="D14:D15"/>
    <mergeCell ref="C16:C18"/>
    <mergeCell ref="D16:E16"/>
    <mergeCell ref="D17:D18"/>
    <mergeCell ref="B19:B21"/>
    <mergeCell ref="C19:C21"/>
    <mergeCell ref="D19:E19"/>
    <mergeCell ref="D20:D21"/>
    <mergeCell ref="B22:B24"/>
    <mergeCell ref="C22:C24"/>
    <mergeCell ref="D22:E22"/>
    <mergeCell ref="D23:D24"/>
    <mergeCell ref="B25:B27"/>
    <mergeCell ref="C25:C27"/>
    <mergeCell ref="D25:E25"/>
    <mergeCell ref="D26:D27"/>
    <mergeCell ref="B28:B30"/>
    <mergeCell ref="C28:C30"/>
    <mergeCell ref="D28:E28"/>
    <mergeCell ref="D29:D30"/>
    <mergeCell ref="B31:B33"/>
    <mergeCell ref="C31:C33"/>
    <mergeCell ref="D31:E31"/>
    <mergeCell ref="D32:D33"/>
    <mergeCell ref="B34:B36"/>
    <mergeCell ref="C34:C36"/>
    <mergeCell ref="D34:E34"/>
    <mergeCell ref="D35:D36"/>
    <mergeCell ref="B37:B39"/>
    <mergeCell ref="C37:C39"/>
    <mergeCell ref="D37:E37"/>
    <mergeCell ref="D38:D39"/>
    <mergeCell ref="B40:B42"/>
    <mergeCell ref="D40:E40"/>
    <mergeCell ref="D41:D42"/>
    <mergeCell ref="B43:B45"/>
    <mergeCell ref="B46:B48"/>
    <mergeCell ref="B49:B51"/>
    <mergeCell ref="C40:C42"/>
    <mergeCell ref="C43:C45"/>
    <mergeCell ref="C46:C48"/>
    <mergeCell ref="C49:C51"/>
    <mergeCell ref="D50:D51"/>
    <mergeCell ref="D43:E43"/>
    <mergeCell ref="D44:D45"/>
    <mergeCell ref="D46:E46"/>
    <mergeCell ref="D47:D48"/>
    <mergeCell ref="D49:E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1" width="15.5" style="1" customWidth="1"/>
    <col min="12" max="16384" width="18.5" style="1"/>
  </cols>
  <sheetData>
    <row r="1" spans="2:12">
      <c r="K1" s="44" t="s">
        <v>166</v>
      </c>
    </row>
    <row r="2" spans="2:12" ht="24.75" customHeight="1">
      <c r="B2" s="112" t="s">
        <v>237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2:12" ht="9" customHeight="1">
      <c r="B3" s="4"/>
      <c r="C3" s="4"/>
      <c r="D3" s="4"/>
      <c r="E3" s="4"/>
      <c r="F3" s="4"/>
      <c r="G3" s="4"/>
    </row>
    <row r="4" spans="2:12" ht="23.25" customHeight="1">
      <c r="B4" s="94" t="s">
        <v>0</v>
      </c>
      <c r="C4" s="106" t="s">
        <v>1</v>
      </c>
      <c r="D4" s="178"/>
      <c r="E4" s="119"/>
      <c r="F4" s="142" t="s">
        <v>169</v>
      </c>
      <c r="G4" s="192"/>
      <c r="H4" s="192"/>
      <c r="I4" s="192"/>
      <c r="J4" s="192"/>
      <c r="K4" s="193"/>
    </row>
    <row r="5" spans="2:12" ht="24" customHeight="1">
      <c r="B5" s="191"/>
      <c r="C5" s="120"/>
      <c r="D5" s="179"/>
      <c r="E5" s="100"/>
      <c r="F5" s="194" t="s">
        <v>34</v>
      </c>
      <c r="G5" s="196" t="s">
        <v>32</v>
      </c>
      <c r="H5" s="146" t="s">
        <v>33</v>
      </c>
      <c r="I5" s="198" t="s">
        <v>35</v>
      </c>
      <c r="J5" s="198" t="s">
        <v>36</v>
      </c>
      <c r="K5" s="198" t="s">
        <v>37</v>
      </c>
    </row>
    <row r="6" spans="2:12" ht="38.25" customHeight="1">
      <c r="B6" s="191"/>
      <c r="C6" s="121"/>
      <c r="D6" s="133"/>
      <c r="E6" s="122"/>
      <c r="F6" s="195"/>
      <c r="G6" s="197"/>
      <c r="H6" s="146"/>
      <c r="I6" s="146"/>
      <c r="J6" s="146"/>
      <c r="K6" s="146"/>
    </row>
    <row r="7" spans="2:12" ht="18.95" customHeight="1">
      <c r="B7" s="106" t="s">
        <v>10</v>
      </c>
      <c r="C7" s="119"/>
      <c r="D7" s="164" t="s">
        <v>168</v>
      </c>
      <c r="E7" s="165"/>
      <c r="F7" s="21">
        <f t="shared" ref="F7:K9" si="0">F10+F13+F16+F19+F22+F25+F28+F31+F34+F37+F40+F43+F46+F49</f>
        <v>111</v>
      </c>
      <c r="G7" s="21">
        <f t="shared" si="0"/>
        <v>60</v>
      </c>
      <c r="H7" s="21">
        <f t="shared" si="0"/>
        <v>33</v>
      </c>
      <c r="I7" s="21">
        <f t="shared" si="0"/>
        <v>6</v>
      </c>
      <c r="J7" s="21">
        <f t="shared" si="0"/>
        <v>12</v>
      </c>
      <c r="K7" s="21">
        <f t="shared" si="0"/>
        <v>0</v>
      </c>
    </row>
    <row r="8" spans="2:12" ht="18.95" customHeight="1">
      <c r="B8" s="120"/>
      <c r="C8" s="100"/>
      <c r="D8" s="110" t="s">
        <v>167</v>
      </c>
      <c r="E8" s="12" t="s">
        <v>4</v>
      </c>
      <c r="F8" s="21">
        <f t="shared" si="0"/>
        <v>1586</v>
      </c>
      <c r="G8" s="21">
        <f t="shared" si="0"/>
        <v>652</v>
      </c>
      <c r="H8" s="21">
        <f t="shared" si="0"/>
        <v>568</v>
      </c>
      <c r="I8" s="21">
        <f t="shared" si="0"/>
        <v>109</v>
      </c>
      <c r="J8" s="21">
        <f t="shared" si="0"/>
        <v>229</v>
      </c>
      <c r="K8" s="21">
        <f t="shared" si="0"/>
        <v>28</v>
      </c>
    </row>
    <row r="9" spans="2:12" ht="18.95" customHeight="1">
      <c r="B9" s="121"/>
      <c r="C9" s="122"/>
      <c r="D9" s="111"/>
      <c r="E9" s="12" t="s">
        <v>5</v>
      </c>
      <c r="F9" s="21">
        <f t="shared" si="0"/>
        <v>1040</v>
      </c>
      <c r="G9" s="21">
        <f t="shared" si="0"/>
        <v>510</v>
      </c>
      <c r="H9" s="21">
        <f t="shared" si="0"/>
        <v>404</v>
      </c>
      <c r="I9" s="21">
        <f t="shared" si="0"/>
        <v>62</v>
      </c>
      <c r="J9" s="21">
        <f t="shared" si="0"/>
        <v>56</v>
      </c>
      <c r="K9" s="21">
        <f t="shared" si="0"/>
        <v>8</v>
      </c>
      <c r="L9" s="22"/>
    </row>
    <row r="10" spans="2:12" ht="18" customHeight="1">
      <c r="B10" s="188">
        <v>1</v>
      </c>
      <c r="C10" s="184" t="s">
        <v>6</v>
      </c>
      <c r="D10" s="164" t="s">
        <v>168</v>
      </c>
      <c r="E10" s="165"/>
      <c r="F10" s="23">
        <f>G10+H10+I10+J10+K10</f>
        <v>11</v>
      </c>
      <c r="G10" s="15">
        <v>7</v>
      </c>
      <c r="H10" s="15">
        <v>4</v>
      </c>
      <c r="I10" s="15">
        <v>0</v>
      </c>
      <c r="J10" s="15">
        <v>0</v>
      </c>
      <c r="K10" s="15">
        <v>0</v>
      </c>
      <c r="L10" s="22"/>
    </row>
    <row r="11" spans="2:12" ht="18" customHeight="1">
      <c r="B11" s="189"/>
      <c r="C11" s="185"/>
      <c r="D11" s="110" t="s">
        <v>167</v>
      </c>
      <c r="E11" s="12" t="s">
        <v>4</v>
      </c>
      <c r="F11" s="23">
        <f t="shared" ref="F11:F51" si="1">G11+H11+I11+J11+K11</f>
        <v>406</v>
      </c>
      <c r="G11" s="15">
        <v>163</v>
      </c>
      <c r="H11" s="15">
        <v>147</v>
      </c>
      <c r="I11" s="15">
        <v>42</v>
      </c>
      <c r="J11" s="15">
        <v>44</v>
      </c>
      <c r="K11" s="15">
        <v>10</v>
      </c>
      <c r="L11" s="22"/>
    </row>
    <row r="12" spans="2:12" s="2" customFormat="1" ht="18" customHeight="1">
      <c r="B12" s="190"/>
      <c r="C12" s="186"/>
      <c r="D12" s="111"/>
      <c r="E12" s="12" t="s">
        <v>5</v>
      </c>
      <c r="F12" s="23">
        <f t="shared" si="1"/>
        <v>222</v>
      </c>
      <c r="G12" s="15">
        <v>103</v>
      </c>
      <c r="H12" s="15">
        <v>88</v>
      </c>
      <c r="I12" s="15">
        <v>26</v>
      </c>
      <c r="J12" s="15">
        <v>3</v>
      </c>
      <c r="K12" s="15">
        <v>2</v>
      </c>
    </row>
    <row r="13" spans="2:12" s="2" customFormat="1" ht="18" customHeight="1">
      <c r="B13" s="151">
        <v>2</v>
      </c>
      <c r="C13" s="184" t="s">
        <v>7</v>
      </c>
      <c r="D13" s="164" t="s">
        <v>168</v>
      </c>
      <c r="E13" s="165"/>
      <c r="F13" s="23">
        <f t="shared" si="1"/>
        <v>2</v>
      </c>
      <c r="G13" s="15">
        <v>0</v>
      </c>
      <c r="H13" s="15">
        <v>1</v>
      </c>
      <c r="I13" s="15">
        <v>0</v>
      </c>
      <c r="J13" s="15">
        <v>1</v>
      </c>
      <c r="K13" s="15">
        <v>0</v>
      </c>
    </row>
    <row r="14" spans="2:12" s="2" customFormat="1" ht="18" customHeight="1">
      <c r="B14" s="183"/>
      <c r="C14" s="185"/>
      <c r="D14" s="110" t="s">
        <v>167</v>
      </c>
      <c r="E14" s="12" t="s">
        <v>4</v>
      </c>
      <c r="F14" s="23">
        <f t="shared" si="1"/>
        <v>80</v>
      </c>
      <c r="G14" s="15">
        <v>33</v>
      </c>
      <c r="H14" s="15">
        <v>11</v>
      </c>
      <c r="I14" s="15">
        <v>0</v>
      </c>
      <c r="J14" s="15">
        <v>34</v>
      </c>
      <c r="K14" s="15">
        <v>2</v>
      </c>
    </row>
    <row r="15" spans="2:12" s="3" customFormat="1" ht="18" customHeight="1">
      <c r="B15" s="152"/>
      <c r="C15" s="186"/>
      <c r="D15" s="111"/>
      <c r="E15" s="12" t="s">
        <v>5</v>
      </c>
      <c r="F15" s="23">
        <f t="shared" si="1"/>
        <v>31</v>
      </c>
      <c r="G15" s="15">
        <v>23</v>
      </c>
      <c r="H15" s="15">
        <v>8</v>
      </c>
      <c r="I15" s="15">
        <v>0</v>
      </c>
      <c r="J15" s="15">
        <v>0</v>
      </c>
      <c r="K15" s="15">
        <v>0</v>
      </c>
    </row>
    <row r="16" spans="2:12" s="3" customFormat="1" ht="18" customHeight="1">
      <c r="B16" s="104">
        <v>3</v>
      </c>
      <c r="C16" s="184" t="s">
        <v>13</v>
      </c>
      <c r="D16" s="164" t="s">
        <v>168</v>
      </c>
      <c r="E16" s="165"/>
      <c r="F16" s="23">
        <f t="shared" si="1"/>
        <v>5</v>
      </c>
      <c r="G16" s="15">
        <v>2</v>
      </c>
      <c r="H16" s="15">
        <v>1</v>
      </c>
      <c r="I16" s="15">
        <v>1</v>
      </c>
      <c r="J16" s="15">
        <v>1</v>
      </c>
      <c r="K16" s="15">
        <v>0</v>
      </c>
    </row>
    <row r="17" spans="2:11" s="3" customFormat="1" ht="18" customHeight="1">
      <c r="B17" s="187"/>
      <c r="C17" s="185"/>
      <c r="D17" s="110" t="s">
        <v>167</v>
      </c>
      <c r="E17" s="12" t="s">
        <v>4</v>
      </c>
      <c r="F17" s="23">
        <f t="shared" si="1"/>
        <v>149</v>
      </c>
      <c r="G17" s="15">
        <v>52</v>
      </c>
      <c r="H17" s="15">
        <v>56</v>
      </c>
      <c r="I17" s="15">
        <v>10</v>
      </c>
      <c r="J17" s="15">
        <v>26</v>
      </c>
      <c r="K17" s="15">
        <v>5</v>
      </c>
    </row>
    <row r="18" spans="2:11" s="3" customFormat="1" ht="18" customHeight="1">
      <c r="B18" s="105"/>
      <c r="C18" s="186"/>
      <c r="D18" s="111"/>
      <c r="E18" s="12" t="s">
        <v>5</v>
      </c>
      <c r="F18" s="23">
        <f t="shared" si="1"/>
        <v>82</v>
      </c>
      <c r="G18" s="15">
        <v>43</v>
      </c>
      <c r="H18" s="15">
        <v>36</v>
      </c>
      <c r="I18" s="15">
        <v>1</v>
      </c>
      <c r="J18" s="15">
        <v>2</v>
      </c>
      <c r="K18" s="15">
        <v>0</v>
      </c>
    </row>
    <row r="19" spans="2:11" s="3" customFormat="1" ht="18" customHeight="1">
      <c r="B19" s="104">
        <v>4</v>
      </c>
      <c r="C19" s="184" t="s">
        <v>14</v>
      </c>
      <c r="D19" s="164" t="s">
        <v>168</v>
      </c>
      <c r="E19" s="165"/>
      <c r="F19" s="23">
        <f t="shared" si="1"/>
        <v>11</v>
      </c>
      <c r="G19" s="15">
        <v>6</v>
      </c>
      <c r="H19" s="15">
        <v>2</v>
      </c>
      <c r="I19" s="15">
        <v>3</v>
      </c>
      <c r="J19" s="15">
        <v>0</v>
      </c>
      <c r="K19" s="15">
        <v>0</v>
      </c>
    </row>
    <row r="20" spans="2:11" s="3" customFormat="1" ht="18" customHeight="1">
      <c r="B20" s="187"/>
      <c r="C20" s="185"/>
      <c r="D20" s="110" t="s">
        <v>167</v>
      </c>
      <c r="E20" s="12" t="s">
        <v>4</v>
      </c>
      <c r="F20" s="23">
        <f t="shared" si="1"/>
        <v>100</v>
      </c>
      <c r="G20" s="15">
        <v>50</v>
      </c>
      <c r="H20" s="15">
        <v>39</v>
      </c>
      <c r="I20" s="15">
        <v>4</v>
      </c>
      <c r="J20" s="15">
        <v>7</v>
      </c>
      <c r="K20" s="15">
        <v>0</v>
      </c>
    </row>
    <row r="21" spans="2:11" s="3" customFormat="1" ht="18" customHeight="1">
      <c r="B21" s="105"/>
      <c r="C21" s="186"/>
      <c r="D21" s="111"/>
      <c r="E21" s="12" t="s">
        <v>5</v>
      </c>
      <c r="F21" s="23">
        <f t="shared" si="1"/>
        <v>72</v>
      </c>
      <c r="G21" s="15">
        <v>44</v>
      </c>
      <c r="H21" s="15">
        <v>27</v>
      </c>
      <c r="I21" s="15">
        <v>1</v>
      </c>
      <c r="J21" s="15">
        <v>0</v>
      </c>
      <c r="K21" s="15">
        <v>0</v>
      </c>
    </row>
    <row r="22" spans="2:11" s="3" customFormat="1" ht="18" customHeight="1">
      <c r="B22" s="188">
        <v>5</v>
      </c>
      <c r="C22" s="184" t="s">
        <v>15</v>
      </c>
      <c r="D22" s="164" t="s">
        <v>168</v>
      </c>
      <c r="E22" s="165"/>
      <c r="F22" s="23">
        <f t="shared" si="1"/>
        <v>9</v>
      </c>
      <c r="G22" s="15">
        <v>7</v>
      </c>
      <c r="H22" s="15">
        <v>2</v>
      </c>
      <c r="I22" s="15">
        <v>0</v>
      </c>
      <c r="J22" s="15">
        <v>0</v>
      </c>
      <c r="K22" s="15">
        <v>0</v>
      </c>
    </row>
    <row r="23" spans="2:11" s="3" customFormat="1" ht="18" customHeight="1">
      <c r="B23" s="189"/>
      <c r="C23" s="185"/>
      <c r="D23" s="110" t="s">
        <v>167</v>
      </c>
      <c r="E23" s="12" t="s">
        <v>4</v>
      </c>
      <c r="F23" s="23">
        <f t="shared" si="1"/>
        <v>53</v>
      </c>
      <c r="G23" s="15">
        <v>17</v>
      </c>
      <c r="H23" s="15">
        <v>26</v>
      </c>
      <c r="I23" s="15">
        <v>1</v>
      </c>
      <c r="J23" s="15">
        <v>9</v>
      </c>
      <c r="K23" s="15">
        <v>0</v>
      </c>
    </row>
    <row r="24" spans="2:11" s="3" customFormat="1" ht="18" customHeight="1">
      <c r="B24" s="190"/>
      <c r="C24" s="186"/>
      <c r="D24" s="111"/>
      <c r="E24" s="12" t="s">
        <v>5</v>
      </c>
      <c r="F24" s="23">
        <f t="shared" si="1"/>
        <v>17</v>
      </c>
      <c r="G24" s="15">
        <v>5</v>
      </c>
      <c r="H24" s="15">
        <v>10</v>
      </c>
      <c r="I24" s="15">
        <v>0</v>
      </c>
      <c r="J24" s="15">
        <v>2</v>
      </c>
      <c r="K24" s="15">
        <v>0</v>
      </c>
    </row>
    <row r="25" spans="2:11" s="3" customFormat="1" ht="18" customHeight="1">
      <c r="B25" s="151">
        <v>6</v>
      </c>
      <c r="C25" s="184" t="s">
        <v>16</v>
      </c>
      <c r="D25" s="164" t="s">
        <v>168</v>
      </c>
      <c r="E25" s="165"/>
      <c r="F25" s="23">
        <f t="shared" si="1"/>
        <v>9</v>
      </c>
      <c r="G25" s="15">
        <v>6</v>
      </c>
      <c r="H25" s="15">
        <v>1</v>
      </c>
      <c r="I25" s="15">
        <v>0</v>
      </c>
      <c r="J25" s="15">
        <v>2</v>
      </c>
      <c r="K25" s="15">
        <v>0</v>
      </c>
    </row>
    <row r="26" spans="2:11" s="3" customFormat="1" ht="18" customHeight="1">
      <c r="B26" s="183"/>
      <c r="C26" s="185"/>
      <c r="D26" s="110" t="s">
        <v>167</v>
      </c>
      <c r="E26" s="12" t="s">
        <v>4</v>
      </c>
      <c r="F26" s="23">
        <f t="shared" si="1"/>
        <v>100</v>
      </c>
      <c r="G26" s="15">
        <v>26</v>
      </c>
      <c r="H26" s="15">
        <v>23</v>
      </c>
      <c r="I26" s="15">
        <v>14</v>
      </c>
      <c r="J26" s="15">
        <v>32</v>
      </c>
      <c r="K26" s="15">
        <v>5</v>
      </c>
    </row>
    <row r="27" spans="2:11" s="3" customFormat="1" ht="18" customHeight="1">
      <c r="B27" s="152"/>
      <c r="C27" s="186"/>
      <c r="D27" s="111"/>
      <c r="E27" s="12" t="s">
        <v>5</v>
      </c>
      <c r="F27" s="23">
        <f t="shared" si="1"/>
        <v>50</v>
      </c>
      <c r="G27" s="15">
        <v>19</v>
      </c>
      <c r="H27" s="15">
        <v>10</v>
      </c>
      <c r="I27" s="15">
        <v>8</v>
      </c>
      <c r="J27" s="15">
        <v>10</v>
      </c>
      <c r="K27" s="15">
        <v>3</v>
      </c>
    </row>
    <row r="28" spans="2:11" s="3" customFormat="1" ht="18" customHeight="1">
      <c r="B28" s="104">
        <v>7</v>
      </c>
      <c r="C28" s="171" t="s">
        <v>31</v>
      </c>
      <c r="D28" s="164" t="s">
        <v>168</v>
      </c>
      <c r="E28" s="165"/>
      <c r="F28" s="23">
        <f t="shared" si="1"/>
        <v>19</v>
      </c>
      <c r="G28" s="15">
        <v>11</v>
      </c>
      <c r="H28" s="15">
        <v>7</v>
      </c>
      <c r="I28" s="15">
        <v>0</v>
      </c>
      <c r="J28" s="15">
        <v>1</v>
      </c>
      <c r="K28" s="15">
        <v>0</v>
      </c>
    </row>
    <row r="29" spans="2:11" s="3" customFormat="1" ht="18" customHeight="1">
      <c r="B29" s="187"/>
      <c r="C29" s="172"/>
      <c r="D29" s="110" t="s">
        <v>167</v>
      </c>
      <c r="E29" s="12" t="s">
        <v>4</v>
      </c>
      <c r="F29" s="23">
        <f t="shared" si="1"/>
        <v>143</v>
      </c>
      <c r="G29" s="15">
        <v>68</v>
      </c>
      <c r="H29" s="15">
        <v>44</v>
      </c>
      <c r="I29" s="15">
        <v>10</v>
      </c>
      <c r="J29" s="15">
        <v>17</v>
      </c>
      <c r="K29" s="15">
        <v>4</v>
      </c>
    </row>
    <row r="30" spans="2:11" s="3" customFormat="1" ht="18" customHeight="1">
      <c r="B30" s="105"/>
      <c r="C30" s="173"/>
      <c r="D30" s="111"/>
      <c r="E30" s="12" t="s">
        <v>5</v>
      </c>
      <c r="F30" s="23">
        <f t="shared" si="1"/>
        <v>109</v>
      </c>
      <c r="G30" s="15">
        <v>58</v>
      </c>
      <c r="H30" s="15">
        <v>34</v>
      </c>
      <c r="I30" s="15">
        <v>8</v>
      </c>
      <c r="J30" s="15">
        <v>6</v>
      </c>
      <c r="K30" s="15">
        <v>3</v>
      </c>
    </row>
    <row r="31" spans="2:11" s="3" customFormat="1" ht="18" customHeight="1">
      <c r="B31" s="104">
        <v>8</v>
      </c>
      <c r="C31" s="184" t="s">
        <v>18</v>
      </c>
      <c r="D31" s="164" t="s">
        <v>168</v>
      </c>
      <c r="E31" s="165"/>
      <c r="F31" s="23">
        <f t="shared" si="1"/>
        <v>3</v>
      </c>
      <c r="G31" s="15">
        <v>3</v>
      </c>
      <c r="H31" s="15">
        <v>0</v>
      </c>
      <c r="I31" s="15">
        <v>0</v>
      </c>
      <c r="J31" s="15">
        <v>0</v>
      </c>
      <c r="K31" s="15">
        <v>0</v>
      </c>
    </row>
    <row r="32" spans="2:11" s="3" customFormat="1" ht="18" customHeight="1">
      <c r="B32" s="187"/>
      <c r="C32" s="185"/>
      <c r="D32" s="110" t="s">
        <v>167</v>
      </c>
      <c r="E32" s="12" t="s">
        <v>4</v>
      </c>
      <c r="F32" s="23">
        <f t="shared" si="1"/>
        <v>58</v>
      </c>
      <c r="G32" s="15">
        <v>45</v>
      </c>
      <c r="H32" s="15">
        <v>10</v>
      </c>
      <c r="I32" s="15">
        <v>0</v>
      </c>
      <c r="J32" s="15">
        <v>2</v>
      </c>
      <c r="K32" s="15">
        <v>1</v>
      </c>
    </row>
    <row r="33" spans="2:11" s="3" customFormat="1" ht="18" customHeight="1">
      <c r="B33" s="105"/>
      <c r="C33" s="186"/>
      <c r="D33" s="111"/>
      <c r="E33" s="12" t="s">
        <v>5</v>
      </c>
      <c r="F33" s="23">
        <f t="shared" si="1"/>
        <v>47</v>
      </c>
      <c r="G33" s="15">
        <v>39</v>
      </c>
      <c r="H33" s="15">
        <v>8</v>
      </c>
      <c r="I33" s="15">
        <v>0</v>
      </c>
      <c r="J33" s="15">
        <v>0</v>
      </c>
      <c r="K33" s="15">
        <v>0</v>
      </c>
    </row>
    <row r="34" spans="2:11" s="3" customFormat="1" ht="18" customHeight="1">
      <c r="B34" s="188">
        <v>9</v>
      </c>
      <c r="C34" s="184" t="s">
        <v>19</v>
      </c>
      <c r="D34" s="164" t="s">
        <v>168</v>
      </c>
      <c r="E34" s="165"/>
      <c r="F34" s="23">
        <f t="shared" si="1"/>
        <v>5</v>
      </c>
      <c r="G34" s="15">
        <v>3</v>
      </c>
      <c r="H34" s="15">
        <v>1</v>
      </c>
      <c r="I34" s="15">
        <v>1</v>
      </c>
      <c r="J34" s="15">
        <v>0</v>
      </c>
      <c r="K34" s="15">
        <v>0</v>
      </c>
    </row>
    <row r="35" spans="2:11" s="3" customFormat="1" ht="18" customHeight="1">
      <c r="B35" s="189"/>
      <c r="C35" s="185"/>
      <c r="D35" s="110" t="s">
        <v>167</v>
      </c>
      <c r="E35" s="12" t="s">
        <v>4</v>
      </c>
      <c r="F35" s="23">
        <f t="shared" si="1"/>
        <v>12</v>
      </c>
      <c r="G35" s="15">
        <v>8</v>
      </c>
      <c r="H35" s="15">
        <v>3</v>
      </c>
      <c r="I35" s="15">
        <v>1</v>
      </c>
      <c r="J35" s="15">
        <v>0</v>
      </c>
      <c r="K35" s="15">
        <v>0</v>
      </c>
    </row>
    <row r="36" spans="2:11" s="3" customFormat="1" ht="18" customHeight="1">
      <c r="B36" s="190"/>
      <c r="C36" s="186"/>
      <c r="D36" s="111"/>
      <c r="E36" s="12" t="s">
        <v>5</v>
      </c>
      <c r="F36" s="23">
        <f t="shared" si="1"/>
        <v>11</v>
      </c>
      <c r="G36" s="15">
        <v>8</v>
      </c>
      <c r="H36" s="15">
        <v>3</v>
      </c>
      <c r="I36" s="15">
        <v>0</v>
      </c>
      <c r="J36" s="15">
        <v>0</v>
      </c>
      <c r="K36" s="15">
        <v>0</v>
      </c>
    </row>
    <row r="37" spans="2:11" s="3" customFormat="1" ht="18" customHeight="1">
      <c r="B37" s="151">
        <v>10</v>
      </c>
      <c r="C37" s="184" t="s">
        <v>20</v>
      </c>
      <c r="D37" s="164" t="s">
        <v>168</v>
      </c>
      <c r="E37" s="165"/>
      <c r="F37" s="23">
        <f t="shared" si="1"/>
        <v>6</v>
      </c>
      <c r="G37" s="15">
        <v>2</v>
      </c>
      <c r="H37" s="15">
        <v>1</v>
      </c>
      <c r="I37" s="15">
        <v>1</v>
      </c>
      <c r="J37" s="15">
        <v>2</v>
      </c>
      <c r="K37" s="15">
        <v>0</v>
      </c>
    </row>
    <row r="38" spans="2:11" s="3" customFormat="1" ht="18" customHeight="1">
      <c r="B38" s="183"/>
      <c r="C38" s="185"/>
      <c r="D38" s="110" t="s">
        <v>167</v>
      </c>
      <c r="E38" s="12" t="s">
        <v>4</v>
      </c>
      <c r="F38" s="23">
        <f t="shared" si="1"/>
        <v>110</v>
      </c>
      <c r="G38" s="15">
        <v>50</v>
      </c>
      <c r="H38" s="15">
        <v>25</v>
      </c>
      <c r="I38" s="15">
        <v>15</v>
      </c>
      <c r="J38" s="15">
        <v>20</v>
      </c>
      <c r="K38" s="15">
        <v>0</v>
      </c>
    </row>
    <row r="39" spans="2:11" s="3" customFormat="1" ht="18" customHeight="1">
      <c r="B39" s="152"/>
      <c r="C39" s="186"/>
      <c r="D39" s="111"/>
      <c r="E39" s="12" t="s">
        <v>5</v>
      </c>
      <c r="F39" s="23">
        <f t="shared" si="1"/>
        <v>83</v>
      </c>
      <c r="G39" s="15">
        <v>43</v>
      </c>
      <c r="H39" s="15">
        <v>18</v>
      </c>
      <c r="I39" s="15">
        <v>12</v>
      </c>
      <c r="J39" s="15">
        <v>10</v>
      </c>
      <c r="K39" s="15">
        <v>0</v>
      </c>
    </row>
    <row r="40" spans="2:11" s="3" customFormat="1" ht="18" customHeight="1">
      <c r="B40" s="104">
        <v>11</v>
      </c>
      <c r="C40" s="184" t="s">
        <v>8</v>
      </c>
      <c r="D40" s="164" t="s">
        <v>168</v>
      </c>
      <c r="E40" s="165"/>
      <c r="F40" s="23">
        <f t="shared" si="1"/>
        <v>11</v>
      </c>
      <c r="G40" s="15">
        <v>7</v>
      </c>
      <c r="H40" s="15">
        <v>4</v>
      </c>
      <c r="I40" s="15">
        <v>0</v>
      </c>
      <c r="J40" s="15">
        <v>0</v>
      </c>
      <c r="K40" s="15">
        <v>0</v>
      </c>
    </row>
    <row r="41" spans="2:11" s="3" customFormat="1" ht="18" customHeight="1">
      <c r="B41" s="187"/>
      <c r="C41" s="185"/>
      <c r="D41" s="110" t="s">
        <v>167</v>
      </c>
      <c r="E41" s="12" t="s">
        <v>4</v>
      </c>
      <c r="F41" s="23">
        <f t="shared" si="1"/>
        <v>40</v>
      </c>
      <c r="G41" s="15">
        <v>24</v>
      </c>
      <c r="H41" s="15">
        <v>7</v>
      </c>
      <c r="I41" s="15">
        <v>5</v>
      </c>
      <c r="J41" s="15">
        <v>4</v>
      </c>
      <c r="K41" s="15">
        <v>0</v>
      </c>
    </row>
    <row r="42" spans="2:11" s="3" customFormat="1" ht="18" customHeight="1">
      <c r="B42" s="105"/>
      <c r="C42" s="186"/>
      <c r="D42" s="111"/>
      <c r="E42" s="12" t="s">
        <v>5</v>
      </c>
      <c r="F42" s="23">
        <f t="shared" si="1"/>
        <v>27</v>
      </c>
      <c r="G42" s="15">
        <v>16</v>
      </c>
      <c r="H42" s="15">
        <v>7</v>
      </c>
      <c r="I42" s="15">
        <v>4</v>
      </c>
      <c r="J42" s="15">
        <v>0</v>
      </c>
      <c r="K42" s="15">
        <v>0</v>
      </c>
    </row>
    <row r="43" spans="2:11" s="3" customFormat="1" ht="18" customHeight="1">
      <c r="B43" s="104">
        <v>12</v>
      </c>
      <c r="C43" s="184" t="s">
        <v>9</v>
      </c>
      <c r="D43" s="164" t="s">
        <v>168</v>
      </c>
      <c r="E43" s="165"/>
      <c r="F43" s="23">
        <f t="shared" si="1"/>
        <v>2</v>
      </c>
      <c r="G43" s="15">
        <v>2</v>
      </c>
      <c r="H43" s="15">
        <v>0</v>
      </c>
      <c r="I43" s="15">
        <v>0</v>
      </c>
      <c r="J43" s="15">
        <v>0</v>
      </c>
      <c r="K43" s="15">
        <v>0</v>
      </c>
    </row>
    <row r="44" spans="2:11" s="3" customFormat="1" ht="18" customHeight="1">
      <c r="B44" s="187"/>
      <c r="C44" s="185"/>
      <c r="D44" s="110" t="s">
        <v>167</v>
      </c>
      <c r="E44" s="12" t="s">
        <v>4</v>
      </c>
      <c r="F44" s="23">
        <f t="shared" si="1"/>
        <v>5</v>
      </c>
      <c r="G44" s="15">
        <v>0</v>
      </c>
      <c r="H44" s="15">
        <v>2</v>
      </c>
      <c r="I44" s="15">
        <v>0</v>
      </c>
      <c r="J44" s="15">
        <v>3</v>
      </c>
      <c r="K44" s="15">
        <v>0</v>
      </c>
    </row>
    <row r="45" spans="2:11" s="3" customFormat="1" ht="18" customHeight="1">
      <c r="B45" s="105"/>
      <c r="C45" s="186"/>
      <c r="D45" s="111"/>
      <c r="E45" s="12" t="s">
        <v>5</v>
      </c>
      <c r="F45" s="23">
        <f t="shared" si="1"/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</row>
    <row r="46" spans="2:11" s="3" customFormat="1" ht="18" customHeight="1">
      <c r="B46" s="188">
        <v>13</v>
      </c>
      <c r="C46" s="171" t="s">
        <v>50</v>
      </c>
      <c r="D46" s="164" t="s">
        <v>168</v>
      </c>
      <c r="E46" s="165"/>
      <c r="F46" s="23">
        <f t="shared" si="1"/>
        <v>7</v>
      </c>
      <c r="G46" s="15">
        <v>3</v>
      </c>
      <c r="H46" s="15">
        <v>2</v>
      </c>
      <c r="I46" s="15">
        <v>0</v>
      </c>
      <c r="J46" s="15">
        <v>2</v>
      </c>
      <c r="K46" s="15">
        <v>0</v>
      </c>
    </row>
    <row r="47" spans="2:11" s="3" customFormat="1" ht="18" customHeight="1">
      <c r="B47" s="189"/>
      <c r="C47" s="172"/>
      <c r="D47" s="110" t="s">
        <v>167</v>
      </c>
      <c r="E47" s="12" t="s">
        <v>4</v>
      </c>
      <c r="F47" s="23">
        <f t="shared" si="1"/>
        <v>45</v>
      </c>
      <c r="G47" s="15">
        <v>17</v>
      </c>
      <c r="H47" s="15">
        <v>13</v>
      </c>
      <c r="I47" s="15">
        <v>7</v>
      </c>
      <c r="J47" s="15">
        <v>8</v>
      </c>
      <c r="K47" s="15">
        <v>0</v>
      </c>
    </row>
    <row r="48" spans="2:11" s="3" customFormat="1" ht="18" customHeight="1">
      <c r="B48" s="190"/>
      <c r="C48" s="173"/>
      <c r="D48" s="111"/>
      <c r="E48" s="12" t="s">
        <v>5</v>
      </c>
      <c r="F48" s="23">
        <f t="shared" si="1"/>
        <v>21</v>
      </c>
      <c r="G48" s="15">
        <v>13</v>
      </c>
      <c r="H48" s="15">
        <v>4</v>
      </c>
      <c r="I48" s="15">
        <v>2</v>
      </c>
      <c r="J48" s="15">
        <v>2</v>
      </c>
      <c r="K48" s="15">
        <v>0</v>
      </c>
    </row>
    <row r="49" spans="2:11" s="3" customFormat="1" ht="18" customHeight="1">
      <c r="B49" s="151">
        <v>14</v>
      </c>
      <c r="C49" s="184" t="s">
        <v>21</v>
      </c>
      <c r="D49" s="164" t="s">
        <v>168</v>
      </c>
      <c r="E49" s="165"/>
      <c r="F49" s="23">
        <f t="shared" si="1"/>
        <v>11</v>
      </c>
      <c r="G49" s="15">
        <v>1</v>
      </c>
      <c r="H49" s="15">
        <v>7</v>
      </c>
      <c r="I49" s="15">
        <v>0</v>
      </c>
      <c r="J49" s="15">
        <v>3</v>
      </c>
      <c r="K49" s="15">
        <v>0</v>
      </c>
    </row>
    <row r="50" spans="2:11" s="3" customFormat="1" ht="18" customHeight="1">
      <c r="B50" s="183"/>
      <c r="C50" s="185"/>
      <c r="D50" s="110" t="s">
        <v>167</v>
      </c>
      <c r="E50" s="12" t="s">
        <v>4</v>
      </c>
      <c r="F50" s="23">
        <f t="shared" si="1"/>
        <v>285</v>
      </c>
      <c r="G50" s="15">
        <v>99</v>
      </c>
      <c r="H50" s="15">
        <v>162</v>
      </c>
      <c r="I50" s="15">
        <v>0</v>
      </c>
      <c r="J50" s="15">
        <v>23</v>
      </c>
      <c r="K50" s="15">
        <v>1</v>
      </c>
    </row>
    <row r="51" spans="2:11" s="3" customFormat="1" ht="18" customHeight="1">
      <c r="B51" s="152"/>
      <c r="C51" s="186"/>
      <c r="D51" s="111"/>
      <c r="E51" s="12" t="s">
        <v>5</v>
      </c>
      <c r="F51" s="23">
        <f t="shared" si="1"/>
        <v>268</v>
      </c>
      <c r="G51" s="15">
        <v>96</v>
      </c>
      <c r="H51" s="15">
        <v>151</v>
      </c>
      <c r="I51" s="15">
        <v>0</v>
      </c>
      <c r="J51" s="15">
        <v>21</v>
      </c>
      <c r="K51" s="15">
        <v>0</v>
      </c>
    </row>
  </sheetData>
  <mergeCells count="69">
    <mergeCell ref="B2:K2"/>
    <mergeCell ref="B4:B6"/>
    <mergeCell ref="C4:E6"/>
    <mergeCell ref="F4:K4"/>
    <mergeCell ref="F5:F6"/>
    <mergeCell ref="G5:G6"/>
    <mergeCell ref="H5:H6"/>
    <mergeCell ref="I5:I6"/>
    <mergeCell ref="J5:J6"/>
    <mergeCell ref="K5:K6"/>
    <mergeCell ref="B7:C9"/>
    <mergeCell ref="D7:E7"/>
    <mergeCell ref="D8:D9"/>
    <mergeCell ref="B10:B12"/>
    <mergeCell ref="C10:C12"/>
    <mergeCell ref="D10:E10"/>
    <mergeCell ref="D11:D12"/>
    <mergeCell ref="B13:B15"/>
    <mergeCell ref="C13:C15"/>
    <mergeCell ref="D13:E13"/>
    <mergeCell ref="D14:D15"/>
    <mergeCell ref="B16:B18"/>
    <mergeCell ref="C16:C18"/>
    <mergeCell ref="D16:E16"/>
    <mergeCell ref="D17:D18"/>
    <mergeCell ref="B19:B21"/>
    <mergeCell ref="C19:C21"/>
    <mergeCell ref="D19:E19"/>
    <mergeCell ref="D20:D21"/>
    <mergeCell ref="B22:B24"/>
    <mergeCell ref="C22:C24"/>
    <mergeCell ref="D22:E22"/>
    <mergeCell ref="D23:D24"/>
    <mergeCell ref="B25:B27"/>
    <mergeCell ref="C25:C27"/>
    <mergeCell ref="D25:E25"/>
    <mergeCell ref="D26:D27"/>
    <mergeCell ref="B28:B30"/>
    <mergeCell ref="C28:C30"/>
    <mergeCell ref="D28:E28"/>
    <mergeCell ref="D29:D30"/>
    <mergeCell ref="B31:B33"/>
    <mergeCell ref="C31:C33"/>
    <mergeCell ref="D31:E31"/>
    <mergeCell ref="D32:D33"/>
    <mergeCell ref="B34:B36"/>
    <mergeCell ref="C34:C36"/>
    <mergeCell ref="D34:E34"/>
    <mergeCell ref="D35:D36"/>
    <mergeCell ref="B37:B39"/>
    <mergeCell ref="C37:C39"/>
    <mergeCell ref="D37:E37"/>
    <mergeCell ref="D38:D39"/>
    <mergeCell ref="B40:B42"/>
    <mergeCell ref="C40:C42"/>
    <mergeCell ref="D40:E40"/>
    <mergeCell ref="D41:D42"/>
    <mergeCell ref="B49:B51"/>
    <mergeCell ref="C49:C51"/>
    <mergeCell ref="D49:E49"/>
    <mergeCell ref="D50:D51"/>
    <mergeCell ref="B43:B45"/>
    <mergeCell ref="C43:C45"/>
    <mergeCell ref="D43:E43"/>
    <mergeCell ref="D44:D45"/>
    <mergeCell ref="B46:B48"/>
    <mergeCell ref="C46:C48"/>
    <mergeCell ref="D46:E46"/>
    <mergeCell ref="D47:D4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6384" width="18.5" style="1"/>
  </cols>
  <sheetData>
    <row r="1" spans="2:11">
      <c r="J1" s="71" t="s">
        <v>165</v>
      </c>
    </row>
    <row r="2" spans="2:11" ht="24.75" customHeight="1">
      <c r="B2" s="112" t="s">
        <v>238</v>
      </c>
      <c r="C2" s="112"/>
      <c r="D2" s="112"/>
      <c r="E2" s="112"/>
      <c r="F2" s="112"/>
      <c r="G2" s="112"/>
      <c r="H2" s="112"/>
      <c r="I2" s="112"/>
      <c r="J2" s="112"/>
    </row>
    <row r="3" spans="2:11" ht="9" customHeight="1">
      <c r="B3" s="4"/>
      <c r="C3" s="4"/>
      <c r="D3" s="4"/>
      <c r="E3" s="4"/>
      <c r="F3" s="4"/>
      <c r="G3" s="4"/>
    </row>
    <row r="4" spans="2:11" ht="23.25" customHeight="1">
      <c r="B4" s="94" t="s">
        <v>0</v>
      </c>
      <c r="C4" s="106" t="s">
        <v>1</v>
      </c>
      <c r="D4" s="178"/>
      <c r="E4" s="119"/>
      <c r="F4" s="142" t="s">
        <v>169</v>
      </c>
      <c r="G4" s="192"/>
      <c r="H4" s="192"/>
      <c r="I4" s="192"/>
      <c r="J4" s="193"/>
    </row>
    <row r="5" spans="2:11" ht="24" customHeight="1">
      <c r="B5" s="191"/>
      <c r="C5" s="120"/>
      <c r="D5" s="179"/>
      <c r="E5" s="100"/>
      <c r="F5" s="194" t="s">
        <v>34</v>
      </c>
      <c r="G5" s="199" t="s">
        <v>38</v>
      </c>
      <c r="H5" s="146" t="s">
        <v>39</v>
      </c>
      <c r="I5" s="141" t="s">
        <v>40</v>
      </c>
      <c r="J5" s="141" t="s">
        <v>198</v>
      </c>
    </row>
    <row r="6" spans="2:11" ht="38.25" customHeight="1">
      <c r="B6" s="191"/>
      <c r="C6" s="121"/>
      <c r="D6" s="133"/>
      <c r="E6" s="122"/>
      <c r="F6" s="195"/>
      <c r="G6" s="197"/>
      <c r="H6" s="146"/>
      <c r="I6" s="146"/>
      <c r="J6" s="146"/>
    </row>
    <row r="7" spans="2:11" ht="17.45" customHeight="1">
      <c r="B7" s="106" t="s">
        <v>10</v>
      </c>
      <c r="C7" s="119"/>
      <c r="D7" s="164" t="s">
        <v>168</v>
      </c>
      <c r="E7" s="165"/>
      <c r="F7" s="21">
        <f t="shared" ref="F7:J9" si="0">F10+F13+F16+F19+F22+F25+F28+F31+F34+F37+F40+F43+F46+F49</f>
        <v>111</v>
      </c>
      <c r="G7" s="21">
        <f t="shared" si="0"/>
        <v>2</v>
      </c>
      <c r="H7" s="24">
        <f t="shared" si="0"/>
        <v>34</v>
      </c>
      <c r="I7" s="24">
        <f t="shared" si="0"/>
        <v>37</v>
      </c>
      <c r="J7" s="24">
        <f t="shared" si="0"/>
        <v>38</v>
      </c>
    </row>
    <row r="8" spans="2:11" ht="17.45" customHeight="1">
      <c r="B8" s="120"/>
      <c r="C8" s="100"/>
      <c r="D8" s="110" t="s">
        <v>167</v>
      </c>
      <c r="E8" s="12" t="s">
        <v>4</v>
      </c>
      <c r="F8" s="21">
        <f t="shared" si="0"/>
        <v>1586</v>
      </c>
      <c r="G8" s="21">
        <f t="shared" si="0"/>
        <v>85</v>
      </c>
      <c r="H8" s="21">
        <f t="shared" si="0"/>
        <v>361</v>
      </c>
      <c r="I8" s="21">
        <f t="shared" si="0"/>
        <v>670</v>
      </c>
      <c r="J8" s="21">
        <f t="shared" si="0"/>
        <v>470</v>
      </c>
    </row>
    <row r="9" spans="2:11" ht="17.45" customHeight="1">
      <c r="B9" s="121"/>
      <c r="C9" s="122"/>
      <c r="D9" s="111"/>
      <c r="E9" s="12" t="s">
        <v>5</v>
      </c>
      <c r="F9" s="21">
        <f t="shared" si="0"/>
        <v>1040</v>
      </c>
      <c r="G9" s="21">
        <f t="shared" si="0"/>
        <v>30</v>
      </c>
      <c r="H9" s="21">
        <f t="shared" si="0"/>
        <v>177</v>
      </c>
      <c r="I9" s="21">
        <f t="shared" si="0"/>
        <v>501</v>
      </c>
      <c r="J9" s="21">
        <f t="shared" si="0"/>
        <v>332</v>
      </c>
      <c r="K9" s="22"/>
    </row>
    <row r="10" spans="2:11" ht="17.45" customHeight="1">
      <c r="B10" s="188">
        <v>1</v>
      </c>
      <c r="C10" s="184" t="s">
        <v>6</v>
      </c>
      <c r="D10" s="164" t="s">
        <v>168</v>
      </c>
      <c r="E10" s="165"/>
      <c r="F10" s="23">
        <f>G10+H10+I10+J10</f>
        <v>11</v>
      </c>
      <c r="G10" s="15">
        <v>0</v>
      </c>
      <c r="H10" s="15">
        <v>4</v>
      </c>
      <c r="I10" s="15">
        <v>2</v>
      </c>
      <c r="J10" s="15">
        <v>5</v>
      </c>
      <c r="K10" s="22"/>
    </row>
    <row r="11" spans="2:11" ht="17.45" customHeight="1">
      <c r="B11" s="189"/>
      <c r="C11" s="185"/>
      <c r="D11" s="110" t="s">
        <v>167</v>
      </c>
      <c r="E11" s="12" t="s">
        <v>4</v>
      </c>
      <c r="F11" s="23">
        <f t="shared" ref="F11:F51" si="1">G11+H11+I11+J11</f>
        <v>406</v>
      </c>
      <c r="G11" s="15">
        <v>19</v>
      </c>
      <c r="H11" s="15">
        <v>87</v>
      </c>
      <c r="I11" s="15">
        <v>159</v>
      </c>
      <c r="J11" s="15">
        <v>141</v>
      </c>
      <c r="K11" s="22"/>
    </row>
    <row r="12" spans="2:11" s="2" customFormat="1" ht="17.45" customHeight="1">
      <c r="B12" s="190"/>
      <c r="C12" s="186"/>
      <c r="D12" s="111"/>
      <c r="E12" s="12" t="s">
        <v>5</v>
      </c>
      <c r="F12" s="23">
        <f t="shared" si="1"/>
        <v>222</v>
      </c>
      <c r="G12" s="15">
        <v>4</v>
      </c>
      <c r="H12" s="15">
        <v>35</v>
      </c>
      <c r="I12" s="15">
        <v>92</v>
      </c>
      <c r="J12" s="15">
        <v>91</v>
      </c>
    </row>
    <row r="13" spans="2:11" s="2" customFormat="1" ht="17.45" customHeight="1">
      <c r="B13" s="151">
        <v>2</v>
      </c>
      <c r="C13" s="184" t="s">
        <v>7</v>
      </c>
      <c r="D13" s="164" t="s">
        <v>168</v>
      </c>
      <c r="E13" s="165"/>
      <c r="F13" s="23">
        <f t="shared" si="1"/>
        <v>2</v>
      </c>
      <c r="G13" s="15">
        <v>0</v>
      </c>
      <c r="H13" s="15">
        <v>0</v>
      </c>
      <c r="I13" s="15">
        <v>0</v>
      </c>
      <c r="J13" s="15">
        <v>2</v>
      </c>
    </row>
    <row r="14" spans="2:11" s="2" customFormat="1" ht="17.45" customHeight="1">
      <c r="B14" s="183"/>
      <c r="C14" s="185"/>
      <c r="D14" s="110" t="s">
        <v>167</v>
      </c>
      <c r="E14" s="12" t="s">
        <v>4</v>
      </c>
      <c r="F14" s="23">
        <f t="shared" si="1"/>
        <v>80</v>
      </c>
      <c r="G14" s="15">
        <v>9</v>
      </c>
      <c r="H14" s="15">
        <v>33</v>
      </c>
      <c r="I14" s="15">
        <v>11</v>
      </c>
      <c r="J14" s="15">
        <v>27</v>
      </c>
    </row>
    <row r="15" spans="2:11" s="3" customFormat="1" ht="17.45" customHeight="1">
      <c r="B15" s="152"/>
      <c r="C15" s="186"/>
      <c r="D15" s="111"/>
      <c r="E15" s="12" t="s">
        <v>5</v>
      </c>
      <c r="F15" s="23">
        <f t="shared" si="1"/>
        <v>31</v>
      </c>
      <c r="G15" s="15">
        <v>1</v>
      </c>
      <c r="H15" s="15">
        <v>13</v>
      </c>
      <c r="I15" s="15">
        <v>8</v>
      </c>
      <c r="J15" s="15">
        <v>9</v>
      </c>
    </row>
    <row r="16" spans="2:11" s="3" customFormat="1" ht="17.45" customHeight="1">
      <c r="B16" s="104">
        <v>3</v>
      </c>
      <c r="C16" s="184" t="s">
        <v>13</v>
      </c>
      <c r="D16" s="164" t="s">
        <v>168</v>
      </c>
      <c r="E16" s="165"/>
      <c r="F16" s="23">
        <f t="shared" si="1"/>
        <v>5</v>
      </c>
      <c r="G16" s="15">
        <v>0</v>
      </c>
      <c r="H16" s="15">
        <v>2</v>
      </c>
      <c r="I16" s="15">
        <v>2</v>
      </c>
      <c r="J16" s="15">
        <v>1</v>
      </c>
    </row>
    <row r="17" spans="2:10" s="3" customFormat="1" ht="17.45" customHeight="1">
      <c r="B17" s="187"/>
      <c r="C17" s="185"/>
      <c r="D17" s="110" t="s">
        <v>167</v>
      </c>
      <c r="E17" s="12" t="s">
        <v>4</v>
      </c>
      <c r="F17" s="23">
        <f t="shared" si="1"/>
        <v>149</v>
      </c>
      <c r="G17" s="15">
        <v>9</v>
      </c>
      <c r="H17" s="15">
        <v>33</v>
      </c>
      <c r="I17" s="15">
        <v>52</v>
      </c>
      <c r="J17" s="15">
        <v>55</v>
      </c>
    </row>
    <row r="18" spans="2:10" s="3" customFormat="1" ht="17.45" customHeight="1">
      <c r="B18" s="105"/>
      <c r="C18" s="186"/>
      <c r="D18" s="111"/>
      <c r="E18" s="12" t="s">
        <v>5</v>
      </c>
      <c r="F18" s="23">
        <f t="shared" si="1"/>
        <v>82</v>
      </c>
      <c r="G18" s="15">
        <v>3</v>
      </c>
      <c r="H18" s="15">
        <v>16</v>
      </c>
      <c r="I18" s="15">
        <v>29</v>
      </c>
      <c r="J18" s="15">
        <v>34</v>
      </c>
    </row>
    <row r="19" spans="2:10" s="3" customFormat="1" ht="17.45" customHeight="1">
      <c r="B19" s="104">
        <v>4</v>
      </c>
      <c r="C19" s="184" t="s">
        <v>14</v>
      </c>
      <c r="D19" s="164" t="s">
        <v>168</v>
      </c>
      <c r="E19" s="165"/>
      <c r="F19" s="23">
        <f t="shared" si="1"/>
        <v>11</v>
      </c>
      <c r="G19" s="15">
        <v>0</v>
      </c>
      <c r="H19" s="15">
        <v>5</v>
      </c>
      <c r="I19" s="15">
        <v>3</v>
      </c>
      <c r="J19" s="15">
        <v>3</v>
      </c>
    </row>
    <row r="20" spans="2:10" s="3" customFormat="1" ht="17.45" customHeight="1">
      <c r="B20" s="187"/>
      <c r="C20" s="185"/>
      <c r="D20" s="110" t="s">
        <v>167</v>
      </c>
      <c r="E20" s="12" t="s">
        <v>4</v>
      </c>
      <c r="F20" s="23">
        <f t="shared" si="1"/>
        <v>100</v>
      </c>
      <c r="G20" s="15">
        <v>5</v>
      </c>
      <c r="H20" s="15">
        <v>20</v>
      </c>
      <c r="I20" s="15">
        <v>38</v>
      </c>
      <c r="J20" s="15">
        <v>37</v>
      </c>
    </row>
    <row r="21" spans="2:10" s="3" customFormat="1" ht="17.45" customHeight="1">
      <c r="B21" s="105"/>
      <c r="C21" s="186"/>
      <c r="D21" s="111"/>
      <c r="E21" s="12" t="s">
        <v>5</v>
      </c>
      <c r="F21" s="23">
        <f t="shared" si="1"/>
        <v>72</v>
      </c>
      <c r="G21" s="15">
        <v>2</v>
      </c>
      <c r="H21" s="15">
        <v>8</v>
      </c>
      <c r="I21" s="15">
        <v>27</v>
      </c>
      <c r="J21" s="15">
        <v>35</v>
      </c>
    </row>
    <row r="22" spans="2:10" s="3" customFormat="1" ht="17.45" customHeight="1">
      <c r="B22" s="188">
        <v>5</v>
      </c>
      <c r="C22" s="184" t="s">
        <v>15</v>
      </c>
      <c r="D22" s="164" t="s">
        <v>168</v>
      </c>
      <c r="E22" s="165"/>
      <c r="F22" s="23">
        <f t="shared" si="1"/>
        <v>9</v>
      </c>
      <c r="G22" s="15">
        <v>0</v>
      </c>
      <c r="H22" s="15">
        <v>1</v>
      </c>
      <c r="I22" s="15">
        <v>4</v>
      </c>
      <c r="J22" s="15">
        <v>4</v>
      </c>
    </row>
    <row r="23" spans="2:10" s="3" customFormat="1" ht="17.45" customHeight="1">
      <c r="B23" s="189"/>
      <c r="C23" s="185"/>
      <c r="D23" s="110" t="s">
        <v>167</v>
      </c>
      <c r="E23" s="12" t="s">
        <v>4</v>
      </c>
      <c r="F23" s="23">
        <f t="shared" si="1"/>
        <v>53</v>
      </c>
      <c r="G23" s="15">
        <v>7</v>
      </c>
      <c r="H23" s="15">
        <v>20</v>
      </c>
      <c r="I23" s="15">
        <v>19</v>
      </c>
      <c r="J23" s="15">
        <v>7</v>
      </c>
    </row>
    <row r="24" spans="2:10" s="3" customFormat="1" ht="17.45" customHeight="1">
      <c r="B24" s="190"/>
      <c r="C24" s="186"/>
      <c r="D24" s="111"/>
      <c r="E24" s="12" t="s">
        <v>5</v>
      </c>
      <c r="F24" s="23">
        <f t="shared" si="1"/>
        <v>17</v>
      </c>
      <c r="G24" s="15">
        <v>4</v>
      </c>
      <c r="H24" s="15">
        <v>5</v>
      </c>
      <c r="I24" s="15">
        <v>7</v>
      </c>
      <c r="J24" s="15">
        <v>1</v>
      </c>
    </row>
    <row r="25" spans="2:10" s="3" customFormat="1" ht="17.45" customHeight="1">
      <c r="B25" s="151">
        <v>6</v>
      </c>
      <c r="C25" s="184" t="s">
        <v>16</v>
      </c>
      <c r="D25" s="164" t="s">
        <v>168</v>
      </c>
      <c r="E25" s="165"/>
      <c r="F25" s="23">
        <f t="shared" si="1"/>
        <v>9</v>
      </c>
      <c r="G25" s="15">
        <v>0</v>
      </c>
      <c r="H25" s="15">
        <v>4</v>
      </c>
      <c r="I25" s="15">
        <v>1</v>
      </c>
      <c r="J25" s="15">
        <v>4</v>
      </c>
    </row>
    <row r="26" spans="2:10" s="3" customFormat="1" ht="17.45" customHeight="1">
      <c r="B26" s="183"/>
      <c r="C26" s="185"/>
      <c r="D26" s="110" t="s">
        <v>167</v>
      </c>
      <c r="E26" s="12" t="s">
        <v>4</v>
      </c>
      <c r="F26" s="23">
        <f t="shared" si="1"/>
        <v>100</v>
      </c>
      <c r="G26" s="15">
        <v>8</v>
      </c>
      <c r="H26" s="15">
        <v>40</v>
      </c>
      <c r="I26" s="15">
        <v>17</v>
      </c>
      <c r="J26" s="15">
        <v>35</v>
      </c>
    </row>
    <row r="27" spans="2:10" s="3" customFormat="1" ht="17.45" customHeight="1">
      <c r="B27" s="152"/>
      <c r="C27" s="186"/>
      <c r="D27" s="111"/>
      <c r="E27" s="12" t="s">
        <v>5</v>
      </c>
      <c r="F27" s="23">
        <f t="shared" si="1"/>
        <v>50</v>
      </c>
      <c r="G27" s="15">
        <v>4</v>
      </c>
      <c r="H27" s="15">
        <v>12</v>
      </c>
      <c r="I27" s="15">
        <v>14</v>
      </c>
      <c r="J27" s="15">
        <v>20</v>
      </c>
    </row>
    <row r="28" spans="2:10" s="3" customFormat="1" ht="17.45" customHeight="1">
      <c r="B28" s="104">
        <v>7</v>
      </c>
      <c r="C28" s="171" t="s">
        <v>31</v>
      </c>
      <c r="D28" s="164" t="s">
        <v>168</v>
      </c>
      <c r="E28" s="165"/>
      <c r="F28" s="23">
        <f t="shared" si="1"/>
        <v>19</v>
      </c>
      <c r="G28" s="15">
        <v>0</v>
      </c>
      <c r="H28" s="15">
        <v>8</v>
      </c>
      <c r="I28" s="15">
        <v>5</v>
      </c>
      <c r="J28" s="15">
        <v>6</v>
      </c>
    </row>
    <row r="29" spans="2:10" s="3" customFormat="1" ht="17.45" customHeight="1">
      <c r="B29" s="187"/>
      <c r="C29" s="172"/>
      <c r="D29" s="110" t="s">
        <v>167</v>
      </c>
      <c r="E29" s="12" t="s">
        <v>4</v>
      </c>
      <c r="F29" s="23">
        <f t="shared" si="1"/>
        <v>143</v>
      </c>
      <c r="G29" s="15">
        <v>7</v>
      </c>
      <c r="H29" s="15">
        <v>43</v>
      </c>
      <c r="I29" s="15">
        <v>50</v>
      </c>
      <c r="J29" s="15">
        <v>43</v>
      </c>
    </row>
    <row r="30" spans="2:10" s="3" customFormat="1" ht="17.45" customHeight="1">
      <c r="B30" s="105"/>
      <c r="C30" s="173"/>
      <c r="D30" s="111"/>
      <c r="E30" s="12" t="s">
        <v>5</v>
      </c>
      <c r="F30" s="23">
        <f t="shared" si="1"/>
        <v>109</v>
      </c>
      <c r="G30" s="15">
        <v>2</v>
      </c>
      <c r="H30" s="15">
        <v>32</v>
      </c>
      <c r="I30" s="15">
        <v>36</v>
      </c>
      <c r="J30" s="15">
        <v>39</v>
      </c>
    </row>
    <row r="31" spans="2:10" s="3" customFormat="1" ht="18" customHeight="1">
      <c r="B31" s="104">
        <v>8</v>
      </c>
      <c r="C31" s="184" t="s">
        <v>18</v>
      </c>
      <c r="D31" s="164" t="s">
        <v>168</v>
      </c>
      <c r="E31" s="165"/>
      <c r="F31" s="23">
        <f t="shared" si="1"/>
        <v>3</v>
      </c>
      <c r="G31" s="15">
        <v>0</v>
      </c>
      <c r="H31" s="15">
        <v>0</v>
      </c>
      <c r="I31" s="15">
        <v>3</v>
      </c>
      <c r="J31" s="15">
        <v>0</v>
      </c>
    </row>
    <row r="32" spans="2:10" s="3" customFormat="1" ht="18" customHeight="1">
      <c r="B32" s="187"/>
      <c r="C32" s="185"/>
      <c r="D32" s="110" t="s">
        <v>167</v>
      </c>
      <c r="E32" s="12" t="s">
        <v>4</v>
      </c>
      <c r="F32" s="23">
        <f t="shared" si="1"/>
        <v>58</v>
      </c>
      <c r="G32" s="15">
        <v>0</v>
      </c>
      <c r="H32" s="15">
        <v>16</v>
      </c>
      <c r="I32" s="15">
        <v>26</v>
      </c>
      <c r="J32" s="15">
        <v>16</v>
      </c>
    </row>
    <row r="33" spans="2:10" s="3" customFormat="1" ht="18" customHeight="1">
      <c r="B33" s="105"/>
      <c r="C33" s="186"/>
      <c r="D33" s="111"/>
      <c r="E33" s="12" t="s">
        <v>5</v>
      </c>
      <c r="F33" s="23">
        <f t="shared" si="1"/>
        <v>47</v>
      </c>
      <c r="G33" s="15">
        <v>0</v>
      </c>
      <c r="H33" s="15">
        <v>14</v>
      </c>
      <c r="I33" s="15">
        <v>21</v>
      </c>
      <c r="J33" s="15">
        <v>12</v>
      </c>
    </row>
    <row r="34" spans="2:10" s="3" customFormat="1" ht="18" customHeight="1">
      <c r="B34" s="188">
        <v>9</v>
      </c>
      <c r="C34" s="184" t="s">
        <v>19</v>
      </c>
      <c r="D34" s="164" t="s">
        <v>168</v>
      </c>
      <c r="E34" s="165"/>
      <c r="F34" s="23">
        <f t="shared" si="1"/>
        <v>5</v>
      </c>
      <c r="G34" s="15">
        <v>0</v>
      </c>
      <c r="H34" s="15">
        <v>2</v>
      </c>
      <c r="I34" s="15">
        <v>1</v>
      </c>
      <c r="J34" s="15">
        <v>2</v>
      </c>
    </row>
    <row r="35" spans="2:10" s="3" customFormat="1" ht="18" customHeight="1">
      <c r="B35" s="189"/>
      <c r="C35" s="185"/>
      <c r="D35" s="110" t="s">
        <v>167</v>
      </c>
      <c r="E35" s="12" t="s">
        <v>4</v>
      </c>
      <c r="F35" s="23">
        <f t="shared" si="1"/>
        <v>12</v>
      </c>
      <c r="G35" s="15">
        <v>2</v>
      </c>
      <c r="H35" s="15">
        <v>8</v>
      </c>
      <c r="I35" s="15">
        <v>1</v>
      </c>
      <c r="J35" s="15">
        <v>1</v>
      </c>
    </row>
    <row r="36" spans="2:10" s="3" customFormat="1" ht="18" customHeight="1">
      <c r="B36" s="190"/>
      <c r="C36" s="186"/>
      <c r="D36" s="111"/>
      <c r="E36" s="12" t="s">
        <v>5</v>
      </c>
      <c r="F36" s="23">
        <f t="shared" si="1"/>
        <v>11</v>
      </c>
      <c r="G36" s="15">
        <v>2</v>
      </c>
      <c r="H36" s="15">
        <v>7</v>
      </c>
      <c r="I36" s="15">
        <v>1</v>
      </c>
      <c r="J36" s="15">
        <v>1</v>
      </c>
    </row>
    <row r="37" spans="2:10" s="3" customFormat="1" ht="18" customHeight="1">
      <c r="B37" s="151">
        <v>10</v>
      </c>
      <c r="C37" s="184" t="s">
        <v>20</v>
      </c>
      <c r="D37" s="164" t="s">
        <v>168</v>
      </c>
      <c r="E37" s="165"/>
      <c r="F37" s="23">
        <f t="shared" si="1"/>
        <v>6</v>
      </c>
      <c r="G37" s="15">
        <v>0</v>
      </c>
      <c r="H37" s="15">
        <v>3</v>
      </c>
      <c r="I37" s="15">
        <v>2</v>
      </c>
      <c r="J37" s="15">
        <v>1</v>
      </c>
    </row>
    <row r="38" spans="2:10" s="3" customFormat="1" ht="18" customHeight="1">
      <c r="B38" s="183"/>
      <c r="C38" s="185"/>
      <c r="D38" s="110" t="s">
        <v>167</v>
      </c>
      <c r="E38" s="12" t="s">
        <v>4</v>
      </c>
      <c r="F38" s="23">
        <f t="shared" si="1"/>
        <v>110</v>
      </c>
      <c r="G38" s="15">
        <v>6</v>
      </c>
      <c r="H38" s="15">
        <v>22</v>
      </c>
      <c r="I38" s="15">
        <v>45</v>
      </c>
      <c r="J38" s="15">
        <v>37</v>
      </c>
    </row>
    <row r="39" spans="2:10" s="3" customFormat="1" ht="18" customHeight="1">
      <c r="B39" s="152"/>
      <c r="C39" s="186"/>
      <c r="D39" s="111"/>
      <c r="E39" s="12" t="s">
        <v>5</v>
      </c>
      <c r="F39" s="23">
        <f t="shared" si="1"/>
        <v>83</v>
      </c>
      <c r="G39" s="15">
        <v>1</v>
      </c>
      <c r="H39" s="15">
        <v>13</v>
      </c>
      <c r="I39" s="15">
        <v>37</v>
      </c>
      <c r="J39" s="15">
        <v>32</v>
      </c>
    </row>
    <row r="40" spans="2:10" s="3" customFormat="1" ht="18" customHeight="1">
      <c r="B40" s="104">
        <v>11</v>
      </c>
      <c r="C40" s="184" t="s">
        <v>8</v>
      </c>
      <c r="D40" s="164" t="s">
        <v>168</v>
      </c>
      <c r="E40" s="165"/>
      <c r="F40" s="23">
        <f t="shared" si="1"/>
        <v>11</v>
      </c>
      <c r="G40" s="15">
        <v>1</v>
      </c>
      <c r="H40" s="15">
        <v>3</v>
      </c>
      <c r="I40" s="15">
        <v>3</v>
      </c>
      <c r="J40" s="15">
        <v>4</v>
      </c>
    </row>
    <row r="41" spans="2:10" s="3" customFormat="1" ht="18" customHeight="1">
      <c r="B41" s="187"/>
      <c r="C41" s="185"/>
      <c r="D41" s="110" t="s">
        <v>167</v>
      </c>
      <c r="E41" s="12" t="s">
        <v>4</v>
      </c>
      <c r="F41" s="23">
        <f t="shared" si="1"/>
        <v>40</v>
      </c>
      <c r="G41" s="15">
        <v>3</v>
      </c>
      <c r="H41" s="15">
        <v>23</v>
      </c>
      <c r="I41" s="15">
        <v>9</v>
      </c>
      <c r="J41" s="15">
        <v>5</v>
      </c>
    </row>
    <row r="42" spans="2:10" s="3" customFormat="1" ht="18" customHeight="1">
      <c r="B42" s="105"/>
      <c r="C42" s="186"/>
      <c r="D42" s="111"/>
      <c r="E42" s="12" t="s">
        <v>5</v>
      </c>
      <c r="F42" s="23">
        <f t="shared" si="1"/>
        <v>27</v>
      </c>
      <c r="G42" s="15">
        <v>2</v>
      </c>
      <c r="H42" s="15">
        <v>17</v>
      </c>
      <c r="I42" s="15">
        <v>6</v>
      </c>
      <c r="J42" s="15">
        <v>2</v>
      </c>
    </row>
    <row r="43" spans="2:10" s="3" customFormat="1" ht="18" customHeight="1">
      <c r="B43" s="104">
        <v>12</v>
      </c>
      <c r="C43" s="184" t="s">
        <v>9</v>
      </c>
      <c r="D43" s="164" t="s">
        <v>168</v>
      </c>
      <c r="E43" s="165"/>
      <c r="F43" s="23">
        <f t="shared" si="1"/>
        <v>2</v>
      </c>
      <c r="G43" s="15">
        <v>0</v>
      </c>
      <c r="H43" s="15">
        <v>0</v>
      </c>
      <c r="I43" s="15">
        <v>0</v>
      </c>
      <c r="J43" s="15">
        <v>2</v>
      </c>
    </row>
    <row r="44" spans="2:10" s="3" customFormat="1" ht="18" customHeight="1">
      <c r="B44" s="187"/>
      <c r="C44" s="185"/>
      <c r="D44" s="110" t="s">
        <v>167</v>
      </c>
      <c r="E44" s="12" t="s">
        <v>4</v>
      </c>
      <c r="F44" s="23">
        <f t="shared" si="1"/>
        <v>5</v>
      </c>
      <c r="G44" s="15">
        <v>2</v>
      </c>
      <c r="H44" s="15">
        <v>1</v>
      </c>
      <c r="I44" s="15">
        <v>1</v>
      </c>
      <c r="J44" s="15">
        <v>1</v>
      </c>
    </row>
    <row r="45" spans="2:10" s="3" customFormat="1" ht="18" customHeight="1">
      <c r="B45" s="105"/>
      <c r="C45" s="186"/>
      <c r="D45" s="111"/>
      <c r="E45" s="12" t="s">
        <v>5</v>
      </c>
      <c r="F45" s="23">
        <f t="shared" si="1"/>
        <v>0</v>
      </c>
      <c r="G45" s="15">
        <v>0</v>
      </c>
      <c r="H45" s="15">
        <v>0</v>
      </c>
      <c r="I45" s="15">
        <v>0</v>
      </c>
      <c r="J45" s="15">
        <v>0</v>
      </c>
    </row>
    <row r="46" spans="2:10" s="3" customFormat="1" ht="18" customHeight="1">
      <c r="B46" s="188">
        <v>13</v>
      </c>
      <c r="C46" s="171" t="s">
        <v>50</v>
      </c>
      <c r="D46" s="164" t="s">
        <v>168</v>
      </c>
      <c r="E46" s="165"/>
      <c r="F46" s="23">
        <f t="shared" si="1"/>
        <v>7</v>
      </c>
      <c r="G46" s="15">
        <v>1</v>
      </c>
      <c r="H46" s="15">
        <v>2</v>
      </c>
      <c r="I46" s="15">
        <v>2</v>
      </c>
      <c r="J46" s="15">
        <v>2</v>
      </c>
    </row>
    <row r="47" spans="2:10" s="3" customFormat="1" ht="18" customHeight="1">
      <c r="B47" s="189"/>
      <c r="C47" s="172"/>
      <c r="D47" s="110" t="s">
        <v>167</v>
      </c>
      <c r="E47" s="12" t="s">
        <v>4</v>
      </c>
      <c r="F47" s="23">
        <f t="shared" si="1"/>
        <v>45</v>
      </c>
      <c r="G47" s="15">
        <v>8</v>
      </c>
      <c r="H47" s="15">
        <v>13</v>
      </c>
      <c r="I47" s="15">
        <v>12</v>
      </c>
      <c r="J47" s="15">
        <v>12</v>
      </c>
    </row>
    <row r="48" spans="2:10" s="3" customFormat="1" ht="18" customHeight="1">
      <c r="B48" s="190"/>
      <c r="C48" s="173"/>
      <c r="D48" s="111"/>
      <c r="E48" s="12" t="s">
        <v>5</v>
      </c>
      <c r="F48" s="23">
        <f t="shared" si="1"/>
        <v>21</v>
      </c>
      <c r="G48" s="15">
        <v>5</v>
      </c>
      <c r="H48" s="15">
        <v>5</v>
      </c>
      <c r="I48" s="15">
        <v>5</v>
      </c>
      <c r="J48" s="15">
        <v>6</v>
      </c>
    </row>
    <row r="49" spans="2:10" s="3" customFormat="1" ht="18" customHeight="1">
      <c r="B49" s="151">
        <v>14</v>
      </c>
      <c r="C49" s="184" t="s">
        <v>21</v>
      </c>
      <c r="D49" s="164" t="s">
        <v>168</v>
      </c>
      <c r="E49" s="165"/>
      <c r="F49" s="23">
        <f t="shared" si="1"/>
        <v>11</v>
      </c>
      <c r="G49" s="15">
        <v>0</v>
      </c>
      <c r="H49" s="15">
        <v>0</v>
      </c>
      <c r="I49" s="15">
        <v>9</v>
      </c>
      <c r="J49" s="15">
        <v>2</v>
      </c>
    </row>
    <row r="50" spans="2:10" s="3" customFormat="1" ht="18" customHeight="1">
      <c r="B50" s="183"/>
      <c r="C50" s="185"/>
      <c r="D50" s="110" t="s">
        <v>167</v>
      </c>
      <c r="E50" s="12" t="s">
        <v>4</v>
      </c>
      <c r="F50" s="23">
        <f t="shared" si="1"/>
        <v>285</v>
      </c>
      <c r="G50" s="15">
        <v>0</v>
      </c>
      <c r="H50" s="15">
        <v>2</v>
      </c>
      <c r="I50" s="15">
        <v>230</v>
      </c>
      <c r="J50" s="15">
        <v>53</v>
      </c>
    </row>
    <row r="51" spans="2:10" s="3" customFormat="1" ht="18" customHeight="1">
      <c r="B51" s="152"/>
      <c r="C51" s="186"/>
      <c r="D51" s="111"/>
      <c r="E51" s="12" t="s">
        <v>5</v>
      </c>
      <c r="F51" s="23">
        <f t="shared" si="1"/>
        <v>268</v>
      </c>
      <c r="G51" s="15">
        <v>0</v>
      </c>
      <c r="H51" s="15">
        <v>0</v>
      </c>
      <c r="I51" s="15">
        <v>218</v>
      </c>
      <c r="J51" s="15">
        <v>50</v>
      </c>
    </row>
  </sheetData>
  <mergeCells count="68">
    <mergeCell ref="B49:B51"/>
    <mergeCell ref="C49:C51"/>
    <mergeCell ref="D49:E49"/>
    <mergeCell ref="D50:D51"/>
    <mergeCell ref="B43:B45"/>
    <mergeCell ref="C43:C45"/>
    <mergeCell ref="D43:E43"/>
    <mergeCell ref="D44:D45"/>
    <mergeCell ref="B46:B48"/>
    <mergeCell ref="C46:C48"/>
    <mergeCell ref="D46:E46"/>
    <mergeCell ref="D47:D48"/>
    <mergeCell ref="B37:B39"/>
    <mergeCell ref="C37:C39"/>
    <mergeCell ref="D37:E37"/>
    <mergeCell ref="D38:D39"/>
    <mergeCell ref="B40:B42"/>
    <mergeCell ref="C40:C42"/>
    <mergeCell ref="D40:E40"/>
    <mergeCell ref="D41:D42"/>
    <mergeCell ref="B31:B33"/>
    <mergeCell ref="C31:C33"/>
    <mergeCell ref="D31:E31"/>
    <mergeCell ref="D32:D33"/>
    <mergeCell ref="B34:B36"/>
    <mergeCell ref="C34:C36"/>
    <mergeCell ref="D34:E34"/>
    <mergeCell ref="D35:D36"/>
    <mergeCell ref="B25:B27"/>
    <mergeCell ref="C25:C27"/>
    <mergeCell ref="D25:E25"/>
    <mergeCell ref="D26:D27"/>
    <mergeCell ref="B28:B30"/>
    <mergeCell ref="C28:C30"/>
    <mergeCell ref="D28:E28"/>
    <mergeCell ref="D29:D30"/>
    <mergeCell ref="B19:B21"/>
    <mergeCell ref="C19:C21"/>
    <mergeCell ref="D19:E19"/>
    <mergeCell ref="D20:D21"/>
    <mergeCell ref="B22:B24"/>
    <mergeCell ref="C22:C24"/>
    <mergeCell ref="D22:E22"/>
    <mergeCell ref="D23:D24"/>
    <mergeCell ref="B13:B15"/>
    <mergeCell ref="C13:C15"/>
    <mergeCell ref="D13:E13"/>
    <mergeCell ref="D14:D15"/>
    <mergeCell ref="B16:B18"/>
    <mergeCell ref="C16:C18"/>
    <mergeCell ref="D16:E16"/>
    <mergeCell ref="D17:D18"/>
    <mergeCell ref="B7:C9"/>
    <mergeCell ref="D7:E7"/>
    <mergeCell ref="D8:D9"/>
    <mergeCell ref="B10:B12"/>
    <mergeCell ref="C10:C12"/>
    <mergeCell ref="D10:E10"/>
    <mergeCell ref="D11:D12"/>
    <mergeCell ref="B2:J2"/>
    <mergeCell ref="B4:B6"/>
    <mergeCell ref="C4:E6"/>
    <mergeCell ref="F4:J4"/>
    <mergeCell ref="F5:F6"/>
    <mergeCell ref="G5:G6"/>
    <mergeCell ref="H5:H6"/>
    <mergeCell ref="I5:I6"/>
    <mergeCell ref="J5:J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2"/>
  <sheetViews>
    <sheetView zoomScale="70" zoomScaleNormal="7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4" width="11.25" style="1" customWidth="1"/>
    <col min="5" max="5" width="10.875" style="1" customWidth="1"/>
    <col min="6" max="6" width="13.75" style="1" customWidth="1"/>
    <col min="7" max="7" width="12.5" style="1" customWidth="1"/>
    <col min="8" max="8" width="10.625" style="1" customWidth="1"/>
    <col min="9" max="9" width="15.125" style="1" customWidth="1"/>
    <col min="10" max="10" width="11" style="1" customWidth="1"/>
    <col min="11" max="11" width="14.375" style="1" customWidth="1"/>
    <col min="12" max="12" width="8.5" style="1" customWidth="1"/>
    <col min="13" max="13" width="14.25" style="1" customWidth="1"/>
    <col min="14" max="14" width="8.75" style="1" customWidth="1"/>
    <col min="15" max="16384" width="18.5" style="1"/>
  </cols>
  <sheetData>
    <row r="1" spans="2:23" ht="15" customHeight="1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24" t="s">
        <v>199</v>
      </c>
      <c r="N1" s="124"/>
    </row>
    <row r="2" spans="2:23" ht="24.75" customHeight="1">
      <c r="B2" s="112" t="s">
        <v>239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23" ht="9" customHeight="1">
      <c r="B3" s="4"/>
      <c r="C3" s="4"/>
      <c r="D3" s="4"/>
      <c r="E3" s="4"/>
      <c r="F3" s="4"/>
      <c r="G3" s="64"/>
      <c r="H3" s="64"/>
      <c r="I3" s="64"/>
      <c r="J3" s="64"/>
      <c r="K3" s="64"/>
      <c r="L3" s="64"/>
      <c r="M3" s="64"/>
      <c r="N3" s="64"/>
    </row>
    <row r="4" spans="2:23" ht="18" customHeight="1">
      <c r="B4" s="126" t="s">
        <v>0</v>
      </c>
      <c r="C4" s="94" t="s">
        <v>1</v>
      </c>
      <c r="D4" s="145" t="s">
        <v>241</v>
      </c>
      <c r="E4" s="90" t="s">
        <v>240</v>
      </c>
      <c r="F4" s="90"/>
      <c r="G4" s="90"/>
      <c r="H4" s="90"/>
      <c r="I4" s="90"/>
      <c r="J4" s="90"/>
      <c r="K4" s="90"/>
      <c r="L4" s="90"/>
      <c r="M4" s="90"/>
      <c r="N4" s="90"/>
    </row>
    <row r="5" spans="2:23" ht="66.75" customHeight="1">
      <c r="B5" s="90"/>
      <c r="C5" s="90"/>
      <c r="D5" s="145"/>
      <c r="E5" s="89" t="s">
        <v>215</v>
      </c>
      <c r="F5" s="89" t="s">
        <v>244</v>
      </c>
      <c r="G5" s="89" t="s">
        <v>195</v>
      </c>
      <c r="H5" s="89" t="s">
        <v>242</v>
      </c>
      <c r="I5" s="89" t="s">
        <v>245</v>
      </c>
      <c r="J5" s="89" t="s">
        <v>90</v>
      </c>
      <c r="K5" s="89" t="s">
        <v>174</v>
      </c>
      <c r="L5" s="89" t="s">
        <v>65</v>
      </c>
      <c r="M5" s="89" t="s">
        <v>194</v>
      </c>
      <c r="N5" s="89" t="s">
        <v>243</v>
      </c>
      <c r="P5" s="89"/>
      <c r="Q5" s="89"/>
      <c r="R5" s="89"/>
      <c r="S5" s="89"/>
      <c r="T5" s="147"/>
      <c r="U5" s="147"/>
    </row>
    <row r="6" spans="2:23" ht="52.5" customHeight="1">
      <c r="B6" s="90"/>
      <c r="C6" s="90"/>
      <c r="D6" s="145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23" ht="33" customHeight="1">
      <c r="B7" s="94" t="s">
        <v>10</v>
      </c>
      <c r="C7" s="98"/>
      <c r="D7" s="21">
        <f t="shared" ref="D7:N7" si="0">D8+D9+D10+D11+D12+D13+D14+D15+D16+D17+D18+D19+D20+D21</f>
        <v>1697</v>
      </c>
      <c r="E7" s="21">
        <f t="shared" si="0"/>
        <v>507</v>
      </c>
      <c r="F7" s="21">
        <f t="shared" si="0"/>
        <v>210</v>
      </c>
      <c r="G7" s="24">
        <f t="shared" si="0"/>
        <v>204</v>
      </c>
      <c r="H7" s="21">
        <f t="shared" si="0"/>
        <v>101</v>
      </c>
      <c r="I7" s="21">
        <f t="shared" si="0"/>
        <v>93</v>
      </c>
      <c r="J7" s="21">
        <f t="shared" si="0"/>
        <v>89</v>
      </c>
      <c r="K7" s="24">
        <f t="shared" si="0"/>
        <v>89</v>
      </c>
      <c r="L7" s="21">
        <f t="shared" si="0"/>
        <v>75</v>
      </c>
      <c r="M7" s="21">
        <f t="shared" si="0"/>
        <v>67</v>
      </c>
      <c r="N7" s="21">
        <f t="shared" si="0"/>
        <v>54</v>
      </c>
    </row>
    <row r="8" spans="2:23" s="2" customFormat="1" ht="30" customHeight="1">
      <c r="B8" s="87">
        <v>1</v>
      </c>
      <c r="C8" s="84" t="s">
        <v>6</v>
      </c>
      <c r="D8" s="34">
        <v>417</v>
      </c>
      <c r="E8" s="15">
        <v>138</v>
      </c>
      <c r="F8" s="15">
        <v>66</v>
      </c>
      <c r="G8" s="15">
        <v>33</v>
      </c>
      <c r="H8" s="15">
        <v>65</v>
      </c>
      <c r="I8" s="15">
        <v>1</v>
      </c>
      <c r="J8" s="15">
        <v>1</v>
      </c>
      <c r="K8" s="15">
        <v>33</v>
      </c>
      <c r="L8" s="15">
        <v>0</v>
      </c>
      <c r="M8" s="15">
        <v>5</v>
      </c>
      <c r="N8" s="15">
        <v>9</v>
      </c>
    </row>
    <row r="9" spans="2:23" s="3" customFormat="1" ht="30" customHeight="1">
      <c r="B9" s="85">
        <v>2</v>
      </c>
      <c r="C9" s="84" t="s">
        <v>7</v>
      </c>
      <c r="D9" s="34">
        <v>82</v>
      </c>
      <c r="E9" s="15">
        <v>0</v>
      </c>
      <c r="F9" s="15">
        <v>24</v>
      </c>
      <c r="G9" s="15">
        <v>14</v>
      </c>
      <c r="H9" s="15">
        <v>0</v>
      </c>
      <c r="I9" s="15">
        <v>0</v>
      </c>
      <c r="J9" s="15">
        <v>0</v>
      </c>
      <c r="K9" s="15">
        <v>27</v>
      </c>
      <c r="L9" s="15">
        <v>0</v>
      </c>
      <c r="M9" s="15">
        <v>0</v>
      </c>
      <c r="N9" s="15">
        <v>0</v>
      </c>
      <c r="T9" s="151" t="s">
        <v>47</v>
      </c>
      <c r="W9" s="200" t="s">
        <v>47</v>
      </c>
    </row>
    <row r="10" spans="2:23" s="3" customFormat="1" ht="30" customHeight="1">
      <c r="B10" s="86">
        <v>3</v>
      </c>
      <c r="C10" s="84" t="s">
        <v>13</v>
      </c>
      <c r="D10" s="34">
        <v>154</v>
      </c>
      <c r="E10" s="15">
        <v>35</v>
      </c>
      <c r="F10" s="15">
        <v>41</v>
      </c>
      <c r="G10" s="15">
        <v>17</v>
      </c>
      <c r="H10" s="15">
        <v>26</v>
      </c>
      <c r="I10" s="15">
        <v>18</v>
      </c>
      <c r="J10" s="15">
        <v>4</v>
      </c>
      <c r="K10" s="15">
        <v>0</v>
      </c>
      <c r="L10" s="15">
        <v>0</v>
      </c>
      <c r="M10" s="15">
        <v>0</v>
      </c>
      <c r="N10" s="15">
        <v>0</v>
      </c>
      <c r="T10" s="152"/>
      <c r="W10" s="201"/>
    </row>
    <row r="11" spans="2:23" s="3" customFormat="1" ht="30" customHeight="1">
      <c r="B11" s="86">
        <v>4</v>
      </c>
      <c r="C11" s="84" t="s">
        <v>14</v>
      </c>
      <c r="D11" s="34">
        <v>111</v>
      </c>
      <c r="E11" s="15">
        <v>47</v>
      </c>
      <c r="F11" s="15">
        <v>17</v>
      </c>
      <c r="G11" s="15">
        <v>16</v>
      </c>
      <c r="H11" s="15">
        <v>0</v>
      </c>
      <c r="I11" s="15">
        <v>1</v>
      </c>
      <c r="J11" s="15">
        <v>12</v>
      </c>
      <c r="K11" s="15">
        <v>1</v>
      </c>
      <c r="L11" s="15">
        <v>0</v>
      </c>
      <c r="M11" s="15">
        <v>0</v>
      </c>
      <c r="N11" s="15">
        <v>0</v>
      </c>
      <c r="S11" s="200" t="s">
        <v>174</v>
      </c>
      <c r="U11" s="200" t="s">
        <v>214</v>
      </c>
    </row>
    <row r="12" spans="2:23" s="3" customFormat="1" ht="30" customHeight="1">
      <c r="B12" s="87">
        <v>5</v>
      </c>
      <c r="C12" s="84" t="s">
        <v>15</v>
      </c>
      <c r="D12" s="34">
        <v>62</v>
      </c>
      <c r="E12" s="15">
        <v>8</v>
      </c>
      <c r="F12" s="15">
        <v>15</v>
      </c>
      <c r="G12" s="15">
        <v>4</v>
      </c>
      <c r="H12" s="15">
        <v>0</v>
      </c>
      <c r="I12" s="15">
        <v>0</v>
      </c>
      <c r="J12" s="15">
        <v>14</v>
      </c>
      <c r="K12" s="15">
        <v>19</v>
      </c>
      <c r="L12" s="15">
        <v>0</v>
      </c>
      <c r="M12" s="15">
        <v>0</v>
      </c>
      <c r="N12" s="15">
        <v>0</v>
      </c>
      <c r="S12" s="201"/>
      <c r="U12" s="201"/>
    </row>
    <row r="13" spans="2:23" s="3" customFormat="1" ht="30" customHeight="1">
      <c r="B13" s="85">
        <v>6</v>
      </c>
      <c r="C13" s="84" t="s">
        <v>16</v>
      </c>
      <c r="D13" s="34">
        <v>109</v>
      </c>
      <c r="E13" s="15">
        <v>26</v>
      </c>
      <c r="F13" s="15">
        <v>1</v>
      </c>
      <c r="G13" s="15">
        <v>3</v>
      </c>
      <c r="H13" s="15">
        <v>0</v>
      </c>
      <c r="I13" s="15">
        <v>3</v>
      </c>
      <c r="J13" s="15">
        <v>8</v>
      </c>
      <c r="K13" s="15">
        <v>6</v>
      </c>
      <c r="L13" s="15">
        <v>59</v>
      </c>
      <c r="M13" s="15">
        <v>1</v>
      </c>
      <c r="N13" s="15">
        <v>0</v>
      </c>
      <c r="R13" s="67"/>
      <c r="S13" s="67"/>
      <c r="W13" s="200" t="s">
        <v>49</v>
      </c>
    </row>
    <row r="14" spans="2:23" s="3" customFormat="1" ht="30" customHeight="1">
      <c r="B14" s="86">
        <v>7</v>
      </c>
      <c r="C14" s="84" t="s">
        <v>17</v>
      </c>
      <c r="D14" s="34">
        <v>162</v>
      </c>
      <c r="E14" s="15">
        <v>42</v>
      </c>
      <c r="F14" s="15">
        <v>14</v>
      </c>
      <c r="G14" s="15">
        <v>9</v>
      </c>
      <c r="H14" s="15">
        <v>8</v>
      </c>
      <c r="I14" s="15">
        <v>5</v>
      </c>
      <c r="J14" s="15">
        <v>7</v>
      </c>
      <c r="K14" s="15">
        <v>0</v>
      </c>
      <c r="L14" s="15">
        <v>5</v>
      </c>
      <c r="M14" s="15">
        <v>0</v>
      </c>
      <c r="N14" s="15">
        <v>45</v>
      </c>
      <c r="R14" s="66"/>
      <c r="S14" s="66"/>
      <c r="U14" s="200" t="s">
        <v>90</v>
      </c>
      <c r="W14" s="201"/>
    </row>
    <row r="15" spans="2:23" s="3" customFormat="1" ht="30" customHeight="1">
      <c r="B15" s="86">
        <v>8</v>
      </c>
      <c r="C15" s="84" t="s">
        <v>18</v>
      </c>
      <c r="D15" s="34">
        <v>61</v>
      </c>
      <c r="E15" s="15">
        <v>25</v>
      </c>
      <c r="F15" s="15">
        <v>3</v>
      </c>
      <c r="G15" s="15">
        <v>16</v>
      </c>
      <c r="H15" s="15">
        <v>0</v>
      </c>
      <c r="I15" s="15">
        <v>3</v>
      </c>
      <c r="J15" s="15">
        <v>0</v>
      </c>
      <c r="K15" s="15">
        <v>0</v>
      </c>
      <c r="L15" s="15">
        <v>0</v>
      </c>
      <c r="M15" s="15">
        <v>1</v>
      </c>
      <c r="N15" s="15">
        <v>0</v>
      </c>
      <c r="R15" s="67"/>
      <c r="S15" s="200" t="s">
        <v>65</v>
      </c>
      <c r="U15" s="201"/>
    </row>
    <row r="16" spans="2:23" s="3" customFormat="1" ht="30" customHeight="1">
      <c r="B16" s="87">
        <v>9</v>
      </c>
      <c r="C16" s="84" t="s">
        <v>19</v>
      </c>
      <c r="D16" s="34">
        <v>17</v>
      </c>
      <c r="E16" s="15">
        <v>0</v>
      </c>
      <c r="F16" s="15">
        <v>2</v>
      </c>
      <c r="G16" s="15">
        <v>5</v>
      </c>
      <c r="H16" s="15">
        <v>0</v>
      </c>
      <c r="I16" s="15">
        <v>0</v>
      </c>
      <c r="J16" s="15">
        <v>7</v>
      </c>
      <c r="K16" s="15">
        <v>0</v>
      </c>
      <c r="L16" s="15">
        <v>0</v>
      </c>
      <c r="M16" s="15">
        <v>0</v>
      </c>
      <c r="N16" s="15">
        <v>0</v>
      </c>
      <c r="R16" s="66"/>
      <c r="S16" s="201"/>
    </row>
    <row r="17" spans="2:22" s="3" customFormat="1" ht="30" customHeight="1">
      <c r="B17" s="85">
        <v>10</v>
      </c>
      <c r="C17" s="84" t="s">
        <v>20</v>
      </c>
      <c r="D17" s="34">
        <v>116</v>
      </c>
      <c r="E17" s="15">
        <v>5</v>
      </c>
      <c r="F17" s="15">
        <v>5</v>
      </c>
      <c r="G17" s="15">
        <v>27</v>
      </c>
      <c r="H17" s="15">
        <v>2</v>
      </c>
      <c r="I17" s="15">
        <v>20</v>
      </c>
      <c r="J17" s="15">
        <v>5</v>
      </c>
      <c r="K17" s="15">
        <v>0</v>
      </c>
      <c r="L17" s="15">
        <v>4</v>
      </c>
      <c r="M17" s="15">
        <v>47</v>
      </c>
      <c r="N17" s="15">
        <v>0</v>
      </c>
      <c r="R17" s="67"/>
      <c r="S17" s="67"/>
      <c r="U17" s="200" t="s">
        <v>48</v>
      </c>
      <c r="V17" s="200" t="s">
        <v>190</v>
      </c>
    </row>
    <row r="18" spans="2:22" s="3" customFormat="1" ht="30" customHeight="1">
      <c r="B18" s="86">
        <v>11</v>
      </c>
      <c r="C18" s="84" t="s">
        <v>8</v>
      </c>
      <c r="D18" s="34">
        <v>51</v>
      </c>
      <c r="E18" s="15">
        <v>4</v>
      </c>
      <c r="F18" s="15">
        <v>0</v>
      </c>
      <c r="G18" s="15">
        <v>17</v>
      </c>
      <c r="H18" s="15">
        <v>0</v>
      </c>
      <c r="I18" s="15">
        <v>0</v>
      </c>
      <c r="J18" s="15">
        <v>12</v>
      </c>
      <c r="K18" s="15">
        <v>3</v>
      </c>
      <c r="L18" s="15">
        <v>0</v>
      </c>
      <c r="M18" s="15">
        <v>4</v>
      </c>
      <c r="N18" s="15">
        <v>0</v>
      </c>
      <c r="R18" s="89" t="s">
        <v>194</v>
      </c>
      <c r="S18" s="89"/>
      <c r="U18" s="201"/>
      <c r="V18" s="201"/>
    </row>
    <row r="19" spans="2:22" s="3" customFormat="1" ht="30" customHeight="1">
      <c r="B19" s="86">
        <v>12</v>
      </c>
      <c r="C19" s="84" t="s">
        <v>9</v>
      </c>
      <c r="D19" s="34">
        <v>7</v>
      </c>
      <c r="E19" s="15">
        <v>0</v>
      </c>
      <c r="F19" s="15">
        <v>1</v>
      </c>
      <c r="G19" s="15">
        <v>1</v>
      </c>
      <c r="H19" s="15">
        <v>0</v>
      </c>
      <c r="I19" s="15">
        <v>0</v>
      </c>
      <c r="J19" s="15">
        <v>0</v>
      </c>
      <c r="K19" s="15">
        <v>0</v>
      </c>
      <c r="L19" s="15">
        <v>2</v>
      </c>
      <c r="M19" s="15">
        <v>0</v>
      </c>
      <c r="N19" s="15">
        <v>0</v>
      </c>
    </row>
    <row r="20" spans="2:22" s="3" customFormat="1" ht="30" customHeight="1">
      <c r="B20" s="87">
        <v>13</v>
      </c>
      <c r="C20" s="84" t="s">
        <v>50</v>
      </c>
      <c r="D20" s="34">
        <v>52</v>
      </c>
      <c r="E20" s="15">
        <v>6</v>
      </c>
      <c r="F20" s="15">
        <v>19</v>
      </c>
      <c r="G20" s="15">
        <v>3</v>
      </c>
      <c r="H20" s="15">
        <v>0</v>
      </c>
      <c r="I20" s="15">
        <v>10</v>
      </c>
      <c r="J20" s="15">
        <v>2</v>
      </c>
      <c r="K20" s="15">
        <v>0</v>
      </c>
      <c r="L20" s="15">
        <v>1</v>
      </c>
      <c r="M20" s="15">
        <v>8</v>
      </c>
      <c r="N20" s="15">
        <v>0</v>
      </c>
      <c r="Q20" s="89" t="s">
        <v>214</v>
      </c>
      <c r="R20" s="89"/>
    </row>
    <row r="21" spans="2:22" s="3" customFormat="1" ht="30" customHeight="1">
      <c r="B21" s="85">
        <v>14</v>
      </c>
      <c r="C21" s="84" t="s">
        <v>21</v>
      </c>
      <c r="D21" s="34">
        <v>296</v>
      </c>
      <c r="E21" s="15">
        <v>171</v>
      </c>
      <c r="F21" s="15">
        <v>2</v>
      </c>
      <c r="G21" s="15">
        <v>39</v>
      </c>
      <c r="H21" s="15">
        <v>0</v>
      </c>
      <c r="I21" s="15">
        <v>32</v>
      </c>
      <c r="J21" s="15">
        <v>17</v>
      </c>
      <c r="K21" s="15">
        <v>0</v>
      </c>
      <c r="L21" s="15">
        <v>4</v>
      </c>
      <c r="M21" s="15">
        <v>1</v>
      </c>
      <c r="N21" s="15">
        <v>0</v>
      </c>
    </row>
    <row r="22" spans="2:22">
      <c r="T22" s="89" t="s">
        <v>195</v>
      </c>
      <c r="U22" s="89"/>
    </row>
  </sheetData>
  <mergeCells count="32">
    <mergeCell ref="U17:U18"/>
    <mergeCell ref="V17:V18"/>
    <mergeCell ref="Q20:R20"/>
    <mergeCell ref="T22:U22"/>
    <mergeCell ref="T9:T10"/>
    <mergeCell ref="R18:S18"/>
    <mergeCell ref="U11:U12"/>
    <mergeCell ref="S11:S12"/>
    <mergeCell ref="W9:W10"/>
    <mergeCell ref="W13:W14"/>
    <mergeCell ref="U14:U15"/>
    <mergeCell ref="S15:S16"/>
    <mergeCell ref="R5:S5"/>
    <mergeCell ref="T5:U5"/>
    <mergeCell ref="P5:Q5"/>
    <mergeCell ref="K5:K6"/>
    <mergeCell ref="L5:L6"/>
    <mergeCell ref="M5:M6"/>
    <mergeCell ref="B7:C7"/>
    <mergeCell ref="D4:D6"/>
    <mergeCell ref="E5:E6"/>
    <mergeCell ref="F5:F6"/>
    <mergeCell ref="G5:G6"/>
    <mergeCell ref="N5:N6"/>
    <mergeCell ref="B2:N2"/>
    <mergeCell ref="B4:B6"/>
    <mergeCell ref="C4:C6"/>
    <mergeCell ref="E4:N4"/>
    <mergeCell ref="M1:N1"/>
    <mergeCell ref="H5:H6"/>
    <mergeCell ref="I5:I6"/>
    <mergeCell ref="J5: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tToHeight="0" orientation="landscape" verticalDpi="597" r:id="rId1"/>
  <headerFooter>
    <oddHeader>&amp;C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3.625" style="1" customWidth="1"/>
    <col min="4" max="4" width="14.6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64"/>
      <c r="C1" s="64"/>
      <c r="D1" s="64"/>
      <c r="E1" s="62"/>
      <c r="F1" s="62"/>
      <c r="G1" s="62"/>
      <c r="H1" s="62"/>
      <c r="I1" s="62"/>
      <c r="J1" s="62"/>
      <c r="K1" s="62"/>
      <c r="L1" s="62"/>
      <c r="M1" s="62"/>
      <c r="N1" s="62"/>
      <c r="O1" s="97" t="s">
        <v>74</v>
      </c>
      <c r="P1" s="97"/>
    </row>
    <row r="2" spans="2:16" ht="37.5" customHeight="1">
      <c r="B2" s="112" t="s">
        <v>202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2:16" ht="9" customHeight="1">
      <c r="B3" s="4"/>
      <c r="C3" s="4"/>
      <c r="D3" s="4"/>
      <c r="E3" s="29"/>
      <c r="F3" s="29"/>
      <c r="G3" s="29"/>
      <c r="H3" s="63"/>
      <c r="I3" s="63"/>
      <c r="J3" s="63"/>
      <c r="K3" s="63"/>
      <c r="L3" s="63"/>
      <c r="M3" s="63"/>
      <c r="N3" s="63"/>
      <c r="O3" s="63"/>
      <c r="P3" s="63"/>
    </row>
    <row r="4" spans="2:16" ht="45.75" customHeight="1">
      <c r="B4" s="94" t="s">
        <v>94</v>
      </c>
      <c r="C4" s="94" t="s">
        <v>1</v>
      </c>
      <c r="D4" s="94"/>
      <c r="E4" s="91" t="s">
        <v>95</v>
      </c>
      <c r="F4" s="91"/>
      <c r="G4" s="91"/>
      <c r="H4" s="114" t="s">
        <v>96</v>
      </c>
      <c r="I4" s="115"/>
      <c r="J4" s="91" t="s">
        <v>25</v>
      </c>
      <c r="K4" s="91"/>
      <c r="L4" s="91"/>
      <c r="M4" s="114" t="s">
        <v>102</v>
      </c>
      <c r="N4" s="115"/>
      <c r="O4" s="114" t="s">
        <v>104</v>
      </c>
      <c r="P4" s="115"/>
    </row>
    <row r="5" spans="2:16" ht="66" customHeight="1">
      <c r="B5" s="94"/>
      <c r="C5" s="94"/>
      <c r="D5" s="94"/>
      <c r="E5" s="89" t="s">
        <v>97</v>
      </c>
      <c r="F5" s="89"/>
      <c r="G5" s="89" t="s">
        <v>98</v>
      </c>
      <c r="H5" s="89" t="s">
        <v>99</v>
      </c>
      <c r="I5" s="89"/>
      <c r="J5" s="89" t="s">
        <v>23</v>
      </c>
      <c r="K5" s="89"/>
      <c r="L5" s="89" t="s">
        <v>24</v>
      </c>
      <c r="M5" s="89" t="s">
        <v>103</v>
      </c>
      <c r="N5" s="89"/>
      <c r="O5" s="89" t="s">
        <v>105</v>
      </c>
      <c r="P5" s="89"/>
    </row>
    <row r="6" spans="2:16" ht="21" customHeight="1">
      <c r="B6" s="94"/>
      <c r="C6" s="94"/>
      <c r="D6" s="94"/>
      <c r="E6" s="5" t="s">
        <v>4</v>
      </c>
      <c r="F6" s="5" t="s">
        <v>5</v>
      </c>
      <c r="G6" s="89"/>
      <c r="H6" s="5" t="s">
        <v>4</v>
      </c>
      <c r="I6" s="5" t="s">
        <v>5</v>
      </c>
      <c r="J6" s="5" t="s">
        <v>4</v>
      </c>
      <c r="K6" s="5" t="s">
        <v>5</v>
      </c>
      <c r="L6" s="89"/>
      <c r="M6" s="5" t="s">
        <v>4</v>
      </c>
      <c r="N6" s="5" t="s">
        <v>5</v>
      </c>
      <c r="O6" s="5" t="s">
        <v>4</v>
      </c>
      <c r="P6" s="5" t="s">
        <v>5</v>
      </c>
    </row>
    <row r="7" spans="2:16" ht="26.25" customHeight="1">
      <c r="B7" s="106" t="s">
        <v>10</v>
      </c>
      <c r="C7" s="107"/>
      <c r="D7" s="12" t="s">
        <v>69</v>
      </c>
      <c r="E7" s="16">
        <f t="shared" ref="E7:P7" si="0">E9+E11+E13+E15+E17+E19+E21+E23+E25+E27+E29+E31+E33+E35+E37+E39</f>
        <v>7437</v>
      </c>
      <c r="F7" s="16">
        <f t="shared" si="0"/>
        <v>3852</v>
      </c>
      <c r="G7" s="16">
        <f t="shared" si="0"/>
        <v>9946</v>
      </c>
      <c r="H7" s="16">
        <f t="shared" si="0"/>
        <v>886</v>
      </c>
      <c r="I7" s="16">
        <f t="shared" si="0"/>
        <v>549</v>
      </c>
      <c r="J7" s="16">
        <f t="shared" si="0"/>
        <v>480</v>
      </c>
      <c r="K7" s="16">
        <f t="shared" si="0"/>
        <v>200</v>
      </c>
      <c r="L7" s="43">
        <f t="shared" si="0"/>
        <v>584</v>
      </c>
      <c r="M7" s="16">
        <f t="shared" si="0"/>
        <v>1014</v>
      </c>
      <c r="N7" s="16">
        <f t="shared" si="0"/>
        <v>566</v>
      </c>
      <c r="O7" s="16">
        <f t="shared" si="0"/>
        <v>3</v>
      </c>
      <c r="P7" s="16">
        <f t="shared" si="0"/>
        <v>3</v>
      </c>
    </row>
    <row r="8" spans="2:16" s="2" customFormat="1" ht="26.25" customHeight="1">
      <c r="B8" s="108"/>
      <c r="C8" s="109"/>
      <c r="D8" s="13" t="s">
        <v>70</v>
      </c>
      <c r="E8" s="16">
        <f t="shared" ref="E8:P8" si="1">E10+E12+E14+E16+E18+E20+E22+E24+E26+E28+E30+E32+E34+E36+E38+E40</f>
        <v>1585</v>
      </c>
      <c r="F8" s="16">
        <f t="shared" si="1"/>
        <v>1076</v>
      </c>
      <c r="G8" s="16">
        <f t="shared" si="1"/>
        <v>2126</v>
      </c>
      <c r="H8" s="16">
        <f t="shared" si="1"/>
        <v>596</v>
      </c>
      <c r="I8" s="16">
        <f t="shared" si="1"/>
        <v>468</v>
      </c>
      <c r="J8" s="16">
        <f t="shared" si="1"/>
        <v>66</v>
      </c>
      <c r="K8" s="16">
        <f t="shared" si="1"/>
        <v>44</v>
      </c>
      <c r="L8" s="16">
        <f t="shared" si="1"/>
        <v>94</v>
      </c>
      <c r="M8" s="16">
        <f t="shared" si="1"/>
        <v>417</v>
      </c>
      <c r="N8" s="16">
        <f t="shared" si="1"/>
        <v>311</v>
      </c>
      <c r="O8" s="43">
        <f t="shared" si="1"/>
        <v>23</v>
      </c>
      <c r="P8" s="16">
        <f t="shared" si="1"/>
        <v>19</v>
      </c>
    </row>
    <row r="9" spans="2:16" s="2" customFormat="1" ht="27" customHeight="1">
      <c r="B9" s="104">
        <v>1</v>
      </c>
      <c r="C9" s="116" t="s">
        <v>11</v>
      </c>
      <c r="D9" s="12" t="s">
        <v>69</v>
      </c>
      <c r="E9" s="19">
        <v>6</v>
      </c>
      <c r="F9" s="19">
        <v>4</v>
      </c>
      <c r="G9" s="19">
        <v>9</v>
      </c>
      <c r="H9" s="19">
        <v>68</v>
      </c>
      <c r="I9" s="19">
        <v>40</v>
      </c>
      <c r="J9" s="19">
        <v>3</v>
      </c>
      <c r="K9" s="19">
        <v>2</v>
      </c>
      <c r="L9" s="19">
        <v>3</v>
      </c>
      <c r="M9" s="19">
        <v>0</v>
      </c>
      <c r="N9" s="19">
        <v>0</v>
      </c>
      <c r="O9" s="19">
        <v>0</v>
      </c>
      <c r="P9" s="19">
        <v>0</v>
      </c>
    </row>
    <row r="10" spans="2:16" s="2" customFormat="1" ht="27" customHeight="1">
      <c r="B10" s="105"/>
      <c r="C10" s="117"/>
      <c r="D10" s="13" t="s">
        <v>70</v>
      </c>
      <c r="E10" s="19">
        <v>0</v>
      </c>
      <c r="F10" s="19">
        <v>0</v>
      </c>
      <c r="G10" s="19">
        <v>0</v>
      </c>
      <c r="H10" s="19">
        <v>91</v>
      </c>
      <c r="I10" s="19">
        <v>60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</row>
    <row r="11" spans="2:16" s="2" customFormat="1" ht="27" customHeight="1">
      <c r="B11" s="104">
        <v>2</v>
      </c>
      <c r="C11" s="116" t="s">
        <v>12</v>
      </c>
      <c r="D11" s="12" t="s">
        <v>69</v>
      </c>
      <c r="E11" s="19">
        <v>4</v>
      </c>
      <c r="F11" s="19">
        <v>2</v>
      </c>
      <c r="G11" s="19">
        <v>6</v>
      </c>
      <c r="H11" s="19">
        <v>40</v>
      </c>
      <c r="I11" s="19">
        <v>26</v>
      </c>
      <c r="J11" s="19">
        <v>5</v>
      </c>
      <c r="K11" s="19">
        <v>3</v>
      </c>
      <c r="L11" s="19">
        <v>5</v>
      </c>
      <c r="M11" s="19">
        <v>0</v>
      </c>
      <c r="N11" s="19">
        <v>0</v>
      </c>
      <c r="O11" s="19">
        <v>0</v>
      </c>
      <c r="P11" s="19">
        <v>0</v>
      </c>
    </row>
    <row r="12" spans="2:16" s="2" customFormat="1" ht="27" customHeight="1">
      <c r="B12" s="105"/>
      <c r="C12" s="117"/>
      <c r="D12" s="13" t="s">
        <v>70</v>
      </c>
      <c r="E12" s="19">
        <v>29</v>
      </c>
      <c r="F12" s="19">
        <v>24</v>
      </c>
      <c r="G12" s="19">
        <v>34</v>
      </c>
      <c r="H12" s="19">
        <v>107</v>
      </c>
      <c r="I12" s="19">
        <v>95</v>
      </c>
      <c r="J12" s="19">
        <v>16</v>
      </c>
      <c r="K12" s="19">
        <v>14</v>
      </c>
      <c r="L12" s="19">
        <v>21</v>
      </c>
      <c r="M12" s="19">
        <v>0</v>
      </c>
      <c r="N12" s="19">
        <v>0</v>
      </c>
      <c r="O12" s="19">
        <v>0</v>
      </c>
      <c r="P12" s="19">
        <v>0</v>
      </c>
    </row>
    <row r="13" spans="2:16" s="2" customFormat="1" ht="24" customHeight="1">
      <c r="B13" s="96">
        <v>3</v>
      </c>
      <c r="C13" s="93" t="s">
        <v>6</v>
      </c>
      <c r="D13" s="12" t="s">
        <v>69</v>
      </c>
      <c r="E13" s="19">
        <v>1405</v>
      </c>
      <c r="F13" s="19">
        <v>716</v>
      </c>
      <c r="G13" s="19">
        <v>1910</v>
      </c>
      <c r="H13" s="19">
        <v>80</v>
      </c>
      <c r="I13" s="19">
        <v>55</v>
      </c>
      <c r="J13" s="19">
        <v>117</v>
      </c>
      <c r="K13" s="19">
        <v>47</v>
      </c>
      <c r="L13" s="19">
        <v>177</v>
      </c>
      <c r="M13" s="19">
        <v>9</v>
      </c>
      <c r="N13" s="19">
        <v>4</v>
      </c>
      <c r="O13" s="19">
        <v>0</v>
      </c>
      <c r="P13" s="19">
        <v>0</v>
      </c>
    </row>
    <row r="14" spans="2:16" s="2" customFormat="1" ht="24" customHeight="1">
      <c r="B14" s="95"/>
      <c r="C14" s="93"/>
      <c r="D14" s="13" t="s">
        <v>70</v>
      </c>
      <c r="E14" s="19">
        <v>65</v>
      </c>
      <c r="F14" s="19">
        <v>45</v>
      </c>
      <c r="G14" s="19">
        <v>81</v>
      </c>
      <c r="H14" s="19">
        <v>31</v>
      </c>
      <c r="I14" s="19">
        <v>23</v>
      </c>
      <c r="J14" s="19">
        <v>14</v>
      </c>
      <c r="K14" s="19">
        <v>7</v>
      </c>
      <c r="L14" s="19">
        <v>24</v>
      </c>
      <c r="M14" s="19">
        <v>61</v>
      </c>
      <c r="N14" s="19">
        <v>36</v>
      </c>
      <c r="O14" s="19">
        <v>0</v>
      </c>
      <c r="P14" s="19">
        <v>0</v>
      </c>
    </row>
    <row r="15" spans="2:16" s="3" customFormat="1" ht="24" customHeight="1">
      <c r="B15" s="89">
        <v>4</v>
      </c>
      <c r="C15" s="93" t="s">
        <v>7</v>
      </c>
      <c r="D15" s="12" t="s">
        <v>69</v>
      </c>
      <c r="E15" s="19">
        <v>494</v>
      </c>
      <c r="F15" s="19">
        <v>248</v>
      </c>
      <c r="G15" s="19">
        <v>597</v>
      </c>
      <c r="H15" s="19">
        <v>0</v>
      </c>
      <c r="I15" s="19">
        <v>0</v>
      </c>
      <c r="J15" s="19">
        <v>48</v>
      </c>
      <c r="K15" s="19">
        <v>18</v>
      </c>
      <c r="L15" s="19">
        <v>79</v>
      </c>
      <c r="M15" s="19">
        <v>0</v>
      </c>
      <c r="N15" s="19">
        <v>0</v>
      </c>
      <c r="O15" s="19">
        <v>0</v>
      </c>
      <c r="P15" s="19">
        <v>0</v>
      </c>
    </row>
    <row r="16" spans="2:16" s="3" customFormat="1" ht="24" customHeight="1">
      <c r="B16" s="89"/>
      <c r="C16" s="93"/>
      <c r="D16" s="13" t="s">
        <v>70</v>
      </c>
      <c r="E16" s="19">
        <v>48</v>
      </c>
      <c r="F16" s="19">
        <v>32</v>
      </c>
      <c r="G16" s="19">
        <v>58</v>
      </c>
      <c r="H16" s="19">
        <v>0</v>
      </c>
      <c r="I16" s="19">
        <v>0</v>
      </c>
      <c r="J16" s="19">
        <v>14</v>
      </c>
      <c r="K16" s="19">
        <v>8</v>
      </c>
      <c r="L16" s="19">
        <v>25</v>
      </c>
      <c r="M16" s="19">
        <v>0</v>
      </c>
      <c r="N16" s="19">
        <v>0</v>
      </c>
      <c r="O16" s="19">
        <v>0</v>
      </c>
      <c r="P16" s="19">
        <v>0</v>
      </c>
    </row>
    <row r="17" spans="2:16" s="3" customFormat="1" ht="24" customHeight="1">
      <c r="B17" s="104">
        <v>5</v>
      </c>
      <c r="C17" s="93" t="s">
        <v>13</v>
      </c>
      <c r="D17" s="12" t="s">
        <v>69</v>
      </c>
      <c r="E17" s="17">
        <v>266</v>
      </c>
      <c r="F17" s="17">
        <v>113</v>
      </c>
      <c r="G17" s="17">
        <v>346</v>
      </c>
      <c r="H17" s="19">
        <v>88</v>
      </c>
      <c r="I17" s="19">
        <v>36</v>
      </c>
      <c r="J17" s="19">
        <v>97</v>
      </c>
      <c r="K17" s="19">
        <v>43</v>
      </c>
      <c r="L17" s="19">
        <v>97</v>
      </c>
      <c r="M17" s="19">
        <v>285</v>
      </c>
      <c r="N17" s="19">
        <v>158</v>
      </c>
      <c r="O17" s="19">
        <v>0</v>
      </c>
      <c r="P17" s="19">
        <v>0</v>
      </c>
    </row>
    <row r="18" spans="2:16" s="3" customFormat="1" ht="24" customHeight="1">
      <c r="B18" s="105"/>
      <c r="C18" s="93"/>
      <c r="D18" s="13" t="s">
        <v>70</v>
      </c>
      <c r="E18" s="19">
        <v>145</v>
      </c>
      <c r="F18" s="19">
        <v>98</v>
      </c>
      <c r="G18" s="19">
        <v>172</v>
      </c>
      <c r="H18" s="19">
        <v>52</v>
      </c>
      <c r="I18" s="19">
        <v>36</v>
      </c>
      <c r="J18" s="19">
        <v>12</v>
      </c>
      <c r="K18" s="19">
        <v>9</v>
      </c>
      <c r="L18" s="19">
        <v>12</v>
      </c>
      <c r="M18" s="19">
        <v>18</v>
      </c>
      <c r="N18" s="19">
        <v>14</v>
      </c>
      <c r="O18" s="19">
        <v>0</v>
      </c>
      <c r="P18" s="19">
        <v>0</v>
      </c>
    </row>
    <row r="19" spans="2:16" s="3" customFormat="1" ht="24" customHeight="1">
      <c r="B19" s="104">
        <v>6</v>
      </c>
      <c r="C19" s="93" t="s">
        <v>14</v>
      </c>
      <c r="D19" s="12" t="s">
        <v>69</v>
      </c>
      <c r="E19" s="17">
        <v>1166</v>
      </c>
      <c r="F19" s="19">
        <v>539</v>
      </c>
      <c r="G19" s="19">
        <v>1500</v>
      </c>
      <c r="H19" s="19">
        <v>74</v>
      </c>
      <c r="I19" s="19">
        <v>50</v>
      </c>
      <c r="J19" s="19">
        <v>0</v>
      </c>
      <c r="K19" s="19">
        <v>0</v>
      </c>
      <c r="L19" s="19">
        <v>0</v>
      </c>
      <c r="M19" s="19">
        <v>67</v>
      </c>
      <c r="N19" s="19">
        <v>39</v>
      </c>
      <c r="O19" s="19">
        <v>0</v>
      </c>
      <c r="P19" s="19">
        <v>0</v>
      </c>
    </row>
    <row r="20" spans="2:16" s="3" customFormat="1" ht="24" customHeight="1">
      <c r="B20" s="105"/>
      <c r="C20" s="93"/>
      <c r="D20" s="13" t="s">
        <v>70</v>
      </c>
      <c r="E20" s="19">
        <v>217</v>
      </c>
      <c r="F20" s="17">
        <v>141</v>
      </c>
      <c r="G20" s="17">
        <v>282</v>
      </c>
      <c r="H20" s="19">
        <v>42</v>
      </c>
      <c r="I20" s="19">
        <v>33</v>
      </c>
      <c r="J20" s="19">
        <v>0</v>
      </c>
      <c r="K20" s="19">
        <v>0</v>
      </c>
      <c r="L20" s="19">
        <v>0</v>
      </c>
      <c r="M20" s="19">
        <v>30</v>
      </c>
      <c r="N20" s="19">
        <v>19</v>
      </c>
      <c r="O20" s="19">
        <v>0</v>
      </c>
      <c r="P20" s="19">
        <v>0</v>
      </c>
    </row>
    <row r="21" spans="2:16" s="3" customFormat="1" ht="24" customHeight="1">
      <c r="B21" s="96">
        <v>7</v>
      </c>
      <c r="C21" s="93" t="s">
        <v>15</v>
      </c>
      <c r="D21" s="12" t="s">
        <v>69</v>
      </c>
      <c r="E21" s="17">
        <v>863</v>
      </c>
      <c r="F21" s="17">
        <v>445</v>
      </c>
      <c r="G21" s="17">
        <v>1161</v>
      </c>
      <c r="H21" s="19">
        <v>74</v>
      </c>
      <c r="I21" s="19">
        <v>54</v>
      </c>
      <c r="J21" s="19">
        <v>8</v>
      </c>
      <c r="K21" s="19">
        <v>2</v>
      </c>
      <c r="L21" s="19">
        <v>9</v>
      </c>
      <c r="M21" s="19">
        <v>137</v>
      </c>
      <c r="N21" s="19">
        <v>73</v>
      </c>
      <c r="O21" s="19">
        <v>0</v>
      </c>
      <c r="P21" s="19">
        <v>0</v>
      </c>
    </row>
    <row r="22" spans="2:16" s="3" customFormat="1" ht="24" customHeight="1">
      <c r="B22" s="95"/>
      <c r="C22" s="93"/>
      <c r="D22" s="13" t="s">
        <v>70</v>
      </c>
      <c r="E22" s="19">
        <v>84</v>
      </c>
      <c r="F22" s="19">
        <v>54</v>
      </c>
      <c r="G22" s="19">
        <v>107</v>
      </c>
      <c r="H22" s="19">
        <v>12</v>
      </c>
      <c r="I22" s="19">
        <v>10</v>
      </c>
      <c r="J22" s="19">
        <v>0</v>
      </c>
      <c r="K22" s="19">
        <v>0</v>
      </c>
      <c r="L22" s="19">
        <v>0</v>
      </c>
      <c r="M22" s="19">
        <v>21</v>
      </c>
      <c r="N22" s="19">
        <v>11</v>
      </c>
      <c r="O22" s="19">
        <v>0</v>
      </c>
      <c r="P22" s="19">
        <v>0</v>
      </c>
    </row>
    <row r="23" spans="2:16" s="3" customFormat="1" ht="23.25" customHeight="1">
      <c r="B23" s="89">
        <v>8</v>
      </c>
      <c r="C23" s="93" t="s">
        <v>16</v>
      </c>
      <c r="D23" s="12" t="s">
        <v>69</v>
      </c>
      <c r="E23" s="17">
        <v>121</v>
      </c>
      <c r="F23" s="17">
        <v>56</v>
      </c>
      <c r="G23" s="17">
        <v>127</v>
      </c>
      <c r="H23" s="19">
        <v>51</v>
      </c>
      <c r="I23" s="19">
        <v>20</v>
      </c>
      <c r="J23" s="19">
        <v>0</v>
      </c>
      <c r="K23" s="19">
        <v>0</v>
      </c>
      <c r="L23" s="19">
        <v>0</v>
      </c>
      <c r="M23" s="19">
        <v>41</v>
      </c>
      <c r="N23" s="19">
        <v>22</v>
      </c>
      <c r="O23" s="19">
        <v>0</v>
      </c>
      <c r="P23" s="19">
        <v>0</v>
      </c>
    </row>
    <row r="24" spans="2:16" s="3" customFormat="1" ht="23.25" customHeight="1">
      <c r="B24" s="89"/>
      <c r="C24" s="93"/>
      <c r="D24" s="13" t="s">
        <v>70</v>
      </c>
      <c r="E24" s="19">
        <v>27</v>
      </c>
      <c r="F24" s="19">
        <v>18</v>
      </c>
      <c r="G24" s="19">
        <v>27</v>
      </c>
      <c r="H24" s="19">
        <v>30</v>
      </c>
      <c r="I24" s="19">
        <v>19</v>
      </c>
      <c r="J24" s="19">
        <v>0</v>
      </c>
      <c r="K24" s="19">
        <v>0</v>
      </c>
      <c r="L24" s="19">
        <v>0</v>
      </c>
      <c r="M24" s="19">
        <v>15</v>
      </c>
      <c r="N24" s="19">
        <v>12</v>
      </c>
      <c r="O24" s="19">
        <v>0</v>
      </c>
      <c r="P24" s="19">
        <v>0</v>
      </c>
    </row>
    <row r="25" spans="2:16" s="3" customFormat="1" ht="23.25" customHeight="1">
      <c r="B25" s="104">
        <v>9</v>
      </c>
      <c r="C25" s="93" t="s">
        <v>17</v>
      </c>
      <c r="D25" s="12" t="s">
        <v>69</v>
      </c>
      <c r="E25" s="17">
        <v>1137</v>
      </c>
      <c r="F25" s="17">
        <v>660</v>
      </c>
      <c r="G25" s="17">
        <v>1383</v>
      </c>
      <c r="H25" s="19">
        <v>90</v>
      </c>
      <c r="I25" s="19">
        <v>77</v>
      </c>
      <c r="J25" s="19">
        <v>0</v>
      </c>
      <c r="K25" s="19">
        <v>0</v>
      </c>
      <c r="L25" s="19">
        <v>0</v>
      </c>
      <c r="M25" s="19">
        <v>353</v>
      </c>
      <c r="N25" s="19">
        <v>214</v>
      </c>
      <c r="O25" s="19">
        <v>0</v>
      </c>
      <c r="P25" s="19">
        <v>0</v>
      </c>
    </row>
    <row r="26" spans="2:16" s="3" customFormat="1" ht="23.25" customHeight="1">
      <c r="B26" s="105"/>
      <c r="C26" s="93"/>
      <c r="D26" s="13" t="s">
        <v>70</v>
      </c>
      <c r="E26" s="19">
        <v>314</v>
      </c>
      <c r="F26" s="19">
        <v>240</v>
      </c>
      <c r="G26" s="19">
        <v>394</v>
      </c>
      <c r="H26" s="19">
        <v>77</v>
      </c>
      <c r="I26" s="19">
        <v>71</v>
      </c>
      <c r="J26" s="19">
        <v>0</v>
      </c>
      <c r="K26" s="19">
        <v>0</v>
      </c>
      <c r="L26" s="19">
        <v>0</v>
      </c>
      <c r="M26" s="19">
        <v>230</v>
      </c>
      <c r="N26" s="19">
        <v>189</v>
      </c>
      <c r="O26" s="19">
        <v>0</v>
      </c>
      <c r="P26" s="19">
        <v>0</v>
      </c>
    </row>
    <row r="27" spans="2:16" s="3" customFormat="1" ht="23.25" customHeight="1">
      <c r="B27" s="104">
        <v>10</v>
      </c>
      <c r="C27" s="93" t="s">
        <v>18</v>
      </c>
      <c r="D27" s="12" t="s">
        <v>69</v>
      </c>
      <c r="E27" s="17">
        <v>186</v>
      </c>
      <c r="F27" s="17">
        <v>106</v>
      </c>
      <c r="G27" s="17">
        <v>220</v>
      </c>
      <c r="H27" s="19">
        <v>63</v>
      </c>
      <c r="I27" s="19">
        <v>33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</row>
    <row r="28" spans="2:16" s="3" customFormat="1" ht="23.25" customHeight="1">
      <c r="B28" s="105"/>
      <c r="C28" s="93"/>
      <c r="D28" s="13" t="s">
        <v>70</v>
      </c>
      <c r="E28" s="19">
        <v>37</v>
      </c>
      <c r="F28" s="19">
        <v>16</v>
      </c>
      <c r="G28" s="19">
        <v>41</v>
      </c>
      <c r="H28" s="19">
        <v>39</v>
      </c>
      <c r="I28" s="19">
        <v>23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2:16" s="3" customFormat="1" ht="23.25" customHeight="1">
      <c r="B29" s="96">
        <v>11</v>
      </c>
      <c r="C29" s="93" t="s">
        <v>19</v>
      </c>
      <c r="D29" s="12" t="s">
        <v>69</v>
      </c>
      <c r="E29" s="17">
        <v>170</v>
      </c>
      <c r="F29" s="17">
        <v>77</v>
      </c>
      <c r="G29" s="17">
        <v>192</v>
      </c>
      <c r="H29" s="19">
        <v>5</v>
      </c>
      <c r="I29" s="19">
        <v>5</v>
      </c>
      <c r="J29" s="19">
        <v>0</v>
      </c>
      <c r="K29" s="19">
        <v>0</v>
      </c>
      <c r="L29" s="19">
        <v>0</v>
      </c>
      <c r="M29" s="19">
        <v>8</v>
      </c>
      <c r="N29" s="19">
        <v>2</v>
      </c>
      <c r="O29" s="19">
        <v>1</v>
      </c>
      <c r="P29" s="19">
        <v>1</v>
      </c>
    </row>
    <row r="30" spans="2:16" s="3" customFormat="1" ht="23.25" customHeight="1">
      <c r="B30" s="95"/>
      <c r="C30" s="93"/>
      <c r="D30" s="13" t="s">
        <v>70</v>
      </c>
      <c r="E30" s="19">
        <v>130</v>
      </c>
      <c r="F30" s="19">
        <v>92</v>
      </c>
      <c r="G30" s="19">
        <v>174</v>
      </c>
      <c r="H30" s="19">
        <v>43</v>
      </c>
      <c r="I30" s="19">
        <v>43</v>
      </c>
      <c r="J30" s="19">
        <v>0</v>
      </c>
      <c r="K30" s="19">
        <v>0</v>
      </c>
      <c r="L30" s="19">
        <v>0</v>
      </c>
      <c r="M30" s="19">
        <v>40</v>
      </c>
      <c r="N30" s="19">
        <v>29</v>
      </c>
      <c r="O30" s="19">
        <v>7</v>
      </c>
      <c r="P30" s="19">
        <v>7</v>
      </c>
    </row>
    <row r="31" spans="2:16" s="3" customFormat="1" ht="23.25" customHeight="1">
      <c r="B31" s="89">
        <v>12</v>
      </c>
      <c r="C31" s="93" t="s">
        <v>20</v>
      </c>
      <c r="D31" s="12" t="s">
        <v>69</v>
      </c>
      <c r="E31" s="17">
        <v>120</v>
      </c>
      <c r="F31" s="17">
        <v>61</v>
      </c>
      <c r="G31" s="17">
        <v>274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</row>
    <row r="32" spans="2:16" s="3" customFormat="1" ht="23.25" customHeight="1">
      <c r="B32" s="89"/>
      <c r="C32" s="93"/>
      <c r="D32" s="13" t="s">
        <v>70</v>
      </c>
      <c r="E32" s="19">
        <v>5</v>
      </c>
      <c r="F32" s="19">
        <v>5</v>
      </c>
      <c r="G32" s="19">
        <v>10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s="3" customFormat="1" ht="23.25" customHeight="1">
      <c r="B33" s="104">
        <v>13</v>
      </c>
      <c r="C33" s="93" t="s">
        <v>8</v>
      </c>
      <c r="D33" s="12" t="s">
        <v>69</v>
      </c>
      <c r="E33" s="17">
        <v>579</v>
      </c>
      <c r="F33" s="17">
        <v>322</v>
      </c>
      <c r="G33" s="17">
        <v>1029</v>
      </c>
      <c r="H33" s="19">
        <v>102</v>
      </c>
      <c r="I33" s="19">
        <v>61</v>
      </c>
      <c r="J33" s="19">
        <v>102</v>
      </c>
      <c r="K33" s="19">
        <v>49</v>
      </c>
      <c r="L33" s="19">
        <v>102</v>
      </c>
      <c r="M33" s="19">
        <v>0</v>
      </c>
      <c r="N33" s="19">
        <v>0</v>
      </c>
      <c r="O33" s="19">
        <v>2</v>
      </c>
      <c r="P33" s="19">
        <v>2</v>
      </c>
    </row>
    <row r="34" spans="2:16" s="3" customFormat="1" ht="23.25" customHeight="1">
      <c r="B34" s="105"/>
      <c r="C34" s="93"/>
      <c r="D34" s="13" t="s">
        <v>70</v>
      </c>
      <c r="E34" s="19">
        <v>157</v>
      </c>
      <c r="F34" s="19">
        <v>99</v>
      </c>
      <c r="G34" s="19">
        <v>241</v>
      </c>
      <c r="H34" s="19">
        <v>35</v>
      </c>
      <c r="I34" s="19">
        <v>23</v>
      </c>
      <c r="J34" s="19">
        <v>4</v>
      </c>
      <c r="K34" s="19">
        <v>2</v>
      </c>
      <c r="L34" s="19">
        <v>4</v>
      </c>
      <c r="M34" s="19">
        <v>0</v>
      </c>
      <c r="N34" s="19">
        <v>0</v>
      </c>
      <c r="O34" s="19">
        <v>7</v>
      </c>
      <c r="P34" s="19">
        <v>3</v>
      </c>
    </row>
    <row r="35" spans="2:16" s="3" customFormat="1" ht="23.25" customHeight="1">
      <c r="B35" s="104">
        <v>14</v>
      </c>
      <c r="C35" s="93" t="s">
        <v>9</v>
      </c>
      <c r="D35" s="12" t="s">
        <v>69</v>
      </c>
      <c r="E35" s="17">
        <v>581</v>
      </c>
      <c r="F35" s="17">
        <v>338</v>
      </c>
      <c r="G35" s="17">
        <v>839</v>
      </c>
      <c r="H35" s="19">
        <v>127</v>
      </c>
      <c r="I35" s="19">
        <v>76</v>
      </c>
      <c r="J35" s="19">
        <v>17</v>
      </c>
      <c r="K35" s="19">
        <v>3</v>
      </c>
      <c r="L35" s="19">
        <v>17</v>
      </c>
      <c r="M35" s="19">
        <v>0</v>
      </c>
      <c r="N35" s="19">
        <v>0</v>
      </c>
      <c r="O35" s="19">
        <v>0</v>
      </c>
      <c r="P35" s="19">
        <v>0</v>
      </c>
    </row>
    <row r="36" spans="2:16" s="3" customFormat="1" ht="23.25" customHeight="1">
      <c r="B36" s="105"/>
      <c r="C36" s="93"/>
      <c r="D36" s="13" t="s">
        <v>70</v>
      </c>
      <c r="E36" s="19">
        <v>202</v>
      </c>
      <c r="F36" s="19">
        <v>127</v>
      </c>
      <c r="G36" s="19">
        <v>363</v>
      </c>
      <c r="H36" s="19">
        <v>5</v>
      </c>
      <c r="I36" s="19">
        <v>5</v>
      </c>
      <c r="J36" s="19">
        <v>1</v>
      </c>
      <c r="K36" s="19">
        <v>1</v>
      </c>
      <c r="L36" s="19">
        <v>1</v>
      </c>
      <c r="M36" s="19">
        <v>0</v>
      </c>
      <c r="N36" s="19">
        <v>0</v>
      </c>
      <c r="O36" s="19">
        <v>9</v>
      </c>
      <c r="P36" s="19">
        <v>9</v>
      </c>
    </row>
    <row r="37" spans="2:16" s="3" customFormat="1" ht="23.25" customHeight="1">
      <c r="B37" s="96">
        <v>15</v>
      </c>
      <c r="C37" s="93" t="s">
        <v>50</v>
      </c>
      <c r="D37" s="12" t="s">
        <v>69</v>
      </c>
      <c r="E37" s="17">
        <v>196</v>
      </c>
      <c r="F37" s="17">
        <v>101</v>
      </c>
      <c r="G37" s="17">
        <v>208</v>
      </c>
      <c r="H37" s="19">
        <v>13</v>
      </c>
      <c r="I37" s="19">
        <v>8</v>
      </c>
      <c r="J37" s="19">
        <v>22</v>
      </c>
      <c r="K37" s="19">
        <v>9</v>
      </c>
      <c r="L37" s="19">
        <v>25</v>
      </c>
      <c r="M37" s="19">
        <v>104</v>
      </c>
      <c r="N37" s="19">
        <v>52</v>
      </c>
      <c r="O37" s="19">
        <v>0</v>
      </c>
      <c r="P37" s="19">
        <v>0</v>
      </c>
    </row>
    <row r="38" spans="2:16" s="3" customFormat="1" ht="23.25" customHeight="1">
      <c r="B38" s="95"/>
      <c r="C38" s="93"/>
      <c r="D38" s="13" t="s">
        <v>70</v>
      </c>
      <c r="E38" s="19">
        <v>80</v>
      </c>
      <c r="F38" s="19">
        <v>56</v>
      </c>
      <c r="G38" s="19">
        <v>96</v>
      </c>
      <c r="H38" s="19">
        <v>15</v>
      </c>
      <c r="I38" s="19">
        <v>14</v>
      </c>
      <c r="J38" s="19">
        <v>4</v>
      </c>
      <c r="K38" s="19">
        <v>3</v>
      </c>
      <c r="L38" s="19">
        <v>6</v>
      </c>
      <c r="M38" s="19">
        <v>0</v>
      </c>
      <c r="N38" s="19">
        <v>0</v>
      </c>
      <c r="O38" s="19">
        <v>0</v>
      </c>
      <c r="P38" s="19">
        <v>0</v>
      </c>
    </row>
    <row r="39" spans="2:16" s="3" customFormat="1" ht="23.25" customHeight="1">
      <c r="B39" s="89">
        <v>16</v>
      </c>
      <c r="C39" s="93" t="s">
        <v>21</v>
      </c>
      <c r="D39" s="12" t="s">
        <v>69</v>
      </c>
      <c r="E39" s="17">
        <v>143</v>
      </c>
      <c r="F39" s="17">
        <v>64</v>
      </c>
      <c r="G39" s="17">
        <v>145</v>
      </c>
      <c r="H39" s="19">
        <v>11</v>
      </c>
      <c r="I39" s="19">
        <v>8</v>
      </c>
      <c r="J39" s="19">
        <v>61</v>
      </c>
      <c r="K39" s="19">
        <v>24</v>
      </c>
      <c r="L39" s="19">
        <v>70</v>
      </c>
      <c r="M39" s="19">
        <v>10</v>
      </c>
      <c r="N39" s="19">
        <v>2</v>
      </c>
      <c r="O39" s="19">
        <v>0</v>
      </c>
      <c r="P39" s="19">
        <v>0</v>
      </c>
    </row>
    <row r="40" spans="2:16" ht="23.25" customHeight="1">
      <c r="B40" s="89"/>
      <c r="C40" s="93"/>
      <c r="D40" s="13" t="s">
        <v>70</v>
      </c>
      <c r="E40" s="19">
        <v>45</v>
      </c>
      <c r="F40" s="19">
        <v>29</v>
      </c>
      <c r="G40" s="19">
        <v>46</v>
      </c>
      <c r="H40" s="19">
        <v>17</v>
      </c>
      <c r="I40" s="19">
        <v>13</v>
      </c>
      <c r="J40" s="19">
        <v>1</v>
      </c>
      <c r="K40" s="19">
        <v>0</v>
      </c>
      <c r="L40" s="19">
        <v>1</v>
      </c>
      <c r="M40" s="19">
        <v>2</v>
      </c>
      <c r="N40" s="19">
        <v>1</v>
      </c>
      <c r="O40" s="19">
        <v>0</v>
      </c>
      <c r="P40" s="19">
        <v>0</v>
      </c>
    </row>
  </sheetData>
  <mergeCells count="49">
    <mergeCell ref="B39:B40"/>
    <mergeCell ref="C39:C40"/>
    <mergeCell ref="O1:P1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B7:C8"/>
    <mergeCell ref="B2:P2"/>
    <mergeCell ref="B4:B6"/>
    <mergeCell ref="C4:D6"/>
    <mergeCell ref="O4:P4"/>
    <mergeCell ref="E5:F5"/>
    <mergeCell ref="G5:G6"/>
    <mergeCell ref="H5:I5"/>
    <mergeCell ref="J5:K5"/>
    <mergeCell ref="O5:P5"/>
    <mergeCell ref="E4:G4"/>
    <mergeCell ref="H4:I4"/>
    <mergeCell ref="J4:L4"/>
    <mergeCell ref="M4:N4"/>
    <mergeCell ref="L5:L6"/>
    <mergeCell ref="M5:N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7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17.625" style="1" customWidth="1"/>
    <col min="4" max="4" width="21.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64"/>
      <c r="C1" s="64"/>
      <c r="D1" s="64"/>
      <c r="E1" s="62"/>
      <c r="F1" s="62"/>
      <c r="G1" s="62"/>
      <c r="H1" s="62"/>
      <c r="I1" s="62"/>
      <c r="J1" s="62"/>
      <c r="K1" s="62"/>
      <c r="L1" s="62"/>
      <c r="M1" s="62"/>
      <c r="N1" s="62"/>
      <c r="O1" s="97" t="s">
        <v>72</v>
      </c>
      <c r="P1" s="97"/>
    </row>
    <row r="2" spans="2:16" ht="42" customHeight="1">
      <c r="B2" s="112" t="s">
        <v>203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2:16" ht="9" customHeight="1">
      <c r="B3" s="4"/>
      <c r="C3" s="4"/>
      <c r="D3" s="4"/>
      <c r="E3" s="29"/>
      <c r="F3" s="29"/>
      <c r="G3" s="29"/>
      <c r="H3" s="63"/>
      <c r="I3" s="63"/>
      <c r="J3" s="63"/>
      <c r="K3" s="63"/>
      <c r="L3" s="63"/>
      <c r="M3" s="63"/>
      <c r="N3" s="63"/>
      <c r="O3" s="63"/>
      <c r="P3" s="63"/>
    </row>
    <row r="4" spans="2:16" ht="45" customHeight="1">
      <c r="B4" s="94" t="s">
        <v>94</v>
      </c>
      <c r="C4" s="94" t="s">
        <v>1</v>
      </c>
      <c r="D4" s="94"/>
      <c r="E4" s="91" t="s">
        <v>95</v>
      </c>
      <c r="F4" s="91"/>
      <c r="G4" s="91"/>
      <c r="H4" s="114" t="s">
        <v>96</v>
      </c>
      <c r="I4" s="115"/>
      <c r="J4" s="91" t="s">
        <v>25</v>
      </c>
      <c r="K4" s="91"/>
      <c r="L4" s="91"/>
      <c r="M4" s="114" t="s">
        <v>102</v>
      </c>
      <c r="N4" s="115"/>
      <c r="O4" s="114" t="s">
        <v>104</v>
      </c>
      <c r="P4" s="115"/>
    </row>
    <row r="5" spans="2:16" ht="63.75" customHeight="1">
      <c r="B5" s="94"/>
      <c r="C5" s="94"/>
      <c r="D5" s="94"/>
      <c r="E5" s="89" t="s">
        <v>97</v>
      </c>
      <c r="F5" s="89"/>
      <c r="G5" s="89" t="s">
        <v>98</v>
      </c>
      <c r="H5" s="89" t="s">
        <v>99</v>
      </c>
      <c r="I5" s="89"/>
      <c r="J5" s="89" t="s">
        <v>23</v>
      </c>
      <c r="K5" s="89"/>
      <c r="L5" s="89" t="s">
        <v>24</v>
      </c>
      <c r="M5" s="89" t="s">
        <v>103</v>
      </c>
      <c r="N5" s="89"/>
      <c r="O5" s="89" t="s">
        <v>105</v>
      </c>
      <c r="P5" s="89"/>
    </row>
    <row r="6" spans="2:16" ht="15" customHeight="1">
      <c r="B6" s="94"/>
      <c r="C6" s="94"/>
      <c r="D6" s="94"/>
      <c r="E6" s="5" t="s">
        <v>4</v>
      </c>
      <c r="F6" s="5" t="s">
        <v>5</v>
      </c>
      <c r="G6" s="89"/>
      <c r="H6" s="5" t="s">
        <v>4</v>
      </c>
      <c r="I6" s="5" t="s">
        <v>5</v>
      </c>
      <c r="J6" s="5" t="s">
        <v>4</v>
      </c>
      <c r="K6" s="5" t="s">
        <v>5</v>
      </c>
      <c r="L6" s="89"/>
      <c r="M6" s="5" t="s">
        <v>4</v>
      </c>
      <c r="N6" s="5" t="s">
        <v>5</v>
      </c>
      <c r="O6" s="5" t="s">
        <v>4</v>
      </c>
      <c r="P6" s="5" t="s">
        <v>5</v>
      </c>
    </row>
    <row r="7" spans="2:16" ht="18" customHeight="1">
      <c r="B7" s="106" t="s">
        <v>10</v>
      </c>
      <c r="C7" s="119"/>
      <c r="D7" s="13" t="s">
        <v>172</v>
      </c>
      <c r="E7" s="16">
        <f t="shared" ref="E7:P7" si="0">E10+E13+E16+E19+E22+E25+E28+E31+E34+E37+E40+E43+E46+E49+E52+E55</f>
        <v>2586</v>
      </c>
      <c r="F7" s="43">
        <f t="shared" si="0"/>
        <v>1801</v>
      </c>
      <c r="G7" s="16">
        <f t="shared" si="0"/>
        <v>3746</v>
      </c>
      <c r="H7" s="16">
        <f t="shared" si="0"/>
        <v>799</v>
      </c>
      <c r="I7" s="16">
        <f t="shared" si="0"/>
        <v>618</v>
      </c>
      <c r="J7" s="16">
        <f t="shared" si="0"/>
        <v>97</v>
      </c>
      <c r="K7" s="16">
        <f t="shared" si="0"/>
        <v>64</v>
      </c>
      <c r="L7" s="16">
        <f t="shared" si="0"/>
        <v>138</v>
      </c>
      <c r="M7" s="16">
        <f t="shared" si="0"/>
        <v>652</v>
      </c>
      <c r="N7" s="16">
        <f t="shared" si="0"/>
        <v>450</v>
      </c>
      <c r="O7" s="16">
        <f t="shared" si="0"/>
        <v>31</v>
      </c>
      <c r="P7" s="16">
        <f t="shared" si="0"/>
        <v>26</v>
      </c>
    </row>
    <row r="8" spans="2:16" ht="18" customHeight="1">
      <c r="B8" s="120"/>
      <c r="C8" s="100"/>
      <c r="D8" s="12" t="s">
        <v>71</v>
      </c>
      <c r="E8" s="16">
        <f>E11+E14+E17+E20+E23+E26+E29+E32+E35+E38+E41+E44+E47+E50+E53+E56</f>
        <v>3815</v>
      </c>
      <c r="F8" s="16">
        <f t="shared" ref="F8:P8" si="1">F11+F14+F17+F20+F23+F26+F29+F32+F35+F38+F41+F44+F47+F50+F53+F56</f>
        <v>2141</v>
      </c>
      <c r="G8" s="16">
        <f t="shared" si="1"/>
        <v>4970</v>
      </c>
      <c r="H8" s="16">
        <f t="shared" si="1"/>
        <v>820</v>
      </c>
      <c r="I8" s="16">
        <f t="shared" si="1"/>
        <v>590</v>
      </c>
      <c r="J8" s="16">
        <f t="shared" si="1"/>
        <v>140</v>
      </c>
      <c r="K8" s="16">
        <f t="shared" si="1"/>
        <v>63</v>
      </c>
      <c r="L8" s="16">
        <f t="shared" si="1"/>
        <v>196</v>
      </c>
      <c r="M8" s="43">
        <f>M11+M14+M17+M20+M23+M26+M29+M32+M35+M38+M41+M44+M47+M50+M53+M56</f>
        <v>714</v>
      </c>
      <c r="N8" s="16">
        <f t="shared" si="1"/>
        <v>450</v>
      </c>
      <c r="O8" s="16">
        <f t="shared" si="1"/>
        <v>7</v>
      </c>
      <c r="P8" s="16">
        <f t="shared" si="1"/>
        <v>7</v>
      </c>
    </row>
    <row r="9" spans="2:16" s="2" customFormat="1" ht="18" customHeight="1">
      <c r="B9" s="121"/>
      <c r="C9" s="122"/>
      <c r="D9" s="13" t="s">
        <v>45</v>
      </c>
      <c r="E9" s="16">
        <f>E12+E15+E18+E21+E24+E27+E30+E33+E36+E39+E42+E45+E48+E51+E54+E57</f>
        <v>704</v>
      </c>
      <c r="F9" s="16">
        <f t="shared" ref="F9:O9" si="2">F12+F15+F18+F21+F24+F27+F30+F33+F36+F39+F42+F45+F48+F51+F54+F57</f>
        <v>372</v>
      </c>
      <c r="G9" s="16">
        <f t="shared" si="2"/>
        <v>888</v>
      </c>
      <c r="H9" s="16">
        <f t="shared" si="2"/>
        <v>164</v>
      </c>
      <c r="I9" s="16">
        <f t="shared" si="2"/>
        <v>107</v>
      </c>
      <c r="J9" s="16">
        <f t="shared" si="2"/>
        <v>46</v>
      </c>
      <c r="K9" s="16">
        <f t="shared" si="2"/>
        <v>31</v>
      </c>
      <c r="L9" s="16">
        <f t="shared" si="2"/>
        <v>57</v>
      </c>
      <c r="M9" s="16">
        <f t="shared" si="2"/>
        <v>136</v>
      </c>
      <c r="N9" s="16">
        <f t="shared" si="2"/>
        <v>77</v>
      </c>
      <c r="O9" s="16">
        <f t="shared" si="2"/>
        <v>6</v>
      </c>
      <c r="P9" s="43">
        <f>P12+P15+P18+P21+P24+P27+P30+P33+P36+P39+P42+P45+P48+P51+P54+P57</f>
        <v>5</v>
      </c>
    </row>
    <row r="10" spans="2:16" s="2" customFormat="1" ht="18" customHeight="1">
      <c r="B10" s="95">
        <v>1</v>
      </c>
      <c r="C10" s="118" t="s">
        <v>11</v>
      </c>
      <c r="D10" s="13" t="s">
        <v>172</v>
      </c>
      <c r="E10" s="17">
        <v>0</v>
      </c>
      <c r="F10" s="17">
        <v>0</v>
      </c>
      <c r="G10" s="17">
        <v>0</v>
      </c>
      <c r="H10" s="17">
        <v>104</v>
      </c>
      <c r="I10" s="17">
        <v>70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</row>
    <row r="11" spans="2:16" s="2" customFormat="1" ht="18" customHeight="1">
      <c r="B11" s="95"/>
      <c r="C11" s="118"/>
      <c r="D11" s="12" t="s">
        <v>71</v>
      </c>
      <c r="E11" s="17">
        <v>2</v>
      </c>
      <c r="F11" s="17">
        <v>2</v>
      </c>
      <c r="G11" s="17">
        <v>2</v>
      </c>
      <c r="H11" s="17">
        <v>97</v>
      </c>
      <c r="I11" s="17">
        <v>66</v>
      </c>
      <c r="J11" s="17">
        <v>1</v>
      </c>
      <c r="K11" s="17">
        <v>1</v>
      </c>
      <c r="L11" s="17">
        <v>1</v>
      </c>
      <c r="M11" s="17">
        <v>0</v>
      </c>
      <c r="N11" s="17">
        <v>0</v>
      </c>
      <c r="O11" s="17">
        <v>0</v>
      </c>
      <c r="P11" s="17">
        <v>0</v>
      </c>
    </row>
    <row r="12" spans="2:16" s="2" customFormat="1" ht="18" customHeight="1">
      <c r="B12" s="95"/>
      <c r="C12" s="118"/>
      <c r="D12" s="13" t="s">
        <v>45</v>
      </c>
      <c r="E12" s="15">
        <v>0</v>
      </c>
      <c r="F12" s="15">
        <v>0</v>
      </c>
      <c r="G12" s="15">
        <v>0</v>
      </c>
      <c r="H12" s="15">
        <v>24</v>
      </c>
      <c r="I12" s="15">
        <v>13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2:16" s="2" customFormat="1" ht="18" customHeight="1">
      <c r="B13" s="95">
        <v>2</v>
      </c>
      <c r="C13" s="118" t="s">
        <v>12</v>
      </c>
      <c r="D13" s="13" t="s">
        <v>172</v>
      </c>
      <c r="E13" s="17">
        <v>34</v>
      </c>
      <c r="F13" s="17">
        <v>28</v>
      </c>
      <c r="G13" s="17">
        <v>40</v>
      </c>
      <c r="H13" s="17">
        <v>121</v>
      </c>
      <c r="I13" s="17">
        <v>101</v>
      </c>
      <c r="J13" s="17">
        <v>12</v>
      </c>
      <c r="K13" s="17">
        <v>9</v>
      </c>
      <c r="L13" s="17">
        <v>14</v>
      </c>
      <c r="M13" s="17">
        <v>0</v>
      </c>
      <c r="N13" s="17">
        <v>0</v>
      </c>
      <c r="O13" s="17">
        <v>0</v>
      </c>
      <c r="P13" s="17">
        <v>0</v>
      </c>
    </row>
    <row r="14" spans="2:16" s="2" customFormat="1" ht="18" customHeight="1">
      <c r="B14" s="95"/>
      <c r="C14" s="118"/>
      <c r="D14" s="12" t="s">
        <v>71</v>
      </c>
      <c r="E14" s="17">
        <v>18</v>
      </c>
      <c r="F14" s="17">
        <v>14</v>
      </c>
      <c r="G14" s="17">
        <v>20</v>
      </c>
      <c r="H14" s="17">
        <v>94</v>
      </c>
      <c r="I14" s="17">
        <v>78</v>
      </c>
      <c r="J14" s="17">
        <v>0</v>
      </c>
      <c r="K14" s="17">
        <v>6</v>
      </c>
      <c r="L14" s="17">
        <v>9</v>
      </c>
      <c r="M14" s="17">
        <v>0</v>
      </c>
      <c r="N14" s="17">
        <v>0</v>
      </c>
      <c r="O14" s="17">
        <v>0</v>
      </c>
      <c r="P14" s="17">
        <v>0</v>
      </c>
    </row>
    <row r="15" spans="2:16" s="2" customFormat="1" ht="18" customHeight="1">
      <c r="B15" s="95"/>
      <c r="C15" s="118"/>
      <c r="D15" s="13" t="s">
        <v>45</v>
      </c>
      <c r="E15" s="15">
        <v>2</v>
      </c>
      <c r="F15" s="15">
        <v>2</v>
      </c>
      <c r="G15" s="15">
        <v>2</v>
      </c>
      <c r="H15" s="15">
        <v>20</v>
      </c>
      <c r="I15" s="15">
        <v>13</v>
      </c>
      <c r="J15" s="15">
        <v>1</v>
      </c>
      <c r="K15" s="15">
        <v>1</v>
      </c>
      <c r="L15" s="15">
        <v>1</v>
      </c>
      <c r="M15" s="15">
        <v>0</v>
      </c>
      <c r="N15" s="15">
        <v>0</v>
      </c>
      <c r="O15" s="15">
        <v>0</v>
      </c>
      <c r="P15" s="15">
        <v>0</v>
      </c>
    </row>
    <row r="16" spans="2:16" s="2" customFormat="1" ht="15" customHeight="1">
      <c r="B16" s="96">
        <v>3</v>
      </c>
      <c r="C16" s="93" t="s">
        <v>6</v>
      </c>
      <c r="D16" s="13" t="s">
        <v>172</v>
      </c>
      <c r="E16" s="17">
        <v>150</v>
      </c>
      <c r="F16" s="17">
        <v>97</v>
      </c>
      <c r="G16" s="17">
        <v>210</v>
      </c>
      <c r="H16" s="17">
        <v>51</v>
      </c>
      <c r="I16" s="17">
        <v>40</v>
      </c>
      <c r="J16" s="17">
        <v>21</v>
      </c>
      <c r="K16" s="17">
        <v>13</v>
      </c>
      <c r="L16" s="17">
        <v>39</v>
      </c>
      <c r="M16" s="17">
        <v>76</v>
      </c>
      <c r="N16" s="17">
        <v>43</v>
      </c>
      <c r="O16" s="17">
        <v>0</v>
      </c>
      <c r="P16" s="17">
        <v>0</v>
      </c>
    </row>
    <row r="17" spans="2:16" s="2" customFormat="1" ht="15" customHeight="1">
      <c r="B17" s="96"/>
      <c r="C17" s="93"/>
      <c r="D17" s="12" t="s">
        <v>71</v>
      </c>
      <c r="E17" s="17">
        <v>0</v>
      </c>
      <c r="F17" s="17">
        <v>0</v>
      </c>
      <c r="G17" s="17">
        <v>0</v>
      </c>
      <c r="H17" s="17">
        <v>37</v>
      </c>
      <c r="I17" s="17">
        <v>27</v>
      </c>
      <c r="J17" s="17">
        <v>0</v>
      </c>
      <c r="K17" s="17">
        <v>0</v>
      </c>
      <c r="L17" s="17">
        <v>0</v>
      </c>
      <c r="M17" s="17">
        <v>1</v>
      </c>
      <c r="N17" s="17">
        <v>1</v>
      </c>
      <c r="O17" s="17">
        <v>0</v>
      </c>
      <c r="P17" s="17">
        <v>0</v>
      </c>
    </row>
    <row r="18" spans="2:16" s="2" customFormat="1" ht="15" customHeight="1">
      <c r="B18" s="95"/>
      <c r="C18" s="93"/>
      <c r="D18" s="13" t="s">
        <v>45</v>
      </c>
      <c r="E18" s="15">
        <v>155</v>
      </c>
      <c r="F18" s="15">
        <v>74</v>
      </c>
      <c r="G18" s="15">
        <v>208</v>
      </c>
      <c r="H18" s="15">
        <v>18</v>
      </c>
      <c r="I18" s="15">
        <v>8</v>
      </c>
      <c r="J18" s="15">
        <v>13</v>
      </c>
      <c r="K18" s="15">
        <v>7</v>
      </c>
      <c r="L18" s="15">
        <v>21</v>
      </c>
      <c r="M18" s="15">
        <v>20</v>
      </c>
      <c r="N18" s="15">
        <v>12</v>
      </c>
      <c r="O18" s="15">
        <v>0</v>
      </c>
      <c r="P18" s="15">
        <v>0</v>
      </c>
    </row>
    <row r="19" spans="2:16" s="3" customFormat="1" ht="15" customHeight="1">
      <c r="B19" s="89">
        <v>4</v>
      </c>
      <c r="C19" s="93" t="s">
        <v>7</v>
      </c>
      <c r="D19" s="13" t="s">
        <v>172</v>
      </c>
      <c r="E19" s="17">
        <v>106</v>
      </c>
      <c r="F19" s="17">
        <v>64</v>
      </c>
      <c r="G19" s="17">
        <v>128</v>
      </c>
      <c r="H19" s="17">
        <v>0</v>
      </c>
      <c r="I19" s="17">
        <v>0</v>
      </c>
      <c r="J19" s="17">
        <v>22</v>
      </c>
      <c r="K19" s="17">
        <v>14</v>
      </c>
      <c r="L19" s="17">
        <v>41</v>
      </c>
      <c r="M19" s="17">
        <v>0</v>
      </c>
      <c r="N19" s="17">
        <v>0</v>
      </c>
      <c r="O19" s="17">
        <v>0</v>
      </c>
      <c r="P19" s="17">
        <v>0</v>
      </c>
    </row>
    <row r="20" spans="2:16" s="3" customFormat="1" ht="15" customHeight="1">
      <c r="B20" s="89"/>
      <c r="C20" s="93"/>
      <c r="D20" s="12" t="s">
        <v>71</v>
      </c>
      <c r="E20" s="17">
        <v>378</v>
      </c>
      <c r="F20" s="17">
        <v>201</v>
      </c>
      <c r="G20" s="17">
        <v>484</v>
      </c>
      <c r="H20" s="17">
        <v>0</v>
      </c>
      <c r="I20" s="17">
        <v>0</v>
      </c>
      <c r="J20" s="17">
        <v>63</v>
      </c>
      <c r="K20" s="17">
        <v>28</v>
      </c>
      <c r="L20" s="17">
        <v>110</v>
      </c>
      <c r="M20" s="17">
        <v>0</v>
      </c>
      <c r="N20" s="17">
        <v>0</v>
      </c>
      <c r="O20" s="17">
        <v>0</v>
      </c>
      <c r="P20" s="17">
        <v>0</v>
      </c>
    </row>
    <row r="21" spans="2:16" s="3" customFormat="1" ht="15" customHeight="1">
      <c r="B21" s="89"/>
      <c r="C21" s="93"/>
      <c r="D21" s="13" t="s">
        <v>45</v>
      </c>
      <c r="E21" s="15">
        <v>48</v>
      </c>
      <c r="F21" s="15">
        <v>24</v>
      </c>
      <c r="G21" s="15">
        <v>58</v>
      </c>
      <c r="H21" s="15">
        <v>0</v>
      </c>
      <c r="I21" s="15">
        <v>0</v>
      </c>
      <c r="J21" s="15">
        <v>5</v>
      </c>
      <c r="K21" s="15">
        <v>4</v>
      </c>
      <c r="L21" s="15">
        <v>8</v>
      </c>
      <c r="M21" s="15">
        <v>0</v>
      </c>
      <c r="N21" s="15">
        <v>0</v>
      </c>
      <c r="O21" s="15">
        <v>0</v>
      </c>
      <c r="P21" s="15">
        <v>0</v>
      </c>
    </row>
    <row r="22" spans="2:16" s="3" customFormat="1" ht="15" customHeight="1">
      <c r="B22" s="95">
        <v>5</v>
      </c>
      <c r="C22" s="93" t="s">
        <v>13</v>
      </c>
      <c r="D22" s="13" t="s">
        <v>172</v>
      </c>
      <c r="E22" s="17">
        <v>190</v>
      </c>
      <c r="F22" s="17">
        <v>126</v>
      </c>
      <c r="G22" s="17">
        <v>229</v>
      </c>
      <c r="H22" s="17">
        <v>68</v>
      </c>
      <c r="I22" s="17">
        <v>46</v>
      </c>
      <c r="J22" s="17">
        <v>17</v>
      </c>
      <c r="K22" s="17">
        <v>12</v>
      </c>
      <c r="L22" s="17">
        <v>17</v>
      </c>
      <c r="M22" s="17">
        <v>41</v>
      </c>
      <c r="N22" s="17">
        <v>28</v>
      </c>
      <c r="O22" s="17">
        <v>0</v>
      </c>
      <c r="P22" s="17">
        <v>0</v>
      </c>
    </row>
    <row r="23" spans="2:16" s="3" customFormat="1" ht="15" customHeight="1">
      <c r="B23" s="95"/>
      <c r="C23" s="93"/>
      <c r="D23" s="12" t="s">
        <v>71</v>
      </c>
      <c r="E23" s="17">
        <v>201</v>
      </c>
      <c r="F23" s="17">
        <v>108</v>
      </c>
      <c r="G23" s="17">
        <v>238</v>
      </c>
      <c r="H23" s="17">
        <v>80</v>
      </c>
      <c r="I23" s="17">
        <v>37</v>
      </c>
      <c r="J23" s="17">
        <v>35</v>
      </c>
      <c r="K23" s="17">
        <v>16</v>
      </c>
      <c r="L23" s="17">
        <v>35</v>
      </c>
      <c r="M23" s="17">
        <v>131</v>
      </c>
      <c r="N23" s="17">
        <v>72</v>
      </c>
      <c r="O23" s="17">
        <v>0</v>
      </c>
      <c r="P23" s="17">
        <v>0</v>
      </c>
    </row>
    <row r="24" spans="2:16" s="3" customFormat="1" ht="15" customHeight="1">
      <c r="B24" s="95"/>
      <c r="C24" s="93"/>
      <c r="D24" s="13" t="s">
        <v>45</v>
      </c>
      <c r="E24" s="15">
        <v>34</v>
      </c>
      <c r="F24" s="15">
        <v>22</v>
      </c>
      <c r="G24" s="15">
        <v>42</v>
      </c>
      <c r="H24" s="15">
        <v>13</v>
      </c>
      <c r="I24" s="15">
        <v>11</v>
      </c>
      <c r="J24" s="15">
        <v>6</v>
      </c>
      <c r="K24" s="15">
        <v>6</v>
      </c>
      <c r="L24" s="15">
        <v>6</v>
      </c>
      <c r="M24" s="15">
        <v>29</v>
      </c>
      <c r="N24" s="15">
        <v>17</v>
      </c>
      <c r="O24" s="15">
        <v>0</v>
      </c>
      <c r="P24" s="15">
        <v>0</v>
      </c>
    </row>
    <row r="25" spans="2:16" s="3" customFormat="1" ht="15" customHeight="1">
      <c r="B25" s="95">
        <v>6</v>
      </c>
      <c r="C25" s="93" t="s">
        <v>14</v>
      </c>
      <c r="D25" s="13" t="s">
        <v>172</v>
      </c>
      <c r="E25" s="17">
        <v>343</v>
      </c>
      <c r="F25" s="17">
        <v>209</v>
      </c>
      <c r="G25" s="17">
        <v>439</v>
      </c>
      <c r="H25" s="17">
        <v>57</v>
      </c>
      <c r="I25" s="17">
        <v>44</v>
      </c>
      <c r="J25" s="17">
        <v>0</v>
      </c>
      <c r="K25" s="17">
        <v>0</v>
      </c>
      <c r="L25" s="17">
        <v>0</v>
      </c>
      <c r="M25" s="17">
        <v>48</v>
      </c>
      <c r="N25" s="17">
        <v>30</v>
      </c>
      <c r="O25" s="17">
        <v>0</v>
      </c>
      <c r="P25" s="17">
        <v>0</v>
      </c>
    </row>
    <row r="26" spans="2:16" s="3" customFormat="1" ht="15" customHeight="1">
      <c r="B26" s="95"/>
      <c r="C26" s="93"/>
      <c r="D26" s="12" t="s">
        <v>71</v>
      </c>
      <c r="E26" s="17">
        <v>671</v>
      </c>
      <c r="F26" s="17">
        <v>332</v>
      </c>
      <c r="G26" s="17">
        <v>852</v>
      </c>
      <c r="H26" s="17">
        <v>69</v>
      </c>
      <c r="I26" s="17">
        <v>51</v>
      </c>
      <c r="J26" s="17">
        <v>0</v>
      </c>
      <c r="K26" s="17">
        <v>0</v>
      </c>
      <c r="L26" s="17">
        <v>0</v>
      </c>
      <c r="M26" s="17">
        <v>62</v>
      </c>
      <c r="N26" s="17">
        <v>37</v>
      </c>
      <c r="O26" s="17">
        <v>0</v>
      </c>
      <c r="P26" s="17">
        <v>0</v>
      </c>
    </row>
    <row r="27" spans="2:16" s="3" customFormat="1" ht="15" customHeight="1">
      <c r="B27" s="95"/>
      <c r="C27" s="93"/>
      <c r="D27" s="13" t="s">
        <v>45</v>
      </c>
      <c r="E27" s="17">
        <v>57</v>
      </c>
      <c r="F27" s="17">
        <v>23</v>
      </c>
      <c r="G27" s="17">
        <v>73</v>
      </c>
      <c r="H27" s="17">
        <v>2</v>
      </c>
      <c r="I27" s="17">
        <v>2</v>
      </c>
      <c r="J27" s="17">
        <v>0</v>
      </c>
      <c r="K27" s="17">
        <v>0</v>
      </c>
      <c r="L27" s="17">
        <v>0</v>
      </c>
      <c r="M27" s="17">
        <v>1</v>
      </c>
      <c r="N27" s="17">
        <v>0</v>
      </c>
      <c r="O27" s="17">
        <v>0</v>
      </c>
      <c r="P27" s="17">
        <v>0</v>
      </c>
    </row>
    <row r="28" spans="2:16" s="3" customFormat="1" ht="15" customHeight="1">
      <c r="B28" s="96">
        <v>7</v>
      </c>
      <c r="C28" s="93" t="s">
        <v>15</v>
      </c>
      <c r="D28" s="13" t="s">
        <v>172</v>
      </c>
      <c r="E28" s="17">
        <v>22</v>
      </c>
      <c r="F28" s="17">
        <v>138</v>
      </c>
      <c r="G28" s="17">
        <v>287</v>
      </c>
      <c r="H28" s="17">
        <v>34</v>
      </c>
      <c r="I28" s="17">
        <v>28</v>
      </c>
      <c r="J28" s="17">
        <v>0</v>
      </c>
      <c r="K28" s="17">
        <v>0</v>
      </c>
      <c r="L28" s="17">
        <v>0</v>
      </c>
      <c r="M28" s="17">
        <v>41</v>
      </c>
      <c r="N28" s="17">
        <v>21</v>
      </c>
      <c r="O28" s="17">
        <v>0</v>
      </c>
      <c r="P28" s="17">
        <v>0</v>
      </c>
    </row>
    <row r="29" spans="2:16" s="3" customFormat="1" ht="15" customHeight="1">
      <c r="B29" s="96"/>
      <c r="C29" s="93"/>
      <c r="D29" s="12" t="s">
        <v>71</v>
      </c>
      <c r="E29" s="17">
        <v>357</v>
      </c>
      <c r="F29" s="17">
        <v>204</v>
      </c>
      <c r="G29" s="17">
        <v>460</v>
      </c>
      <c r="H29" s="17">
        <v>44</v>
      </c>
      <c r="I29" s="17">
        <v>29</v>
      </c>
      <c r="J29" s="17">
        <v>2</v>
      </c>
      <c r="K29" s="17">
        <v>1</v>
      </c>
      <c r="L29" s="17">
        <v>2</v>
      </c>
      <c r="M29" s="17">
        <v>61</v>
      </c>
      <c r="N29" s="17">
        <v>40</v>
      </c>
      <c r="O29" s="17">
        <v>0</v>
      </c>
      <c r="P29" s="17">
        <v>0</v>
      </c>
    </row>
    <row r="30" spans="2:16" s="3" customFormat="1" ht="15" customHeight="1">
      <c r="B30" s="95"/>
      <c r="C30" s="93"/>
      <c r="D30" s="13" t="s">
        <v>45</v>
      </c>
      <c r="E30" s="17">
        <v>35</v>
      </c>
      <c r="F30" s="17">
        <v>19</v>
      </c>
      <c r="G30" s="17">
        <v>44</v>
      </c>
      <c r="H30" s="17">
        <v>11</v>
      </c>
      <c r="I30" s="17">
        <v>7</v>
      </c>
      <c r="J30" s="17">
        <v>0</v>
      </c>
      <c r="K30" s="17">
        <v>0</v>
      </c>
      <c r="L30" s="17">
        <v>0</v>
      </c>
      <c r="M30" s="17">
        <v>11</v>
      </c>
      <c r="N30" s="17">
        <v>4</v>
      </c>
      <c r="O30" s="17">
        <v>0</v>
      </c>
      <c r="P30" s="17">
        <v>0</v>
      </c>
    </row>
    <row r="31" spans="2:16" s="3" customFormat="1" ht="15" customHeight="1">
      <c r="B31" s="89">
        <v>8</v>
      </c>
      <c r="C31" s="93" t="s">
        <v>16</v>
      </c>
      <c r="D31" s="13" t="s">
        <v>172</v>
      </c>
      <c r="E31" s="17">
        <v>47</v>
      </c>
      <c r="F31" s="17">
        <v>28</v>
      </c>
      <c r="G31" s="17">
        <v>48</v>
      </c>
      <c r="H31" s="17">
        <v>45</v>
      </c>
      <c r="I31" s="17">
        <v>26</v>
      </c>
      <c r="J31" s="17">
        <v>0</v>
      </c>
      <c r="K31" s="17">
        <v>0</v>
      </c>
      <c r="L31" s="17">
        <v>0</v>
      </c>
      <c r="M31" s="17">
        <v>25</v>
      </c>
      <c r="N31" s="17">
        <v>17</v>
      </c>
      <c r="O31" s="17">
        <v>0</v>
      </c>
      <c r="P31" s="17">
        <v>0</v>
      </c>
    </row>
    <row r="32" spans="2:16" s="3" customFormat="1" ht="15" customHeight="1">
      <c r="B32" s="89"/>
      <c r="C32" s="93"/>
      <c r="D32" s="12" t="s">
        <v>71</v>
      </c>
      <c r="E32" s="17">
        <v>86</v>
      </c>
      <c r="F32" s="17">
        <v>46</v>
      </c>
      <c r="G32" s="17">
        <v>88</v>
      </c>
      <c r="H32" s="17">
        <v>62</v>
      </c>
      <c r="I32" s="17">
        <v>37</v>
      </c>
      <c r="J32" s="17">
        <v>0</v>
      </c>
      <c r="K32" s="17">
        <v>0</v>
      </c>
      <c r="L32" s="17">
        <v>0</v>
      </c>
      <c r="M32" s="17">
        <v>44</v>
      </c>
      <c r="N32" s="17">
        <v>27</v>
      </c>
      <c r="O32" s="17">
        <v>0</v>
      </c>
      <c r="P32" s="17">
        <v>0</v>
      </c>
    </row>
    <row r="33" spans="2:16" s="3" customFormat="1" ht="15" customHeight="1">
      <c r="B33" s="89"/>
      <c r="C33" s="93"/>
      <c r="D33" s="13" t="s">
        <v>45</v>
      </c>
      <c r="E33" s="17">
        <v>14</v>
      </c>
      <c r="F33" s="17">
        <v>8</v>
      </c>
      <c r="G33" s="17">
        <v>14</v>
      </c>
      <c r="H33" s="17">
        <v>15</v>
      </c>
      <c r="I33" s="17">
        <v>7</v>
      </c>
      <c r="J33" s="17">
        <v>0</v>
      </c>
      <c r="K33" s="17">
        <v>0</v>
      </c>
      <c r="L33" s="17">
        <v>0</v>
      </c>
      <c r="M33" s="17">
        <v>9</v>
      </c>
      <c r="N33" s="17">
        <v>6</v>
      </c>
      <c r="O33" s="17">
        <v>0</v>
      </c>
      <c r="P33" s="17">
        <v>0</v>
      </c>
    </row>
    <row r="34" spans="2:16" s="3" customFormat="1" ht="15" customHeight="1">
      <c r="B34" s="95">
        <v>9</v>
      </c>
      <c r="C34" s="93" t="s">
        <v>17</v>
      </c>
      <c r="D34" s="13" t="s">
        <v>172</v>
      </c>
      <c r="E34" s="17">
        <v>588</v>
      </c>
      <c r="F34" s="17">
        <v>431</v>
      </c>
      <c r="G34" s="17">
        <v>716</v>
      </c>
      <c r="H34" s="17">
        <v>111</v>
      </c>
      <c r="I34" s="17">
        <v>102</v>
      </c>
      <c r="J34" s="17">
        <v>0</v>
      </c>
      <c r="K34" s="17">
        <v>0</v>
      </c>
      <c r="L34" s="17">
        <v>0</v>
      </c>
      <c r="M34" s="17">
        <v>358</v>
      </c>
      <c r="N34" s="17">
        <v>276</v>
      </c>
      <c r="O34" s="17">
        <v>0</v>
      </c>
      <c r="P34" s="17">
        <v>0</v>
      </c>
    </row>
    <row r="35" spans="2:16" s="3" customFormat="1" ht="15" customHeight="1">
      <c r="B35" s="95"/>
      <c r="C35" s="93"/>
      <c r="D35" s="12" t="s">
        <v>71</v>
      </c>
      <c r="E35" s="17">
        <v>912</v>
      </c>
      <c r="F35" s="17">
        <v>559</v>
      </c>
      <c r="G35" s="17">
        <v>1117</v>
      </c>
      <c r="H35" s="17">
        <v>131</v>
      </c>
      <c r="I35" s="17">
        <v>118</v>
      </c>
      <c r="J35" s="17">
        <v>0</v>
      </c>
      <c r="K35" s="17">
        <v>0</v>
      </c>
      <c r="L35" s="17">
        <v>0</v>
      </c>
      <c r="M35" s="17">
        <v>354</v>
      </c>
      <c r="N35" s="17">
        <v>241</v>
      </c>
      <c r="O35" s="17">
        <v>0</v>
      </c>
      <c r="P35" s="17">
        <v>0</v>
      </c>
    </row>
    <row r="36" spans="2:16" s="3" customFormat="1" ht="15" customHeight="1">
      <c r="B36" s="95"/>
      <c r="C36" s="93"/>
      <c r="D36" s="13" t="s">
        <v>45</v>
      </c>
      <c r="E36" s="17">
        <v>122</v>
      </c>
      <c r="F36" s="17">
        <v>68</v>
      </c>
      <c r="G36" s="17">
        <v>149</v>
      </c>
      <c r="H36" s="17">
        <v>16</v>
      </c>
      <c r="I36" s="17">
        <v>13</v>
      </c>
      <c r="J36" s="17">
        <v>0</v>
      </c>
      <c r="K36" s="17">
        <v>0</v>
      </c>
      <c r="L36" s="17">
        <v>0</v>
      </c>
      <c r="M36" s="17">
        <v>57</v>
      </c>
      <c r="N36" s="17">
        <v>34</v>
      </c>
      <c r="O36" s="17">
        <v>0</v>
      </c>
      <c r="P36" s="17">
        <v>0</v>
      </c>
    </row>
    <row r="37" spans="2:16" s="3" customFormat="1" ht="15" customHeight="1">
      <c r="B37" s="95">
        <v>10</v>
      </c>
      <c r="C37" s="93" t="s">
        <v>18</v>
      </c>
      <c r="D37" s="13" t="s">
        <v>172</v>
      </c>
      <c r="E37" s="17">
        <v>57</v>
      </c>
      <c r="F37" s="17">
        <v>27</v>
      </c>
      <c r="G37" s="17">
        <v>65</v>
      </c>
      <c r="H37" s="17">
        <v>49</v>
      </c>
      <c r="I37" s="17">
        <v>30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</row>
    <row r="38" spans="2:16" s="3" customFormat="1" ht="15" customHeight="1">
      <c r="B38" s="95"/>
      <c r="C38" s="93"/>
      <c r="D38" s="12" t="s">
        <v>71</v>
      </c>
      <c r="E38" s="17">
        <v>140</v>
      </c>
      <c r="F38" s="17">
        <v>83</v>
      </c>
      <c r="G38" s="17">
        <v>165</v>
      </c>
      <c r="H38" s="17">
        <v>65</v>
      </c>
      <c r="I38" s="17">
        <v>40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</row>
    <row r="39" spans="2:16" s="3" customFormat="1" ht="15" customHeight="1">
      <c r="B39" s="95"/>
      <c r="C39" s="93"/>
      <c r="D39" s="13" t="s">
        <v>45</v>
      </c>
      <c r="E39" s="17">
        <v>13</v>
      </c>
      <c r="F39" s="17">
        <v>7</v>
      </c>
      <c r="G39" s="17">
        <v>14</v>
      </c>
      <c r="H39" s="17">
        <v>6</v>
      </c>
      <c r="I39" s="17">
        <v>3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</row>
    <row r="40" spans="2:16" s="3" customFormat="1" ht="15" customHeight="1">
      <c r="B40" s="96">
        <v>11</v>
      </c>
      <c r="C40" s="93" t="s">
        <v>19</v>
      </c>
      <c r="D40" s="13" t="s">
        <v>172</v>
      </c>
      <c r="E40" s="17">
        <v>163</v>
      </c>
      <c r="F40" s="17">
        <v>105</v>
      </c>
      <c r="G40" s="17">
        <v>216</v>
      </c>
      <c r="H40" s="17">
        <v>46</v>
      </c>
      <c r="I40" s="17">
        <v>46</v>
      </c>
      <c r="J40" s="17">
        <v>0</v>
      </c>
      <c r="K40" s="17">
        <v>0</v>
      </c>
      <c r="L40" s="17">
        <v>0</v>
      </c>
      <c r="M40" s="17">
        <v>51</v>
      </c>
      <c r="N40" s="17">
        <v>30</v>
      </c>
      <c r="O40" s="17">
        <v>9</v>
      </c>
      <c r="P40" s="17">
        <v>9</v>
      </c>
    </row>
    <row r="41" spans="2:16" s="3" customFormat="1" ht="15" customHeight="1">
      <c r="B41" s="96"/>
      <c r="C41" s="93"/>
      <c r="D41" s="12" t="s">
        <v>71</v>
      </c>
      <c r="E41" s="17">
        <v>203</v>
      </c>
      <c r="F41" s="17">
        <v>110</v>
      </c>
      <c r="G41" s="17">
        <v>243</v>
      </c>
      <c r="H41" s="17">
        <v>38</v>
      </c>
      <c r="I41" s="17">
        <v>38</v>
      </c>
      <c r="J41" s="17">
        <v>0</v>
      </c>
      <c r="K41" s="17">
        <v>0</v>
      </c>
      <c r="L41" s="17">
        <v>0</v>
      </c>
      <c r="M41" s="17">
        <v>19</v>
      </c>
      <c r="N41" s="17">
        <v>11</v>
      </c>
      <c r="O41" s="17">
        <v>0</v>
      </c>
      <c r="P41" s="17">
        <v>0</v>
      </c>
    </row>
    <row r="42" spans="2:16" s="3" customFormat="1" ht="15" customHeight="1">
      <c r="B42" s="95"/>
      <c r="C42" s="93"/>
      <c r="D42" s="13" t="s">
        <v>45</v>
      </c>
      <c r="E42" s="17">
        <v>37</v>
      </c>
      <c r="F42" s="17">
        <v>17</v>
      </c>
      <c r="G42" s="17">
        <v>42</v>
      </c>
      <c r="H42" s="17">
        <v>5</v>
      </c>
      <c r="I42" s="17">
        <v>5</v>
      </c>
      <c r="J42" s="17">
        <v>0</v>
      </c>
      <c r="K42" s="17">
        <v>0</v>
      </c>
      <c r="L42" s="17">
        <v>0</v>
      </c>
      <c r="M42" s="17">
        <v>5</v>
      </c>
      <c r="N42" s="17">
        <v>3</v>
      </c>
      <c r="O42" s="17">
        <v>3</v>
      </c>
      <c r="P42" s="17">
        <v>3</v>
      </c>
    </row>
    <row r="43" spans="2:16" s="3" customFormat="1" ht="15" customHeight="1">
      <c r="B43" s="89">
        <v>12</v>
      </c>
      <c r="C43" s="93" t="s">
        <v>20</v>
      </c>
      <c r="D43" s="13" t="s">
        <v>172</v>
      </c>
      <c r="E43" s="17">
        <v>8</v>
      </c>
      <c r="F43" s="17">
        <v>5</v>
      </c>
      <c r="G43" s="17">
        <v>16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</row>
    <row r="44" spans="2:16" s="3" customFormat="1" ht="15" customHeight="1">
      <c r="B44" s="89"/>
      <c r="C44" s="93"/>
      <c r="D44" s="12" t="s">
        <v>71</v>
      </c>
      <c r="E44" s="17">
        <v>65</v>
      </c>
      <c r="F44" s="17">
        <v>41</v>
      </c>
      <c r="G44" s="17">
        <v>138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</row>
    <row r="45" spans="2:16" s="3" customFormat="1" ht="15" customHeight="1">
      <c r="B45" s="89"/>
      <c r="C45" s="93"/>
      <c r="D45" s="13" t="s">
        <v>45</v>
      </c>
      <c r="E45" s="17">
        <v>2</v>
      </c>
      <c r="F45" s="17">
        <v>2</v>
      </c>
      <c r="G45" s="17">
        <v>4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</row>
    <row r="46" spans="2:16" s="3" customFormat="1" ht="15" customHeight="1">
      <c r="B46" s="95">
        <v>13</v>
      </c>
      <c r="C46" s="93" t="s">
        <v>8</v>
      </c>
      <c r="D46" s="13" t="s">
        <v>172</v>
      </c>
      <c r="E46" s="17">
        <v>299</v>
      </c>
      <c r="F46" s="17">
        <v>176</v>
      </c>
      <c r="G46" s="17">
        <v>479</v>
      </c>
      <c r="H46" s="17">
        <v>49</v>
      </c>
      <c r="I46" s="17">
        <v>32</v>
      </c>
      <c r="J46" s="17">
        <v>6</v>
      </c>
      <c r="K46" s="17">
        <v>3</v>
      </c>
      <c r="L46" s="17">
        <v>6</v>
      </c>
      <c r="M46" s="17">
        <v>0</v>
      </c>
      <c r="N46" s="17">
        <v>0</v>
      </c>
      <c r="O46" s="17">
        <v>10</v>
      </c>
      <c r="P46" s="17">
        <v>6</v>
      </c>
    </row>
    <row r="47" spans="2:16" s="3" customFormat="1" ht="15" customHeight="1">
      <c r="B47" s="95"/>
      <c r="C47" s="93"/>
      <c r="D47" s="12" t="s">
        <v>71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2:16" s="3" customFormat="1" ht="15" customHeight="1">
      <c r="B48" s="95"/>
      <c r="C48" s="93"/>
      <c r="D48" s="13" t="s">
        <v>45</v>
      </c>
      <c r="E48" s="17">
        <v>55</v>
      </c>
      <c r="F48" s="17">
        <v>32</v>
      </c>
      <c r="G48" s="17">
        <v>78</v>
      </c>
      <c r="H48" s="17">
        <v>9</v>
      </c>
      <c r="I48" s="17">
        <v>8</v>
      </c>
      <c r="J48" s="17">
        <v>6</v>
      </c>
      <c r="K48" s="17">
        <v>3</v>
      </c>
      <c r="L48" s="17">
        <v>6</v>
      </c>
      <c r="M48" s="17">
        <v>0</v>
      </c>
      <c r="N48" s="17">
        <v>0</v>
      </c>
      <c r="O48" s="17">
        <v>3</v>
      </c>
      <c r="P48" s="17">
        <v>2</v>
      </c>
    </row>
    <row r="49" spans="2:16" s="3" customFormat="1" ht="15" customHeight="1">
      <c r="B49" s="95">
        <v>14</v>
      </c>
      <c r="C49" s="93" t="s">
        <v>9</v>
      </c>
      <c r="D49" s="13" t="s">
        <v>172</v>
      </c>
      <c r="E49" s="17">
        <v>312</v>
      </c>
      <c r="F49" s="17">
        <v>197</v>
      </c>
      <c r="G49" s="17">
        <v>581</v>
      </c>
      <c r="H49" s="17">
        <v>11</v>
      </c>
      <c r="I49" s="17">
        <v>10</v>
      </c>
      <c r="J49" s="17">
        <v>1</v>
      </c>
      <c r="K49" s="17">
        <v>1</v>
      </c>
      <c r="L49" s="17">
        <v>1</v>
      </c>
      <c r="M49" s="17">
        <v>0</v>
      </c>
      <c r="N49" s="17">
        <v>0</v>
      </c>
      <c r="O49" s="17">
        <v>12</v>
      </c>
      <c r="P49" s="17">
        <v>11</v>
      </c>
    </row>
    <row r="50" spans="2:16" s="3" customFormat="1" ht="15" customHeight="1">
      <c r="B50" s="95"/>
      <c r="C50" s="93"/>
      <c r="D50" s="12" t="s">
        <v>71</v>
      </c>
      <c r="E50" s="17">
        <v>550</v>
      </c>
      <c r="F50" s="17">
        <v>312</v>
      </c>
      <c r="G50" s="17">
        <v>915</v>
      </c>
      <c r="H50" s="17">
        <v>76</v>
      </c>
      <c r="I50" s="17">
        <v>46</v>
      </c>
      <c r="J50" s="17">
        <v>11</v>
      </c>
      <c r="K50" s="17">
        <v>0</v>
      </c>
      <c r="L50" s="17">
        <v>11</v>
      </c>
      <c r="M50" s="17">
        <v>0</v>
      </c>
      <c r="N50" s="17">
        <v>0</v>
      </c>
      <c r="O50" s="17">
        <v>7</v>
      </c>
      <c r="P50" s="17">
        <v>7</v>
      </c>
    </row>
    <row r="51" spans="2:16" s="3" customFormat="1" ht="15" customHeight="1">
      <c r="B51" s="95"/>
      <c r="C51" s="93"/>
      <c r="D51" s="13" t="s">
        <v>45</v>
      </c>
      <c r="E51" s="17">
        <v>68</v>
      </c>
      <c r="F51" s="17">
        <v>40</v>
      </c>
      <c r="G51" s="17">
        <v>96</v>
      </c>
      <c r="H51" s="17">
        <v>14</v>
      </c>
      <c r="I51" s="17">
        <v>10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</row>
    <row r="52" spans="2:16" s="3" customFormat="1" ht="15" customHeight="1">
      <c r="B52" s="96">
        <v>15</v>
      </c>
      <c r="C52" s="93" t="s">
        <v>50</v>
      </c>
      <c r="D52" s="13" t="s">
        <v>172</v>
      </c>
      <c r="E52" s="17">
        <v>191</v>
      </c>
      <c r="F52" s="17">
        <v>124</v>
      </c>
      <c r="G52" s="17">
        <v>215</v>
      </c>
      <c r="H52" s="17">
        <v>25</v>
      </c>
      <c r="I52" s="17">
        <v>23</v>
      </c>
      <c r="J52" s="17">
        <v>12</v>
      </c>
      <c r="K52" s="17">
        <v>10</v>
      </c>
      <c r="L52" s="17">
        <v>14</v>
      </c>
      <c r="M52" s="17">
        <v>8</v>
      </c>
      <c r="N52" s="17">
        <v>3</v>
      </c>
      <c r="O52" s="17">
        <v>0</v>
      </c>
      <c r="P52" s="17">
        <v>0</v>
      </c>
    </row>
    <row r="53" spans="2:16" s="3" customFormat="1" ht="15" customHeight="1">
      <c r="B53" s="96"/>
      <c r="C53" s="93"/>
      <c r="D53" s="12" t="s">
        <v>71</v>
      </c>
      <c r="E53" s="17">
        <v>144</v>
      </c>
      <c r="F53" s="17">
        <v>86</v>
      </c>
      <c r="G53" s="17">
        <v>158</v>
      </c>
      <c r="H53" s="17">
        <v>16</v>
      </c>
      <c r="I53" s="17">
        <v>14</v>
      </c>
      <c r="J53" s="17">
        <v>4</v>
      </c>
      <c r="K53" s="17">
        <v>2</v>
      </c>
      <c r="L53" s="17">
        <v>4</v>
      </c>
      <c r="M53" s="17">
        <v>33</v>
      </c>
      <c r="N53" s="17">
        <v>17</v>
      </c>
      <c r="O53" s="17">
        <v>0</v>
      </c>
      <c r="P53" s="17">
        <v>0</v>
      </c>
    </row>
    <row r="54" spans="2:16" s="3" customFormat="1" ht="15" customHeight="1">
      <c r="B54" s="95"/>
      <c r="C54" s="93"/>
      <c r="D54" s="13" t="s">
        <v>45</v>
      </c>
      <c r="E54" s="17">
        <v>49</v>
      </c>
      <c r="F54" s="17">
        <v>28</v>
      </c>
      <c r="G54" s="17">
        <v>51</v>
      </c>
      <c r="H54" s="17">
        <v>3</v>
      </c>
      <c r="I54" s="17">
        <v>3</v>
      </c>
      <c r="J54" s="17">
        <v>14</v>
      </c>
      <c r="K54" s="17">
        <v>9</v>
      </c>
      <c r="L54" s="17">
        <v>14</v>
      </c>
      <c r="M54" s="17">
        <v>4</v>
      </c>
      <c r="N54" s="17">
        <v>1</v>
      </c>
      <c r="O54" s="17">
        <v>0</v>
      </c>
      <c r="P54" s="17">
        <v>0</v>
      </c>
    </row>
    <row r="55" spans="2:16" s="3" customFormat="1" ht="15" customHeight="1">
      <c r="B55" s="89">
        <v>16</v>
      </c>
      <c r="C55" s="93" t="s">
        <v>21</v>
      </c>
      <c r="D55" s="13" t="s">
        <v>172</v>
      </c>
      <c r="E55" s="17">
        <v>76</v>
      </c>
      <c r="F55" s="17">
        <v>46</v>
      </c>
      <c r="G55" s="17">
        <v>77</v>
      </c>
      <c r="H55" s="17">
        <v>28</v>
      </c>
      <c r="I55" s="17">
        <v>20</v>
      </c>
      <c r="J55" s="17">
        <v>6</v>
      </c>
      <c r="K55" s="17">
        <v>2</v>
      </c>
      <c r="L55" s="17">
        <v>6</v>
      </c>
      <c r="M55" s="17">
        <v>4</v>
      </c>
      <c r="N55" s="17">
        <v>2</v>
      </c>
      <c r="O55" s="17">
        <v>0</v>
      </c>
      <c r="P55" s="17">
        <v>0</v>
      </c>
    </row>
    <row r="56" spans="2:16" s="3" customFormat="1" ht="15" customHeight="1">
      <c r="B56" s="89"/>
      <c r="C56" s="93"/>
      <c r="D56" s="12" t="s">
        <v>71</v>
      </c>
      <c r="E56" s="17">
        <v>88</v>
      </c>
      <c r="F56" s="17">
        <v>43</v>
      </c>
      <c r="G56" s="17">
        <v>90</v>
      </c>
      <c r="H56" s="17">
        <v>11</v>
      </c>
      <c r="I56" s="17">
        <v>9</v>
      </c>
      <c r="J56" s="17">
        <v>24</v>
      </c>
      <c r="K56" s="17">
        <v>9</v>
      </c>
      <c r="L56" s="17">
        <v>24</v>
      </c>
      <c r="M56" s="17">
        <v>9</v>
      </c>
      <c r="N56" s="17">
        <v>4</v>
      </c>
      <c r="O56" s="17">
        <v>0</v>
      </c>
      <c r="P56" s="17">
        <v>0</v>
      </c>
    </row>
    <row r="57" spans="2:16" ht="15" customHeight="1">
      <c r="B57" s="89"/>
      <c r="C57" s="93"/>
      <c r="D57" s="13" t="s">
        <v>45</v>
      </c>
      <c r="E57" s="17">
        <v>13</v>
      </c>
      <c r="F57" s="17">
        <v>6</v>
      </c>
      <c r="G57" s="17">
        <v>13</v>
      </c>
      <c r="H57" s="17">
        <v>8</v>
      </c>
      <c r="I57" s="17">
        <v>4</v>
      </c>
      <c r="J57" s="17">
        <v>1</v>
      </c>
      <c r="K57" s="17">
        <v>1</v>
      </c>
      <c r="L57" s="17">
        <v>1</v>
      </c>
      <c r="M57" s="17">
        <v>0</v>
      </c>
      <c r="N57" s="17">
        <v>0</v>
      </c>
      <c r="O57" s="17">
        <v>0</v>
      </c>
      <c r="P57" s="17">
        <v>0</v>
      </c>
    </row>
  </sheetData>
  <mergeCells count="49">
    <mergeCell ref="B7:C9"/>
    <mergeCell ref="B55:B57"/>
    <mergeCell ref="C55:C57"/>
    <mergeCell ref="O1:P1"/>
    <mergeCell ref="B46:B48"/>
    <mergeCell ref="C46:C48"/>
    <mergeCell ref="B49:B51"/>
    <mergeCell ref="C49:C51"/>
    <mergeCell ref="B52:B54"/>
    <mergeCell ref="C52:C54"/>
    <mergeCell ref="B37:B39"/>
    <mergeCell ref="C37:C39"/>
    <mergeCell ref="B40:B42"/>
    <mergeCell ref="C40:C42"/>
    <mergeCell ref="B43:B45"/>
    <mergeCell ref="C43:C45"/>
    <mergeCell ref="B28:B30"/>
    <mergeCell ref="C28:C30"/>
    <mergeCell ref="B31:B33"/>
    <mergeCell ref="C31:C33"/>
    <mergeCell ref="B34:B36"/>
    <mergeCell ref="C34:C36"/>
    <mergeCell ref="B19:B21"/>
    <mergeCell ref="C19:C21"/>
    <mergeCell ref="B22:B24"/>
    <mergeCell ref="C22:C24"/>
    <mergeCell ref="B25:B27"/>
    <mergeCell ref="C25:C27"/>
    <mergeCell ref="B10:B12"/>
    <mergeCell ref="C10:C12"/>
    <mergeCell ref="B13:B15"/>
    <mergeCell ref="C13:C15"/>
    <mergeCell ref="B16:B18"/>
    <mergeCell ref="C16:C18"/>
    <mergeCell ref="B2:P2"/>
    <mergeCell ref="B4:B6"/>
    <mergeCell ref="C4:D6"/>
    <mergeCell ref="O4:P4"/>
    <mergeCell ref="E5:F5"/>
    <mergeCell ref="G5:G6"/>
    <mergeCell ref="H5:I5"/>
    <mergeCell ref="J5:K5"/>
    <mergeCell ref="O5:P5"/>
    <mergeCell ref="E4:G4"/>
    <mergeCell ref="H4:I4"/>
    <mergeCell ref="J4:L4"/>
    <mergeCell ref="M4:N4"/>
    <mergeCell ref="L5:L6"/>
    <mergeCell ref="M5:N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verticalDpi="597" r:id="rId1"/>
  <headerFooter>
    <oddHeader>&amp;C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13" width="7.875" style="1" customWidth="1"/>
    <col min="14" max="15" width="9" style="1" customWidth="1"/>
    <col min="16" max="16" width="8.875" style="1" customWidth="1"/>
    <col min="17" max="22" width="7.875" style="1" customWidth="1"/>
    <col min="23" max="23" width="18.5" style="1"/>
    <col min="24" max="24" width="10.25" style="1" customWidth="1"/>
    <col min="25" max="25" width="10.5" style="1" customWidth="1"/>
    <col min="26" max="26" width="9.625" style="1" customWidth="1"/>
    <col min="27" max="16384" width="18.5" style="1"/>
  </cols>
  <sheetData>
    <row r="1" spans="3:26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124" t="s">
        <v>76</v>
      </c>
      <c r="U1" s="124"/>
      <c r="V1" s="124"/>
    </row>
    <row r="2" spans="3:26" ht="34.5" customHeight="1">
      <c r="C2" s="112" t="s">
        <v>204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3:26" ht="9" customHeight="1">
      <c r="C3" s="4"/>
      <c r="D3" s="4"/>
      <c r="E3" s="4"/>
      <c r="F3" s="4"/>
      <c r="G3" s="4"/>
      <c r="H3" s="4"/>
      <c r="I3" s="4"/>
      <c r="J3" s="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3:26" ht="30.75" customHeight="1">
      <c r="C4" s="94" t="s">
        <v>94</v>
      </c>
      <c r="D4" s="94" t="s">
        <v>1</v>
      </c>
      <c r="E4" s="125" t="s">
        <v>2</v>
      </c>
      <c r="F4" s="125"/>
      <c r="G4" s="125"/>
      <c r="H4" s="126" t="s">
        <v>26</v>
      </c>
      <c r="I4" s="126"/>
      <c r="J4" s="125"/>
      <c r="K4" s="125" t="s">
        <v>27</v>
      </c>
      <c r="L4" s="125"/>
      <c r="M4" s="125"/>
      <c r="N4" s="126" t="s">
        <v>28</v>
      </c>
      <c r="O4" s="126"/>
      <c r="P4" s="125"/>
      <c r="Q4" s="126" t="s">
        <v>29</v>
      </c>
      <c r="R4" s="126"/>
      <c r="S4" s="125"/>
      <c r="T4" s="126" t="s">
        <v>30</v>
      </c>
      <c r="U4" s="126"/>
      <c r="V4" s="125"/>
    </row>
    <row r="5" spans="3:26" ht="44.25" customHeight="1">
      <c r="C5" s="94"/>
      <c r="D5" s="94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3:26" ht="47.25" customHeight="1">
      <c r="C6" s="94"/>
      <c r="D6" s="94"/>
      <c r="E6" s="5" t="s">
        <v>4</v>
      </c>
      <c r="F6" s="5" t="s">
        <v>5</v>
      </c>
      <c r="G6" s="5" t="s">
        <v>108</v>
      </c>
      <c r="H6" s="5" t="s">
        <v>4</v>
      </c>
      <c r="I6" s="5" t="s">
        <v>5</v>
      </c>
      <c r="J6" s="5" t="s">
        <v>108</v>
      </c>
      <c r="K6" s="5" t="s">
        <v>4</v>
      </c>
      <c r="L6" s="5" t="s">
        <v>5</v>
      </c>
      <c r="M6" s="5" t="s">
        <v>108</v>
      </c>
      <c r="N6" s="5" t="s">
        <v>4</v>
      </c>
      <c r="O6" s="5" t="s">
        <v>5</v>
      </c>
      <c r="P6" s="5" t="s">
        <v>108</v>
      </c>
      <c r="Q6" s="5" t="s">
        <v>4</v>
      </c>
      <c r="R6" s="5" t="s">
        <v>5</v>
      </c>
      <c r="S6" s="5" t="s">
        <v>108</v>
      </c>
      <c r="T6" s="5" t="s">
        <v>4</v>
      </c>
      <c r="U6" s="5" t="s">
        <v>5</v>
      </c>
      <c r="V6" s="5" t="s">
        <v>108</v>
      </c>
    </row>
    <row r="7" spans="3:26" ht="32.25" customHeight="1">
      <c r="C7" s="114" t="s">
        <v>10</v>
      </c>
      <c r="D7" s="123"/>
      <c r="E7" s="16">
        <f t="shared" ref="E7:P7" si="0">E8+E9+E10+E11+E12+E13+E14+E15+E16+E17+E18+E19+E20+E21+E22+E23</f>
        <v>9859</v>
      </c>
      <c r="F7" s="16">
        <f t="shared" si="0"/>
        <v>5445</v>
      </c>
      <c r="G7" s="16">
        <f t="shared" si="0"/>
        <v>13286</v>
      </c>
      <c r="H7" s="16">
        <f t="shared" si="0"/>
        <v>1526</v>
      </c>
      <c r="I7" s="16">
        <f t="shared" si="0"/>
        <v>1044</v>
      </c>
      <c r="J7" s="16">
        <f t="shared" si="0"/>
        <v>2157</v>
      </c>
      <c r="K7" s="16">
        <f t="shared" si="0"/>
        <v>2256</v>
      </c>
      <c r="L7" s="16">
        <f t="shared" si="0"/>
        <v>1431</v>
      </c>
      <c r="M7" s="16">
        <f t="shared" si="0"/>
        <v>3096</v>
      </c>
      <c r="N7" s="16">
        <f t="shared" si="0"/>
        <v>1195</v>
      </c>
      <c r="O7" s="16">
        <f t="shared" si="0"/>
        <v>780</v>
      </c>
      <c r="P7" s="16">
        <f t="shared" si="0"/>
        <v>1641</v>
      </c>
      <c r="Q7" s="43">
        <f t="shared" ref="Q7:V7" si="1">Q8+Q9+Q10+Q11+Q12+Q13+Q14+Q15+Q16+Q17+Q18+Q19+Q20+Q21+Q22+Q23</f>
        <v>2420</v>
      </c>
      <c r="R7" s="43">
        <f t="shared" si="1"/>
        <v>1111</v>
      </c>
      <c r="S7" s="43">
        <f t="shared" si="1"/>
        <v>3213</v>
      </c>
      <c r="T7" s="43">
        <f t="shared" si="1"/>
        <v>2462</v>
      </c>
      <c r="U7" s="43">
        <f t="shared" si="1"/>
        <v>1079</v>
      </c>
      <c r="V7" s="43">
        <f t="shared" si="1"/>
        <v>3179</v>
      </c>
      <c r="X7" s="22">
        <f>H7+K7+N7+Q7+T7</f>
        <v>9859</v>
      </c>
      <c r="Y7" s="22">
        <f t="shared" ref="Y7:Z7" si="2">I7+L7+O7+R7+U7</f>
        <v>5445</v>
      </c>
      <c r="Z7" s="22">
        <f t="shared" si="2"/>
        <v>13286</v>
      </c>
    </row>
    <row r="8" spans="3:26" s="2" customFormat="1" ht="40.5" customHeight="1">
      <c r="C8" s="51">
        <v>1</v>
      </c>
      <c r="D8" s="52" t="s">
        <v>11</v>
      </c>
      <c r="E8" s="28">
        <f t="shared" ref="E8:F11" si="3">H8+K8+N8+Q8+T8</f>
        <v>7</v>
      </c>
      <c r="F8" s="28">
        <f t="shared" ref="F8:F9" si="4">I8+L8+O8+R8+U8</f>
        <v>5</v>
      </c>
      <c r="G8" s="28">
        <f t="shared" ref="G8" si="5">J8+M8+P8+S8+V8</f>
        <v>11</v>
      </c>
      <c r="H8" s="6">
        <v>4</v>
      </c>
      <c r="I8" s="6">
        <v>3</v>
      </c>
      <c r="J8" s="6">
        <v>7</v>
      </c>
      <c r="K8" s="6">
        <v>0</v>
      </c>
      <c r="L8" s="6">
        <v>0</v>
      </c>
      <c r="M8" s="6">
        <v>0</v>
      </c>
      <c r="N8" s="6">
        <v>2</v>
      </c>
      <c r="O8" s="6">
        <v>2</v>
      </c>
      <c r="P8" s="6">
        <v>2</v>
      </c>
      <c r="Q8" s="6">
        <v>1</v>
      </c>
      <c r="R8" s="6">
        <v>0</v>
      </c>
      <c r="S8" s="6">
        <v>2</v>
      </c>
      <c r="T8" s="6">
        <v>0</v>
      </c>
      <c r="U8" s="6">
        <v>0</v>
      </c>
      <c r="V8" s="6">
        <v>0</v>
      </c>
    </row>
    <row r="9" spans="3:26" s="2" customFormat="1" ht="39" customHeight="1">
      <c r="C9" s="51">
        <v>2</v>
      </c>
      <c r="D9" s="52" t="s">
        <v>12</v>
      </c>
      <c r="E9" s="28">
        <f t="shared" si="3"/>
        <v>42</v>
      </c>
      <c r="F9" s="28">
        <f t="shared" si="4"/>
        <v>33</v>
      </c>
      <c r="G9" s="28">
        <f t="shared" ref="G9:G11" si="6">J9+M9+P9+S9+V9</f>
        <v>49</v>
      </c>
      <c r="H9" s="6">
        <v>3</v>
      </c>
      <c r="I9" s="6">
        <v>3</v>
      </c>
      <c r="J9" s="6">
        <v>4</v>
      </c>
      <c r="K9" s="6">
        <v>14</v>
      </c>
      <c r="L9" s="6">
        <v>10</v>
      </c>
      <c r="M9" s="6">
        <v>17</v>
      </c>
      <c r="N9" s="6">
        <v>9</v>
      </c>
      <c r="O9" s="6">
        <v>7</v>
      </c>
      <c r="P9" s="6">
        <v>9</v>
      </c>
      <c r="Q9" s="6">
        <v>6</v>
      </c>
      <c r="R9" s="6">
        <v>5</v>
      </c>
      <c r="S9" s="6">
        <v>9</v>
      </c>
      <c r="T9" s="6">
        <v>10</v>
      </c>
      <c r="U9" s="6">
        <v>8</v>
      </c>
      <c r="V9" s="6">
        <v>10</v>
      </c>
    </row>
    <row r="10" spans="3:26" s="2" customFormat="1" ht="22.5" customHeight="1">
      <c r="C10" s="50">
        <v>3</v>
      </c>
      <c r="D10" s="53" t="s">
        <v>6</v>
      </c>
      <c r="E10" s="28">
        <f t="shared" si="3"/>
        <v>1491</v>
      </c>
      <c r="F10" s="28">
        <f t="shared" si="3"/>
        <v>775</v>
      </c>
      <c r="G10" s="28">
        <f t="shared" si="6"/>
        <v>2021</v>
      </c>
      <c r="H10" s="6">
        <v>328</v>
      </c>
      <c r="I10" s="6">
        <v>209</v>
      </c>
      <c r="J10" s="6">
        <v>435</v>
      </c>
      <c r="K10" s="6">
        <v>307</v>
      </c>
      <c r="L10" s="6">
        <v>184</v>
      </c>
      <c r="M10" s="6">
        <v>412</v>
      </c>
      <c r="N10" s="6">
        <v>180</v>
      </c>
      <c r="O10" s="6">
        <v>105</v>
      </c>
      <c r="P10" s="6">
        <v>259</v>
      </c>
      <c r="Q10" s="6">
        <v>290</v>
      </c>
      <c r="R10" s="6">
        <v>116</v>
      </c>
      <c r="S10" s="6">
        <v>396</v>
      </c>
      <c r="T10" s="6">
        <v>386</v>
      </c>
      <c r="U10" s="6">
        <v>161</v>
      </c>
      <c r="V10" s="6">
        <v>519</v>
      </c>
    </row>
    <row r="11" spans="3:26" s="3" customFormat="1" ht="22.5" customHeight="1">
      <c r="C11" s="46">
        <v>4</v>
      </c>
      <c r="D11" s="53" t="s">
        <v>7</v>
      </c>
      <c r="E11" s="28">
        <f t="shared" si="3"/>
        <v>554</v>
      </c>
      <c r="F11" s="28">
        <f t="shared" si="3"/>
        <v>285</v>
      </c>
      <c r="G11" s="28">
        <f t="shared" si="6"/>
        <v>668</v>
      </c>
      <c r="H11" s="6">
        <v>75</v>
      </c>
      <c r="I11" s="6">
        <v>53</v>
      </c>
      <c r="J11" s="6">
        <v>89</v>
      </c>
      <c r="K11" s="6">
        <v>125</v>
      </c>
      <c r="L11" s="6">
        <v>73</v>
      </c>
      <c r="M11" s="6">
        <v>158</v>
      </c>
      <c r="N11" s="6">
        <v>64</v>
      </c>
      <c r="O11" s="6">
        <v>38</v>
      </c>
      <c r="P11" s="6">
        <v>73</v>
      </c>
      <c r="Q11" s="6">
        <v>130</v>
      </c>
      <c r="R11" s="6">
        <v>56</v>
      </c>
      <c r="S11" s="6">
        <v>156</v>
      </c>
      <c r="T11" s="6">
        <v>160</v>
      </c>
      <c r="U11" s="6">
        <v>65</v>
      </c>
      <c r="V11" s="6">
        <v>192</v>
      </c>
    </row>
    <row r="12" spans="3:26" s="3" customFormat="1" ht="22.5" customHeight="1">
      <c r="C12" s="51">
        <v>5</v>
      </c>
      <c r="D12" s="53" t="s">
        <v>13</v>
      </c>
      <c r="E12" s="28">
        <f t="shared" ref="E12:F23" si="7">H12+K12+N12+Q12+T12</f>
        <v>466</v>
      </c>
      <c r="F12" s="28">
        <f t="shared" si="7"/>
        <v>244</v>
      </c>
      <c r="G12" s="28">
        <f t="shared" ref="G12:G23" si="8">J12+M12+P12+S12+V12</f>
        <v>588</v>
      </c>
      <c r="H12" s="6">
        <v>41</v>
      </c>
      <c r="I12" s="6">
        <v>28</v>
      </c>
      <c r="J12" s="6">
        <v>54</v>
      </c>
      <c r="K12" s="6">
        <v>105</v>
      </c>
      <c r="L12" s="6">
        <v>61</v>
      </c>
      <c r="M12" s="6">
        <v>129</v>
      </c>
      <c r="N12" s="6">
        <v>92</v>
      </c>
      <c r="O12" s="6">
        <v>57</v>
      </c>
      <c r="P12" s="6">
        <v>126</v>
      </c>
      <c r="Q12" s="6">
        <v>107</v>
      </c>
      <c r="R12" s="6">
        <v>43</v>
      </c>
      <c r="S12" s="6">
        <v>131</v>
      </c>
      <c r="T12" s="6">
        <v>121</v>
      </c>
      <c r="U12" s="6">
        <v>55</v>
      </c>
      <c r="V12" s="6">
        <v>148</v>
      </c>
    </row>
    <row r="13" spans="3:26" s="3" customFormat="1" ht="22.5" customHeight="1">
      <c r="C13" s="51">
        <v>6</v>
      </c>
      <c r="D13" s="53" t="s">
        <v>14</v>
      </c>
      <c r="E13" s="28">
        <f t="shared" si="7"/>
        <v>1472</v>
      </c>
      <c r="F13" s="28">
        <f t="shared" si="7"/>
        <v>737</v>
      </c>
      <c r="G13" s="28">
        <f t="shared" si="8"/>
        <v>1901</v>
      </c>
      <c r="H13" s="6">
        <v>188</v>
      </c>
      <c r="I13" s="6">
        <v>133</v>
      </c>
      <c r="J13" s="6">
        <v>251</v>
      </c>
      <c r="K13" s="6">
        <v>367</v>
      </c>
      <c r="L13" s="6">
        <v>212</v>
      </c>
      <c r="M13" s="6">
        <v>480</v>
      </c>
      <c r="N13" s="6">
        <v>164</v>
      </c>
      <c r="O13" s="6">
        <v>97</v>
      </c>
      <c r="P13" s="6">
        <v>210</v>
      </c>
      <c r="Q13" s="6">
        <v>429</v>
      </c>
      <c r="R13" s="6">
        <v>169</v>
      </c>
      <c r="S13" s="6">
        <v>559</v>
      </c>
      <c r="T13" s="6">
        <v>324</v>
      </c>
      <c r="U13" s="6">
        <v>126</v>
      </c>
      <c r="V13" s="6">
        <v>401</v>
      </c>
    </row>
    <row r="14" spans="3:26" s="3" customFormat="1" ht="22.5" customHeight="1">
      <c r="C14" s="50">
        <v>7</v>
      </c>
      <c r="D14" s="53" t="s">
        <v>15</v>
      </c>
      <c r="E14" s="28">
        <f t="shared" si="7"/>
        <v>995</v>
      </c>
      <c r="F14" s="28">
        <f t="shared" si="7"/>
        <v>534</v>
      </c>
      <c r="G14" s="28">
        <f t="shared" si="8"/>
        <v>1328</v>
      </c>
      <c r="H14" s="6">
        <v>140</v>
      </c>
      <c r="I14" s="6">
        <v>94</v>
      </c>
      <c r="J14" s="6">
        <v>197</v>
      </c>
      <c r="K14" s="6">
        <v>225</v>
      </c>
      <c r="L14" s="6">
        <v>143</v>
      </c>
      <c r="M14" s="6">
        <v>319</v>
      </c>
      <c r="N14" s="6">
        <v>113</v>
      </c>
      <c r="O14" s="6">
        <v>88</v>
      </c>
      <c r="P14" s="6">
        <v>149</v>
      </c>
      <c r="Q14" s="69">
        <v>239</v>
      </c>
      <c r="R14" s="6">
        <v>104</v>
      </c>
      <c r="S14" s="6">
        <v>317</v>
      </c>
      <c r="T14" s="6">
        <v>278</v>
      </c>
      <c r="U14" s="6">
        <v>105</v>
      </c>
      <c r="V14" s="6">
        <v>346</v>
      </c>
    </row>
    <row r="15" spans="3:26" s="3" customFormat="1" ht="22.5" customHeight="1">
      <c r="C15" s="46">
        <v>8</v>
      </c>
      <c r="D15" s="53" t="s">
        <v>16</v>
      </c>
      <c r="E15" s="28">
        <f t="shared" si="7"/>
        <v>174</v>
      </c>
      <c r="F15" s="28">
        <f t="shared" si="7"/>
        <v>87</v>
      </c>
      <c r="G15" s="28">
        <f t="shared" si="8"/>
        <v>180</v>
      </c>
      <c r="H15" s="6">
        <v>22</v>
      </c>
      <c r="I15" s="6">
        <v>12</v>
      </c>
      <c r="J15" s="6">
        <v>22</v>
      </c>
      <c r="K15" s="6">
        <v>29</v>
      </c>
      <c r="L15" s="6">
        <v>19</v>
      </c>
      <c r="M15" s="6">
        <v>30</v>
      </c>
      <c r="N15" s="6">
        <v>17</v>
      </c>
      <c r="O15" s="6">
        <v>10</v>
      </c>
      <c r="P15" s="6">
        <v>17</v>
      </c>
      <c r="Q15" s="6">
        <v>42</v>
      </c>
      <c r="R15" s="6">
        <v>17</v>
      </c>
      <c r="S15" s="6">
        <v>46</v>
      </c>
      <c r="T15" s="6">
        <v>64</v>
      </c>
      <c r="U15" s="6">
        <v>29</v>
      </c>
      <c r="V15" s="6">
        <v>65</v>
      </c>
    </row>
    <row r="16" spans="3:26" s="3" customFormat="1" ht="28.5" customHeight="1">
      <c r="C16" s="51">
        <v>9</v>
      </c>
      <c r="D16" s="53" t="s">
        <v>17</v>
      </c>
      <c r="E16" s="28">
        <f t="shared" si="7"/>
        <v>1603</v>
      </c>
      <c r="F16" s="28">
        <f t="shared" si="7"/>
        <v>1008</v>
      </c>
      <c r="G16" s="28">
        <f t="shared" si="8"/>
        <v>1950</v>
      </c>
      <c r="H16" s="6">
        <v>167</v>
      </c>
      <c r="I16" s="6">
        <v>130</v>
      </c>
      <c r="J16" s="6">
        <v>207</v>
      </c>
      <c r="K16" s="6">
        <v>314</v>
      </c>
      <c r="L16" s="6">
        <v>235</v>
      </c>
      <c r="M16" s="6">
        <v>380</v>
      </c>
      <c r="N16" s="6">
        <v>171</v>
      </c>
      <c r="O16" s="6">
        <v>133</v>
      </c>
      <c r="P16" s="6">
        <v>210</v>
      </c>
      <c r="Q16" s="6">
        <v>498</v>
      </c>
      <c r="R16" s="6">
        <v>295</v>
      </c>
      <c r="S16" s="6">
        <v>597</v>
      </c>
      <c r="T16" s="6">
        <v>453</v>
      </c>
      <c r="U16" s="6">
        <v>215</v>
      </c>
      <c r="V16" s="6">
        <v>556</v>
      </c>
    </row>
    <row r="17" spans="3:22" s="3" customFormat="1" ht="22.5" customHeight="1">
      <c r="C17" s="51">
        <v>10</v>
      </c>
      <c r="D17" s="53" t="s">
        <v>18</v>
      </c>
      <c r="E17" s="28">
        <f t="shared" si="7"/>
        <v>243</v>
      </c>
      <c r="F17" s="28">
        <f t="shared" si="7"/>
        <v>134</v>
      </c>
      <c r="G17" s="28">
        <f t="shared" si="8"/>
        <v>281</v>
      </c>
      <c r="H17" s="6">
        <v>39</v>
      </c>
      <c r="I17" s="6">
        <v>28</v>
      </c>
      <c r="J17" s="6">
        <v>45</v>
      </c>
      <c r="K17" s="6">
        <v>72</v>
      </c>
      <c r="L17" s="6">
        <v>46</v>
      </c>
      <c r="M17" s="6">
        <v>88</v>
      </c>
      <c r="N17" s="6">
        <v>29</v>
      </c>
      <c r="O17" s="6">
        <v>21</v>
      </c>
      <c r="P17" s="6">
        <v>32</v>
      </c>
      <c r="Q17" s="6">
        <v>58</v>
      </c>
      <c r="R17" s="6">
        <v>27</v>
      </c>
      <c r="S17" s="6">
        <v>70</v>
      </c>
      <c r="T17" s="6">
        <v>45</v>
      </c>
      <c r="U17" s="6">
        <v>12</v>
      </c>
      <c r="V17" s="6">
        <v>46</v>
      </c>
    </row>
    <row r="18" spans="3:22" s="3" customFormat="1" ht="22.5" customHeight="1">
      <c r="C18" s="50">
        <v>11</v>
      </c>
      <c r="D18" s="53" t="s">
        <v>19</v>
      </c>
      <c r="E18" s="28">
        <f t="shared" si="7"/>
        <v>341</v>
      </c>
      <c r="F18" s="28">
        <f t="shared" si="7"/>
        <v>191</v>
      </c>
      <c r="G18" s="28">
        <f t="shared" si="8"/>
        <v>417</v>
      </c>
      <c r="H18" s="6">
        <v>21</v>
      </c>
      <c r="I18" s="6">
        <v>14</v>
      </c>
      <c r="J18" s="6">
        <v>24</v>
      </c>
      <c r="K18" s="6">
        <v>62</v>
      </c>
      <c r="L18" s="6">
        <v>38</v>
      </c>
      <c r="M18" s="6">
        <v>72</v>
      </c>
      <c r="N18" s="6">
        <v>32</v>
      </c>
      <c r="O18" s="6">
        <v>14</v>
      </c>
      <c r="P18" s="6">
        <v>37</v>
      </c>
      <c r="Q18" s="6">
        <v>92</v>
      </c>
      <c r="R18" s="6">
        <v>50</v>
      </c>
      <c r="S18" s="6">
        <v>118</v>
      </c>
      <c r="T18" s="6">
        <v>134</v>
      </c>
      <c r="U18" s="6">
        <v>75</v>
      </c>
      <c r="V18" s="6">
        <v>166</v>
      </c>
    </row>
    <row r="19" spans="3:22" s="3" customFormat="1" ht="22.5" customHeight="1">
      <c r="C19" s="46">
        <v>12</v>
      </c>
      <c r="D19" s="53" t="s">
        <v>20</v>
      </c>
      <c r="E19" s="28">
        <f t="shared" si="7"/>
        <v>136</v>
      </c>
      <c r="F19" s="28">
        <f t="shared" si="7"/>
        <v>73</v>
      </c>
      <c r="G19" s="28">
        <f t="shared" si="8"/>
        <v>305</v>
      </c>
      <c r="H19" s="6">
        <v>16</v>
      </c>
      <c r="I19" s="6">
        <v>13</v>
      </c>
      <c r="J19" s="6">
        <v>32</v>
      </c>
      <c r="K19" s="6">
        <v>55</v>
      </c>
      <c r="L19" s="6">
        <v>37</v>
      </c>
      <c r="M19" s="6">
        <v>124</v>
      </c>
      <c r="N19" s="6">
        <v>30</v>
      </c>
      <c r="O19" s="6">
        <v>17</v>
      </c>
      <c r="P19" s="6">
        <v>68</v>
      </c>
      <c r="Q19" s="6">
        <v>21</v>
      </c>
      <c r="R19" s="6">
        <v>4</v>
      </c>
      <c r="S19" s="6">
        <v>43</v>
      </c>
      <c r="T19" s="6">
        <v>14</v>
      </c>
      <c r="U19" s="6">
        <v>2</v>
      </c>
      <c r="V19" s="6">
        <v>38</v>
      </c>
    </row>
    <row r="20" spans="3:22" s="3" customFormat="1" ht="22.5" customHeight="1">
      <c r="C20" s="51">
        <v>13</v>
      </c>
      <c r="D20" s="53" t="s">
        <v>8</v>
      </c>
      <c r="E20" s="28">
        <f t="shared" si="7"/>
        <v>854</v>
      </c>
      <c r="F20" s="28">
        <f t="shared" si="7"/>
        <v>490</v>
      </c>
      <c r="G20" s="28">
        <f t="shared" si="8"/>
        <v>1485</v>
      </c>
      <c r="H20" s="6">
        <v>268</v>
      </c>
      <c r="I20" s="6">
        <v>172</v>
      </c>
      <c r="J20" s="6">
        <v>506</v>
      </c>
      <c r="K20" s="6">
        <v>210</v>
      </c>
      <c r="L20" s="6">
        <v>131</v>
      </c>
      <c r="M20" s="6">
        <v>368</v>
      </c>
      <c r="N20" s="6">
        <v>131</v>
      </c>
      <c r="O20" s="6">
        <v>79</v>
      </c>
      <c r="P20" s="6">
        <v>205</v>
      </c>
      <c r="Q20" s="6">
        <v>132</v>
      </c>
      <c r="R20" s="6">
        <v>50</v>
      </c>
      <c r="S20" s="6">
        <v>225</v>
      </c>
      <c r="T20" s="6">
        <v>113</v>
      </c>
      <c r="U20" s="6">
        <v>58</v>
      </c>
      <c r="V20" s="6">
        <v>181</v>
      </c>
    </row>
    <row r="21" spans="3:22" s="3" customFormat="1" ht="22.5" customHeight="1">
      <c r="C21" s="51">
        <v>14</v>
      </c>
      <c r="D21" s="53" t="s">
        <v>9</v>
      </c>
      <c r="E21" s="28">
        <f t="shared" si="7"/>
        <v>929</v>
      </c>
      <c r="F21" s="28">
        <f t="shared" si="7"/>
        <v>542</v>
      </c>
      <c r="G21" s="28">
        <f t="shared" si="8"/>
        <v>1511</v>
      </c>
      <c r="H21" s="6">
        <v>151</v>
      </c>
      <c r="I21" s="6">
        <v>105</v>
      </c>
      <c r="J21" s="6">
        <v>216</v>
      </c>
      <c r="K21" s="6">
        <v>220</v>
      </c>
      <c r="L21" s="6">
        <v>156</v>
      </c>
      <c r="M21" s="6">
        <v>360</v>
      </c>
      <c r="N21" s="6">
        <v>108</v>
      </c>
      <c r="O21" s="6">
        <v>78</v>
      </c>
      <c r="P21" s="6">
        <v>184</v>
      </c>
      <c r="Q21" s="6">
        <v>239</v>
      </c>
      <c r="R21" s="6">
        <v>115</v>
      </c>
      <c r="S21" s="6">
        <v>397</v>
      </c>
      <c r="T21" s="6">
        <v>211</v>
      </c>
      <c r="U21" s="6">
        <v>88</v>
      </c>
      <c r="V21" s="6">
        <v>354</v>
      </c>
    </row>
    <row r="22" spans="3:22" s="3" customFormat="1" ht="22.5" customHeight="1">
      <c r="C22" s="50">
        <v>15</v>
      </c>
      <c r="D22" s="53" t="s">
        <v>50</v>
      </c>
      <c r="E22" s="28">
        <f t="shared" si="7"/>
        <v>339</v>
      </c>
      <c r="F22" s="28">
        <f t="shared" si="7"/>
        <v>200</v>
      </c>
      <c r="G22" s="28">
        <f t="shared" si="8"/>
        <v>375</v>
      </c>
      <c r="H22" s="6">
        <v>32</v>
      </c>
      <c r="I22" s="6">
        <v>23</v>
      </c>
      <c r="J22" s="6">
        <v>37</v>
      </c>
      <c r="K22" s="6">
        <v>79</v>
      </c>
      <c r="L22" s="6">
        <v>51</v>
      </c>
      <c r="M22" s="6">
        <v>86</v>
      </c>
      <c r="N22" s="6">
        <v>30</v>
      </c>
      <c r="O22" s="6">
        <v>19</v>
      </c>
      <c r="P22" s="6">
        <v>36</v>
      </c>
      <c r="Q22" s="6">
        <v>90</v>
      </c>
      <c r="R22" s="6">
        <v>42</v>
      </c>
      <c r="S22" s="6">
        <v>100</v>
      </c>
      <c r="T22" s="6">
        <v>108</v>
      </c>
      <c r="U22" s="6">
        <v>65</v>
      </c>
      <c r="V22" s="6">
        <v>116</v>
      </c>
    </row>
    <row r="23" spans="3:22" s="3" customFormat="1" ht="22.5" customHeight="1">
      <c r="C23" s="46">
        <v>16</v>
      </c>
      <c r="D23" s="53" t="s">
        <v>21</v>
      </c>
      <c r="E23" s="28">
        <f t="shared" si="7"/>
        <v>213</v>
      </c>
      <c r="F23" s="28">
        <f t="shared" si="7"/>
        <v>107</v>
      </c>
      <c r="G23" s="28">
        <f t="shared" si="8"/>
        <v>216</v>
      </c>
      <c r="H23" s="6">
        <v>31</v>
      </c>
      <c r="I23" s="6">
        <v>24</v>
      </c>
      <c r="J23" s="6">
        <v>31</v>
      </c>
      <c r="K23" s="6">
        <v>72</v>
      </c>
      <c r="L23" s="6">
        <v>35</v>
      </c>
      <c r="M23" s="6">
        <v>73</v>
      </c>
      <c r="N23" s="6">
        <v>23</v>
      </c>
      <c r="O23" s="6">
        <v>15</v>
      </c>
      <c r="P23" s="6">
        <v>24</v>
      </c>
      <c r="Q23" s="6">
        <v>46</v>
      </c>
      <c r="R23" s="6">
        <v>18</v>
      </c>
      <c r="S23" s="6">
        <v>47</v>
      </c>
      <c r="T23" s="6">
        <v>41</v>
      </c>
      <c r="U23" s="6">
        <v>15</v>
      </c>
      <c r="V23" s="6">
        <v>41</v>
      </c>
    </row>
  </sheetData>
  <mergeCells count="11">
    <mergeCell ref="C7:D7"/>
    <mergeCell ref="T1:V1"/>
    <mergeCell ref="C2:V2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40"/>
  <sheetViews>
    <sheetView zoomScale="80" zoomScaleNormal="80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3.5" style="1" customWidth="1"/>
    <col min="5" max="5" width="9.5" style="1" customWidth="1"/>
    <col min="6" max="11" width="7.875" style="1" customWidth="1"/>
    <col min="12" max="12" width="9" style="1" customWidth="1"/>
    <col min="13" max="13" width="8.875" style="1" customWidth="1"/>
    <col min="14" max="17" width="7.875" style="1" customWidth="1"/>
    <col min="18" max="18" width="18.5" style="1"/>
    <col min="19" max="19" width="11.625" style="1" customWidth="1"/>
    <col min="20" max="20" width="12.125" style="1" customWidth="1"/>
    <col min="21" max="16384" width="18.5" style="1"/>
  </cols>
  <sheetData>
    <row r="1" spans="3:20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24" t="s">
        <v>77</v>
      </c>
      <c r="Q1" s="124"/>
    </row>
    <row r="2" spans="3:20" ht="34.5" customHeight="1">
      <c r="C2" s="112" t="s">
        <v>205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3:20" ht="9" customHeight="1">
      <c r="C3" s="4"/>
      <c r="D3" s="4"/>
      <c r="E3" s="4"/>
      <c r="F3" s="4"/>
      <c r="G3" s="4"/>
      <c r="H3" s="4"/>
      <c r="I3" s="4"/>
      <c r="J3" s="64"/>
      <c r="K3" s="64"/>
      <c r="L3" s="64"/>
      <c r="M3" s="64"/>
      <c r="N3" s="64"/>
      <c r="O3" s="64"/>
      <c r="P3" s="64"/>
      <c r="Q3" s="64"/>
    </row>
    <row r="4" spans="3:20" ht="30.75" customHeight="1">
      <c r="C4" s="94" t="s">
        <v>94</v>
      </c>
      <c r="D4" s="94" t="s">
        <v>1</v>
      </c>
      <c r="E4" s="94"/>
      <c r="F4" s="92" t="s">
        <v>2</v>
      </c>
      <c r="G4" s="92"/>
      <c r="H4" s="91" t="s">
        <v>26</v>
      </c>
      <c r="I4" s="92"/>
      <c r="J4" s="92" t="s">
        <v>27</v>
      </c>
      <c r="K4" s="92"/>
      <c r="L4" s="91" t="s">
        <v>28</v>
      </c>
      <c r="M4" s="92"/>
      <c r="N4" s="91" t="s">
        <v>29</v>
      </c>
      <c r="O4" s="92"/>
      <c r="P4" s="91" t="s">
        <v>30</v>
      </c>
      <c r="Q4" s="92"/>
    </row>
    <row r="5" spans="3:20" ht="44.25" customHeight="1">
      <c r="C5" s="94"/>
      <c r="D5" s="94"/>
      <c r="E5" s="94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3:20" ht="18" customHeight="1">
      <c r="C6" s="94"/>
      <c r="D6" s="94"/>
      <c r="E6" s="94"/>
      <c r="F6" s="5" t="s">
        <v>4</v>
      </c>
      <c r="G6" s="5" t="s">
        <v>5</v>
      </c>
      <c r="H6" s="5" t="s">
        <v>4</v>
      </c>
      <c r="I6" s="5" t="s">
        <v>5</v>
      </c>
      <c r="J6" s="5" t="s">
        <v>4</v>
      </c>
      <c r="K6" s="5" t="s">
        <v>5</v>
      </c>
      <c r="L6" s="5" t="s">
        <v>4</v>
      </c>
      <c r="M6" s="5" t="s">
        <v>5</v>
      </c>
      <c r="N6" s="5" t="s">
        <v>4</v>
      </c>
      <c r="O6" s="5" t="s">
        <v>5</v>
      </c>
      <c r="P6" s="5" t="s">
        <v>4</v>
      </c>
      <c r="Q6" s="5" t="s">
        <v>5</v>
      </c>
    </row>
    <row r="7" spans="3:20" ht="22.5" customHeight="1">
      <c r="C7" s="127" t="s">
        <v>10</v>
      </c>
      <c r="D7" s="107"/>
      <c r="E7" s="31" t="s">
        <v>106</v>
      </c>
      <c r="F7" s="16">
        <f>F9+F11+F13+F15+F17+F19+F21+F23+F25+F27+F29+F31+F33+F35+F37+F39</f>
        <v>1759</v>
      </c>
      <c r="G7" s="16">
        <f t="shared" ref="G7" si="0">G9+G11+G13+G15+G17+G19+G21+G23+G25+G27+G29+G31+G33+G35+G37+G39</f>
        <v>1213</v>
      </c>
      <c r="H7" s="16">
        <f t="shared" ref="H7:Q7" si="1">H9+H11+H13+H15+H17+H19+H21+H23+H25+H27+H29+H31+H33+H35+H37+H39</f>
        <v>209</v>
      </c>
      <c r="I7" s="16">
        <f t="shared" si="1"/>
        <v>149</v>
      </c>
      <c r="J7" s="16">
        <f t="shared" si="1"/>
        <v>406</v>
      </c>
      <c r="K7" s="16">
        <f t="shared" si="1"/>
        <v>310</v>
      </c>
      <c r="L7" s="16">
        <f t="shared" si="1"/>
        <v>216</v>
      </c>
      <c r="M7" s="16">
        <f t="shared" si="1"/>
        <v>164</v>
      </c>
      <c r="N7" s="16">
        <f t="shared" si="1"/>
        <v>482</v>
      </c>
      <c r="O7" s="16">
        <f t="shared" si="1"/>
        <v>290</v>
      </c>
      <c r="P7" s="16">
        <f t="shared" si="1"/>
        <v>446</v>
      </c>
      <c r="Q7" s="16">
        <f t="shared" si="1"/>
        <v>300</v>
      </c>
      <c r="S7" s="22">
        <f>H7+J7+L7+N7+P7</f>
        <v>1759</v>
      </c>
      <c r="T7" s="22">
        <f>I7+K7+M7+O7+Q7</f>
        <v>1213</v>
      </c>
    </row>
    <row r="8" spans="3:20" s="2" customFormat="1" ht="22.5" customHeight="1">
      <c r="C8" s="108"/>
      <c r="D8" s="109"/>
      <c r="E8" s="32" t="s">
        <v>107</v>
      </c>
      <c r="F8" s="16">
        <f>F10+F12+F14+F16+F18+F20+F22+F24+F26+F28+F30+F32+F34+F36+F38+F40</f>
        <v>1574</v>
      </c>
      <c r="G8" s="16">
        <f t="shared" ref="G8" si="2">G10+G12+G14+G16+G18+G20+G22+G24+G26+G28+G30+G32+G34+G36+G38+G40</f>
        <v>960</v>
      </c>
      <c r="H8" s="16">
        <f t="shared" ref="H8:Q8" si="3">H10+H12+H14+H16+H18+H20+H22+H24+H26+H28+H30+H32+H34+H36+H38+H40</f>
        <v>155</v>
      </c>
      <c r="I8" s="16">
        <f t="shared" si="3"/>
        <v>114</v>
      </c>
      <c r="J8" s="16">
        <f t="shared" si="3"/>
        <v>341</v>
      </c>
      <c r="K8" s="16">
        <f t="shared" si="3"/>
        <v>226</v>
      </c>
      <c r="L8" s="16">
        <f t="shared" si="3"/>
        <v>189</v>
      </c>
      <c r="M8" s="16">
        <f t="shared" si="3"/>
        <v>128</v>
      </c>
      <c r="N8" s="16">
        <f t="shared" si="3"/>
        <v>427</v>
      </c>
      <c r="O8" s="16">
        <f t="shared" si="3"/>
        <v>236</v>
      </c>
      <c r="P8" s="16">
        <f t="shared" si="3"/>
        <v>462</v>
      </c>
      <c r="Q8" s="16">
        <f t="shared" si="3"/>
        <v>256</v>
      </c>
      <c r="S8" s="22">
        <f>H8+J8+L8+N8+P8</f>
        <v>1574</v>
      </c>
      <c r="T8" s="22">
        <f>I8+K8+M8+O8+Q8</f>
        <v>960</v>
      </c>
    </row>
    <row r="9" spans="3:20" s="2" customFormat="1" ht="24" customHeight="1">
      <c r="C9" s="104">
        <v>1</v>
      </c>
      <c r="D9" s="116" t="s">
        <v>11</v>
      </c>
      <c r="E9" s="31" t="s">
        <v>106</v>
      </c>
      <c r="F9" s="28">
        <f>H9+J9+L9+N9+P9</f>
        <v>186</v>
      </c>
      <c r="G9" s="28">
        <f>I9+K9+M9+O9+Q9</f>
        <v>119</v>
      </c>
      <c r="H9" s="6">
        <v>16</v>
      </c>
      <c r="I9" s="6">
        <v>9</v>
      </c>
      <c r="J9" s="6">
        <v>39</v>
      </c>
      <c r="K9" s="6">
        <v>32</v>
      </c>
      <c r="L9" s="6">
        <v>18</v>
      </c>
      <c r="M9" s="6">
        <v>14</v>
      </c>
      <c r="N9" s="6">
        <v>53</v>
      </c>
      <c r="O9" s="6">
        <v>30</v>
      </c>
      <c r="P9" s="6">
        <v>60</v>
      </c>
      <c r="Q9" s="6">
        <v>34</v>
      </c>
    </row>
    <row r="10" spans="3:20" s="2" customFormat="1" ht="24" customHeight="1">
      <c r="C10" s="105"/>
      <c r="D10" s="117"/>
      <c r="E10" s="32" t="s">
        <v>107</v>
      </c>
      <c r="F10" s="28">
        <f>H10+J10+L10+N10+P10</f>
        <v>0</v>
      </c>
      <c r="G10" s="28">
        <f>I10+K10+M10+O10+Q10</f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3:20" s="2" customFormat="1" ht="24" customHeight="1">
      <c r="C11" s="104">
        <v>2</v>
      </c>
      <c r="D11" s="116" t="s">
        <v>12</v>
      </c>
      <c r="E11" s="31" t="s">
        <v>106</v>
      </c>
      <c r="F11" s="28">
        <f t="shared" ref="F11:F40" si="4">H11+J11+L11+N11+P11</f>
        <v>182</v>
      </c>
      <c r="G11" s="28">
        <f t="shared" ref="G11:G40" si="5">I11+K11+M11+O11+Q11</f>
        <v>144</v>
      </c>
      <c r="H11" s="6">
        <v>10</v>
      </c>
      <c r="I11" s="6">
        <v>8</v>
      </c>
      <c r="J11" s="6">
        <v>36</v>
      </c>
      <c r="K11" s="6">
        <v>31</v>
      </c>
      <c r="L11" s="6">
        <v>27</v>
      </c>
      <c r="M11" s="6">
        <v>24</v>
      </c>
      <c r="N11" s="6">
        <v>50</v>
      </c>
      <c r="O11" s="6">
        <v>36</v>
      </c>
      <c r="P11" s="6">
        <v>59</v>
      </c>
      <c r="Q11" s="6">
        <v>45</v>
      </c>
    </row>
    <row r="12" spans="3:20" s="2" customFormat="1" ht="24" customHeight="1">
      <c r="C12" s="105"/>
      <c r="D12" s="117"/>
      <c r="E12" s="32" t="s">
        <v>107</v>
      </c>
      <c r="F12" s="28">
        <f t="shared" si="4"/>
        <v>0</v>
      </c>
      <c r="G12" s="28">
        <f t="shared" si="5"/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3:20" s="2" customFormat="1" ht="22.5" customHeight="1">
      <c r="C13" s="96">
        <v>3</v>
      </c>
      <c r="D13" s="128" t="s">
        <v>6</v>
      </c>
      <c r="E13" s="31" t="s">
        <v>106</v>
      </c>
      <c r="F13" s="28">
        <f t="shared" si="4"/>
        <v>131</v>
      </c>
      <c r="G13" s="28">
        <f t="shared" si="5"/>
        <v>92</v>
      </c>
      <c r="H13" s="6">
        <v>16</v>
      </c>
      <c r="I13" s="6">
        <v>10</v>
      </c>
      <c r="J13" s="6">
        <v>27</v>
      </c>
      <c r="K13" s="6">
        <v>23</v>
      </c>
      <c r="L13" s="6">
        <v>16</v>
      </c>
      <c r="M13" s="6">
        <v>14</v>
      </c>
      <c r="N13" s="6">
        <v>42</v>
      </c>
      <c r="O13" s="6">
        <v>27</v>
      </c>
      <c r="P13" s="6">
        <v>30</v>
      </c>
      <c r="Q13" s="6">
        <v>18</v>
      </c>
    </row>
    <row r="14" spans="3:20" s="2" customFormat="1" ht="22.5" customHeight="1">
      <c r="C14" s="95"/>
      <c r="D14" s="128"/>
      <c r="E14" s="32" t="s">
        <v>107</v>
      </c>
      <c r="F14" s="28">
        <f t="shared" si="4"/>
        <v>76</v>
      </c>
      <c r="G14" s="28">
        <f t="shared" si="5"/>
        <v>43</v>
      </c>
      <c r="H14" s="6">
        <v>4</v>
      </c>
      <c r="I14" s="6">
        <v>3</v>
      </c>
      <c r="J14" s="6">
        <v>26</v>
      </c>
      <c r="K14" s="6">
        <v>13</v>
      </c>
      <c r="L14" s="6">
        <v>12</v>
      </c>
      <c r="M14" s="6">
        <v>9</v>
      </c>
      <c r="N14" s="6">
        <v>12</v>
      </c>
      <c r="O14" s="6">
        <v>5</v>
      </c>
      <c r="P14" s="6">
        <v>22</v>
      </c>
      <c r="Q14" s="6">
        <v>13</v>
      </c>
    </row>
    <row r="15" spans="3:20" s="3" customFormat="1" ht="22.5" customHeight="1">
      <c r="C15" s="89">
        <v>4</v>
      </c>
      <c r="D15" s="128" t="s">
        <v>7</v>
      </c>
      <c r="E15" s="31" t="s">
        <v>106</v>
      </c>
      <c r="F15" s="28">
        <f t="shared" si="4"/>
        <v>0</v>
      </c>
      <c r="G15" s="28">
        <f t="shared" si="5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3:20" s="3" customFormat="1" ht="22.5" customHeight="1">
      <c r="C16" s="89"/>
      <c r="D16" s="128"/>
      <c r="E16" s="32" t="s">
        <v>107</v>
      </c>
      <c r="F16" s="28">
        <f t="shared" si="4"/>
        <v>0</v>
      </c>
      <c r="G16" s="28">
        <f t="shared" si="5"/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3:17" s="3" customFormat="1" ht="22.5" customHeight="1">
      <c r="C17" s="104">
        <v>5</v>
      </c>
      <c r="D17" s="128" t="s">
        <v>13</v>
      </c>
      <c r="E17" s="31" t="s">
        <v>106</v>
      </c>
      <c r="F17" s="28">
        <f t="shared" si="4"/>
        <v>167</v>
      </c>
      <c r="G17" s="28">
        <f t="shared" si="5"/>
        <v>88</v>
      </c>
      <c r="H17" s="6">
        <v>28</v>
      </c>
      <c r="I17" s="6">
        <v>18</v>
      </c>
      <c r="J17" s="6">
        <v>47</v>
      </c>
      <c r="K17" s="6">
        <v>22</v>
      </c>
      <c r="L17" s="6">
        <v>26</v>
      </c>
      <c r="M17" s="6">
        <v>19</v>
      </c>
      <c r="N17" s="6">
        <v>38</v>
      </c>
      <c r="O17" s="6">
        <v>14</v>
      </c>
      <c r="P17" s="6">
        <v>28</v>
      </c>
      <c r="Q17" s="6">
        <v>15</v>
      </c>
    </row>
    <row r="18" spans="3:17" s="3" customFormat="1" ht="22.5" customHeight="1">
      <c r="C18" s="105"/>
      <c r="D18" s="128"/>
      <c r="E18" s="32" t="s">
        <v>107</v>
      </c>
      <c r="F18" s="28">
        <f t="shared" si="4"/>
        <v>316</v>
      </c>
      <c r="G18" s="28">
        <f t="shared" si="5"/>
        <v>177</v>
      </c>
      <c r="H18" s="6">
        <v>28</v>
      </c>
      <c r="I18" s="6">
        <v>23</v>
      </c>
      <c r="J18" s="6">
        <v>70</v>
      </c>
      <c r="K18" s="6">
        <v>52</v>
      </c>
      <c r="L18" s="6">
        <v>54</v>
      </c>
      <c r="M18" s="6">
        <v>32</v>
      </c>
      <c r="N18" s="6">
        <v>74</v>
      </c>
      <c r="O18" s="6">
        <v>32</v>
      </c>
      <c r="P18" s="6">
        <v>90</v>
      </c>
      <c r="Q18" s="6">
        <v>38</v>
      </c>
    </row>
    <row r="19" spans="3:17" s="3" customFormat="1" ht="22.5" customHeight="1">
      <c r="C19" s="104">
        <v>6</v>
      </c>
      <c r="D19" s="128" t="s">
        <v>14</v>
      </c>
      <c r="E19" s="31" t="s">
        <v>106</v>
      </c>
      <c r="F19" s="28">
        <f>H19+J19+L19+N19+P19</f>
        <v>140</v>
      </c>
      <c r="G19" s="28">
        <f>I19+K19+M19+O19+Q19</f>
        <v>100</v>
      </c>
      <c r="H19" s="6">
        <v>17</v>
      </c>
      <c r="I19" s="6">
        <v>14</v>
      </c>
      <c r="J19" s="6">
        <v>42</v>
      </c>
      <c r="K19" s="6">
        <v>35</v>
      </c>
      <c r="L19" s="6">
        <v>19</v>
      </c>
      <c r="M19" s="6">
        <v>14</v>
      </c>
      <c r="N19" s="6">
        <v>27</v>
      </c>
      <c r="O19" s="6">
        <v>13</v>
      </c>
      <c r="P19" s="6">
        <v>35</v>
      </c>
      <c r="Q19" s="6">
        <v>24</v>
      </c>
    </row>
    <row r="20" spans="3:17" s="3" customFormat="1" ht="22.5" customHeight="1">
      <c r="C20" s="105"/>
      <c r="D20" s="128"/>
      <c r="E20" s="32" t="s">
        <v>107</v>
      </c>
      <c r="F20" s="28">
        <f>H20+J20+L20+N20+P20</f>
        <v>124</v>
      </c>
      <c r="G20" s="28">
        <f>I20+K20+M20+O20+Q20</f>
        <v>71</v>
      </c>
      <c r="H20" s="6">
        <v>9</v>
      </c>
      <c r="I20" s="6">
        <v>8</v>
      </c>
      <c r="J20" s="6">
        <v>35</v>
      </c>
      <c r="K20" s="6">
        <v>20</v>
      </c>
      <c r="L20" s="6">
        <v>7</v>
      </c>
      <c r="M20" s="6">
        <v>6</v>
      </c>
      <c r="N20" s="6">
        <v>37</v>
      </c>
      <c r="O20" s="6">
        <v>21</v>
      </c>
      <c r="P20" s="6">
        <v>36</v>
      </c>
      <c r="Q20" s="6">
        <v>16</v>
      </c>
    </row>
    <row r="21" spans="3:17" s="3" customFormat="1" ht="22.5" customHeight="1">
      <c r="C21" s="96">
        <v>7</v>
      </c>
      <c r="D21" s="128" t="s">
        <v>15</v>
      </c>
      <c r="E21" s="31" t="s">
        <v>106</v>
      </c>
      <c r="F21" s="28">
        <f t="shared" si="4"/>
        <v>107</v>
      </c>
      <c r="G21" s="28">
        <f t="shared" si="5"/>
        <v>81</v>
      </c>
      <c r="H21" s="6">
        <v>2</v>
      </c>
      <c r="I21" s="6">
        <v>1</v>
      </c>
      <c r="J21" s="6">
        <v>27</v>
      </c>
      <c r="K21" s="6">
        <v>24</v>
      </c>
      <c r="L21" s="6">
        <v>12</v>
      </c>
      <c r="M21" s="6">
        <v>11</v>
      </c>
      <c r="N21" s="6">
        <v>31</v>
      </c>
      <c r="O21" s="6">
        <v>19</v>
      </c>
      <c r="P21" s="6">
        <v>35</v>
      </c>
      <c r="Q21" s="6">
        <v>26</v>
      </c>
    </row>
    <row r="22" spans="3:17" s="3" customFormat="1" ht="22.5" customHeight="1">
      <c r="C22" s="95"/>
      <c r="D22" s="128"/>
      <c r="E22" s="32" t="s">
        <v>107</v>
      </c>
      <c r="F22" s="28">
        <f t="shared" si="4"/>
        <v>175</v>
      </c>
      <c r="G22" s="28">
        <f t="shared" si="5"/>
        <v>95</v>
      </c>
      <c r="H22" s="6">
        <v>41</v>
      </c>
      <c r="I22" s="6">
        <v>25</v>
      </c>
      <c r="J22" s="6">
        <v>56</v>
      </c>
      <c r="K22" s="6">
        <v>38</v>
      </c>
      <c r="L22" s="6">
        <v>17</v>
      </c>
      <c r="M22" s="6">
        <v>14</v>
      </c>
      <c r="N22" s="6">
        <v>38</v>
      </c>
      <c r="O22" s="6">
        <v>11</v>
      </c>
      <c r="P22" s="6">
        <v>23</v>
      </c>
      <c r="Q22" s="6">
        <v>7</v>
      </c>
    </row>
    <row r="23" spans="3:17" s="3" customFormat="1" ht="22.5" customHeight="1">
      <c r="C23" s="89">
        <v>8</v>
      </c>
      <c r="D23" s="128" t="s">
        <v>16</v>
      </c>
      <c r="E23" s="31" t="s">
        <v>106</v>
      </c>
      <c r="F23" s="28">
        <f t="shared" si="4"/>
        <v>107</v>
      </c>
      <c r="G23" s="28">
        <f t="shared" si="5"/>
        <v>52</v>
      </c>
      <c r="H23" s="6">
        <v>2</v>
      </c>
      <c r="I23" s="6">
        <v>2</v>
      </c>
      <c r="J23" s="6">
        <v>15</v>
      </c>
      <c r="K23" s="6">
        <v>11</v>
      </c>
      <c r="L23" s="6">
        <v>8</v>
      </c>
      <c r="M23" s="6">
        <v>4</v>
      </c>
      <c r="N23" s="6">
        <v>42</v>
      </c>
      <c r="O23" s="6">
        <v>17</v>
      </c>
      <c r="P23" s="6">
        <v>40</v>
      </c>
      <c r="Q23" s="6">
        <v>18</v>
      </c>
    </row>
    <row r="24" spans="3:17" s="3" customFormat="1" ht="22.5" customHeight="1">
      <c r="C24" s="89"/>
      <c r="D24" s="128"/>
      <c r="E24" s="32" t="s">
        <v>107</v>
      </c>
      <c r="F24" s="28">
        <f t="shared" si="4"/>
        <v>68</v>
      </c>
      <c r="G24" s="28">
        <f t="shared" si="5"/>
        <v>41</v>
      </c>
      <c r="H24" s="6">
        <v>1</v>
      </c>
      <c r="I24" s="6">
        <v>1</v>
      </c>
      <c r="J24" s="6">
        <v>18</v>
      </c>
      <c r="K24" s="6">
        <v>10</v>
      </c>
      <c r="L24" s="6">
        <v>6</v>
      </c>
      <c r="M24" s="6">
        <v>6</v>
      </c>
      <c r="N24" s="6">
        <v>16</v>
      </c>
      <c r="O24" s="6">
        <v>10</v>
      </c>
      <c r="P24" s="6">
        <v>27</v>
      </c>
      <c r="Q24" s="6">
        <v>14</v>
      </c>
    </row>
    <row r="25" spans="3:17" s="3" customFormat="1" ht="22.5" customHeight="1">
      <c r="C25" s="104">
        <v>9</v>
      </c>
      <c r="D25" s="128" t="s">
        <v>17</v>
      </c>
      <c r="E25" s="31" t="s">
        <v>106</v>
      </c>
      <c r="F25" s="28">
        <f t="shared" si="4"/>
        <v>208</v>
      </c>
      <c r="G25" s="28">
        <f t="shared" si="5"/>
        <v>183</v>
      </c>
      <c r="H25" s="6">
        <v>9</v>
      </c>
      <c r="I25" s="6">
        <v>9</v>
      </c>
      <c r="J25" s="6">
        <v>47</v>
      </c>
      <c r="K25" s="6">
        <v>42</v>
      </c>
      <c r="L25" s="6">
        <v>25</v>
      </c>
      <c r="M25" s="6">
        <v>22</v>
      </c>
      <c r="N25" s="6">
        <v>66</v>
      </c>
      <c r="O25" s="6">
        <v>60</v>
      </c>
      <c r="P25" s="6">
        <v>61</v>
      </c>
      <c r="Q25" s="6">
        <v>50</v>
      </c>
    </row>
    <row r="26" spans="3:17" s="3" customFormat="1" ht="22.5" customHeight="1">
      <c r="C26" s="105"/>
      <c r="D26" s="128"/>
      <c r="E26" s="32" t="s">
        <v>107</v>
      </c>
      <c r="F26" s="28">
        <f t="shared" si="4"/>
        <v>639</v>
      </c>
      <c r="G26" s="28">
        <f t="shared" si="5"/>
        <v>442</v>
      </c>
      <c r="H26" s="6">
        <v>58</v>
      </c>
      <c r="I26" s="6">
        <v>44</v>
      </c>
      <c r="J26" s="6">
        <v>103</v>
      </c>
      <c r="K26" s="6">
        <v>77</v>
      </c>
      <c r="L26" s="6">
        <v>79</v>
      </c>
      <c r="M26" s="6">
        <v>53</v>
      </c>
      <c r="N26" s="6">
        <v>190</v>
      </c>
      <c r="O26" s="6">
        <v>130</v>
      </c>
      <c r="P26" s="6">
        <v>209</v>
      </c>
      <c r="Q26" s="6">
        <v>138</v>
      </c>
    </row>
    <row r="27" spans="3:17" s="3" customFormat="1" ht="22.5" customHeight="1">
      <c r="C27" s="104">
        <v>10</v>
      </c>
      <c r="D27" s="128" t="s">
        <v>18</v>
      </c>
      <c r="E27" s="31" t="s">
        <v>106</v>
      </c>
      <c r="F27" s="28">
        <f t="shared" si="4"/>
        <v>111</v>
      </c>
      <c r="G27" s="28">
        <f t="shared" si="5"/>
        <v>63</v>
      </c>
      <c r="H27" s="6">
        <v>13</v>
      </c>
      <c r="I27" s="6">
        <v>9</v>
      </c>
      <c r="J27" s="6">
        <v>32</v>
      </c>
      <c r="K27" s="6">
        <v>19</v>
      </c>
      <c r="L27" s="6">
        <v>11</v>
      </c>
      <c r="M27" s="6">
        <v>5</v>
      </c>
      <c r="N27" s="6">
        <v>34</v>
      </c>
      <c r="O27" s="6">
        <v>18</v>
      </c>
      <c r="P27" s="6">
        <v>21</v>
      </c>
      <c r="Q27" s="6">
        <v>12</v>
      </c>
    </row>
    <row r="28" spans="3:17" s="3" customFormat="1" ht="22.5" customHeight="1">
      <c r="C28" s="105"/>
      <c r="D28" s="128"/>
      <c r="E28" s="32" t="s">
        <v>107</v>
      </c>
      <c r="F28" s="28">
        <f t="shared" si="4"/>
        <v>0</v>
      </c>
      <c r="G28" s="28">
        <f t="shared" si="5"/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3:17" s="3" customFormat="1" ht="22.5" customHeight="1">
      <c r="C29" s="96">
        <v>11</v>
      </c>
      <c r="D29" s="128" t="s">
        <v>19</v>
      </c>
      <c r="E29" s="31" t="s">
        <v>106</v>
      </c>
      <c r="F29" s="28">
        <f t="shared" si="4"/>
        <v>58</v>
      </c>
      <c r="G29" s="28">
        <f t="shared" si="5"/>
        <v>58</v>
      </c>
      <c r="H29" s="6">
        <v>1</v>
      </c>
      <c r="I29" s="6">
        <v>1</v>
      </c>
      <c r="J29" s="6">
        <v>11</v>
      </c>
      <c r="K29" s="6">
        <v>11</v>
      </c>
      <c r="L29" s="6">
        <v>7</v>
      </c>
      <c r="M29" s="6">
        <v>7</v>
      </c>
      <c r="N29" s="6">
        <v>19</v>
      </c>
      <c r="O29" s="6">
        <v>19</v>
      </c>
      <c r="P29" s="6">
        <v>20</v>
      </c>
      <c r="Q29" s="6">
        <v>20</v>
      </c>
    </row>
    <row r="30" spans="3:17" s="3" customFormat="1" ht="22.5" customHeight="1">
      <c r="C30" s="95"/>
      <c r="D30" s="128"/>
      <c r="E30" s="32" t="s">
        <v>107</v>
      </c>
      <c r="F30" s="28">
        <f t="shared" si="4"/>
        <v>58</v>
      </c>
      <c r="G30" s="28">
        <f t="shared" si="5"/>
        <v>34</v>
      </c>
      <c r="H30" s="6">
        <v>2</v>
      </c>
      <c r="I30" s="6">
        <v>2</v>
      </c>
      <c r="J30" s="6">
        <v>8</v>
      </c>
      <c r="K30" s="6">
        <v>3</v>
      </c>
      <c r="L30" s="6">
        <v>2</v>
      </c>
      <c r="M30" s="6">
        <v>1</v>
      </c>
      <c r="N30" s="6">
        <v>20</v>
      </c>
      <c r="O30" s="6">
        <v>11</v>
      </c>
      <c r="P30" s="6">
        <v>26</v>
      </c>
      <c r="Q30" s="6">
        <v>17</v>
      </c>
    </row>
    <row r="31" spans="3:17" s="3" customFormat="1" ht="22.5" customHeight="1">
      <c r="C31" s="89">
        <v>12</v>
      </c>
      <c r="D31" s="128" t="s">
        <v>20</v>
      </c>
      <c r="E31" s="31" t="s">
        <v>106</v>
      </c>
      <c r="F31" s="28">
        <f t="shared" si="4"/>
        <v>0</v>
      </c>
      <c r="G31" s="28">
        <f t="shared" si="5"/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3:17" s="3" customFormat="1" ht="22.5" customHeight="1">
      <c r="C32" s="89"/>
      <c r="D32" s="128"/>
      <c r="E32" s="32" t="s">
        <v>107</v>
      </c>
      <c r="F32" s="28">
        <f t="shared" si="4"/>
        <v>0</v>
      </c>
      <c r="G32" s="28">
        <f t="shared" si="5"/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</row>
    <row r="33" spans="3:17" s="3" customFormat="1" ht="22.5" customHeight="1">
      <c r="C33" s="104">
        <v>13</v>
      </c>
      <c r="D33" s="128" t="s">
        <v>8</v>
      </c>
      <c r="E33" s="31" t="s">
        <v>106</v>
      </c>
      <c r="F33" s="28">
        <f t="shared" si="4"/>
        <v>153</v>
      </c>
      <c r="G33" s="28">
        <f t="shared" si="5"/>
        <v>92</v>
      </c>
      <c r="H33" s="6">
        <v>59</v>
      </c>
      <c r="I33" s="6">
        <v>43</v>
      </c>
      <c r="J33" s="6">
        <v>32</v>
      </c>
      <c r="K33" s="6">
        <v>22</v>
      </c>
      <c r="L33" s="6">
        <v>21</v>
      </c>
      <c r="M33" s="6">
        <v>10</v>
      </c>
      <c r="N33" s="6">
        <v>28</v>
      </c>
      <c r="O33" s="6">
        <v>8</v>
      </c>
      <c r="P33" s="6">
        <v>13</v>
      </c>
      <c r="Q33" s="6">
        <v>9</v>
      </c>
    </row>
    <row r="34" spans="3:17" s="3" customFormat="1" ht="22.5" customHeight="1">
      <c r="C34" s="105"/>
      <c r="D34" s="128"/>
      <c r="E34" s="32" t="s">
        <v>107</v>
      </c>
      <c r="F34" s="28">
        <f t="shared" si="4"/>
        <v>0</v>
      </c>
      <c r="G34" s="28">
        <f t="shared" si="5"/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</row>
    <row r="35" spans="3:17" s="3" customFormat="1" ht="22.5" customHeight="1">
      <c r="C35" s="104">
        <v>14</v>
      </c>
      <c r="D35" s="128" t="s">
        <v>9</v>
      </c>
      <c r="E35" s="31" t="s">
        <v>106</v>
      </c>
      <c r="F35" s="28">
        <f t="shared" si="4"/>
        <v>136</v>
      </c>
      <c r="G35" s="28">
        <f t="shared" si="5"/>
        <v>85</v>
      </c>
      <c r="H35" s="6">
        <v>30</v>
      </c>
      <c r="I35" s="6">
        <v>21</v>
      </c>
      <c r="J35" s="6">
        <v>30</v>
      </c>
      <c r="K35" s="6">
        <v>21</v>
      </c>
      <c r="L35" s="6">
        <v>15</v>
      </c>
      <c r="M35" s="6">
        <v>11</v>
      </c>
      <c r="N35" s="6">
        <v>38</v>
      </c>
      <c r="O35" s="6">
        <v>20</v>
      </c>
      <c r="P35" s="6">
        <v>23</v>
      </c>
      <c r="Q35" s="6">
        <v>12</v>
      </c>
    </row>
    <row r="36" spans="3:17" s="3" customFormat="1" ht="22.5" customHeight="1">
      <c r="C36" s="105"/>
      <c r="D36" s="128"/>
      <c r="E36" s="32" t="s">
        <v>107</v>
      </c>
      <c r="F36" s="28">
        <f t="shared" si="4"/>
        <v>0</v>
      </c>
      <c r="G36" s="28">
        <f t="shared" si="5"/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3:17" s="3" customFormat="1" ht="22.5" customHeight="1">
      <c r="C37" s="96">
        <v>15</v>
      </c>
      <c r="D37" s="128" t="s">
        <v>50</v>
      </c>
      <c r="E37" s="31" t="s">
        <v>106</v>
      </c>
      <c r="F37" s="28">
        <f t="shared" si="4"/>
        <v>34</v>
      </c>
      <c r="G37" s="28">
        <f t="shared" si="5"/>
        <v>27</v>
      </c>
      <c r="H37" s="6">
        <v>1</v>
      </c>
      <c r="I37" s="6">
        <v>0</v>
      </c>
      <c r="J37" s="6">
        <v>7</v>
      </c>
      <c r="K37" s="6">
        <v>7</v>
      </c>
      <c r="L37" s="6">
        <v>5</v>
      </c>
      <c r="M37" s="6">
        <v>4</v>
      </c>
      <c r="N37" s="6">
        <v>9</v>
      </c>
      <c r="O37" s="6">
        <v>5</v>
      </c>
      <c r="P37" s="6">
        <v>12</v>
      </c>
      <c r="Q37" s="6">
        <v>11</v>
      </c>
    </row>
    <row r="38" spans="3:17" s="3" customFormat="1" ht="22.5" customHeight="1">
      <c r="C38" s="95"/>
      <c r="D38" s="128"/>
      <c r="E38" s="32" t="s">
        <v>107</v>
      </c>
      <c r="F38" s="28">
        <f t="shared" si="4"/>
        <v>104</v>
      </c>
      <c r="G38" s="28">
        <f t="shared" si="5"/>
        <v>52</v>
      </c>
      <c r="H38" s="6">
        <v>11</v>
      </c>
      <c r="I38" s="6">
        <v>8</v>
      </c>
      <c r="J38" s="6">
        <v>20</v>
      </c>
      <c r="K38" s="6">
        <v>11</v>
      </c>
      <c r="L38" s="6">
        <v>9</v>
      </c>
      <c r="M38" s="6">
        <v>6</v>
      </c>
      <c r="N38" s="6">
        <v>37</v>
      </c>
      <c r="O38" s="6">
        <v>14</v>
      </c>
      <c r="P38" s="6">
        <v>27</v>
      </c>
      <c r="Q38" s="6">
        <v>13</v>
      </c>
    </row>
    <row r="39" spans="3:17" s="3" customFormat="1" ht="22.5" customHeight="1">
      <c r="C39" s="89">
        <v>16</v>
      </c>
      <c r="D39" s="128" t="s">
        <v>21</v>
      </c>
      <c r="E39" s="31" t="s">
        <v>106</v>
      </c>
      <c r="F39" s="28">
        <f t="shared" si="4"/>
        <v>39</v>
      </c>
      <c r="G39" s="28">
        <f t="shared" si="5"/>
        <v>29</v>
      </c>
      <c r="H39" s="6">
        <v>5</v>
      </c>
      <c r="I39" s="6">
        <v>4</v>
      </c>
      <c r="J39" s="6">
        <v>14</v>
      </c>
      <c r="K39" s="6">
        <v>10</v>
      </c>
      <c r="L39" s="6">
        <v>6</v>
      </c>
      <c r="M39" s="6">
        <v>5</v>
      </c>
      <c r="N39" s="6">
        <v>5</v>
      </c>
      <c r="O39" s="6">
        <v>4</v>
      </c>
      <c r="P39" s="6">
        <v>9</v>
      </c>
      <c r="Q39" s="6">
        <v>6</v>
      </c>
    </row>
    <row r="40" spans="3:17" ht="22.5" customHeight="1">
      <c r="C40" s="89"/>
      <c r="D40" s="129"/>
      <c r="E40" s="32" t="s">
        <v>107</v>
      </c>
      <c r="F40" s="28">
        <f t="shared" si="4"/>
        <v>14</v>
      </c>
      <c r="G40" s="28">
        <f t="shared" si="5"/>
        <v>5</v>
      </c>
      <c r="H40" s="6">
        <v>1</v>
      </c>
      <c r="I40" s="6">
        <v>0</v>
      </c>
      <c r="J40" s="6">
        <v>5</v>
      </c>
      <c r="K40" s="6">
        <v>2</v>
      </c>
      <c r="L40" s="6">
        <v>3</v>
      </c>
      <c r="M40" s="6">
        <v>1</v>
      </c>
      <c r="N40" s="6">
        <v>3</v>
      </c>
      <c r="O40" s="6">
        <v>2</v>
      </c>
      <c r="P40" s="6">
        <v>2</v>
      </c>
      <c r="Q40" s="6">
        <v>0</v>
      </c>
    </row>
  </sheetData>
  <mergeCells count="43">
    <mergeCell ref="C23:C24"/>
    <mergeCell ref="D23:D24"/>
    <mergeCell ref="C25:C26"/>
    <mergeCell ref="D25:D26"/>
    <mergeCell ref="C27:C28"/>
    <mergeCell ref="D27:D28"/>
    <mergeCell ref="C37:C38"/>
    <mergeCell ref="D37:D38"/>
    <mergeCell ref="C39:C40"/>
    <mergeCell ref="D39:D40"/>
    <mergeCell ref="C29:C30"/>
    <mergeCell ref="D29:D30"/>
    <mergeCell ref="C31:C32"/>
    <mergeCell ref="D31:D32"/>
    <mergeCell ref="C33:C34"/>
    <mergeCell ref="D33:D34"/>
    <mergeCell ref="C35:C36"/>
    <mergeCell ref="D35:D36"/>
    <mergeCell ref="C21:C22"/>
    <mergeCell ref="D21:D22"/>
    <mergeCell ref="F4:G5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P1:Q1"/>
    <mergeCell ref="C9:C10"/>
    <mergeCell ref="D9:D10"/>
    <mergeCell ref="C2:Q2"/>
    <mergeCell ref="C4:C6"/>
    <mergeCell ref="D4:E6"/>
    <mergeCell ref="N4:O5"/>
    <mergeCell ref="H4:I5"/>
    <mergeCell ref="J4:K5"/>
    <mergeCell ref="L4:M5"/>
    <mergeCell ref="P4:Q5"/>
    <mergeCell ref="C7:D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13" width="7.875" style="1" customWidth="1"/>
    <col min="14" max="15" width="9" style="1" customWidth="1"/>
    <col min="16" max="16" width="8.875" style="1" customWidth="1"/>
    <col min="17" max="22" width="7.875" style="1" customWidth="1"/>
    <col min="23" max="23" width="18.5" style="1"/>
    <col min="24" max="24" width="10.375" style="1" customWidth="1"/>
    <col min="25" max="25" width="8.875" style="1" customWidth="1"/>
    <col min="26" max="26" width="8.75" style="1" customWidth="1"/>
    <col min="27" max="16384" width="18.5" style="1"/>
  </cols>
  <sheetData>
    <row r="1" spans="3:26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124" t="s">
        <v>78</v>
      </c>
      <c r="U1" s="124"/>
      <c r="V1" s="124"/>
    </row>
    <row r="2" spans="3:26" ht="34.5" customHeight="1">
      <c r="C2" s="112" t="s">
        <v>208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3:26" ht="9" customHeight="1">
      <c r="C3" s="4"/>
      <c r="D3" s="4"/>
      <c r="E3" s="4"/>
      <c r="F3" s="4"/>
      <c r="G3" s="4"/>
      <c r="H3" s="4"/>
      <c r="I3" s="4"/>
      <c r="J3" s="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3:26" ht="30.75" customHeight="1">
      <c r="C4" s="94" t="s">
        <v>94</v>
      </c>
      <c r="D4" s="94" t="s">
        <v>1</v>
      </c>
      <c r="E4" s="125" t="s">
        <v>2</v>
      </c>
      <c r="F4" s="125"/>
      <c r="G4" s="125"/>
      <c r="H4" s="126" t="s">
        <v>26</v>
      </c>
      <c r="I4" s="126"/>
      <c r="J4" s="125"/>
      <c r="K4" s="125" t="s">
        <v>27</v>
      </c>
      <c r="L4" s="125"/>
      <c r="M4" s="125"/>
      <c r="N4" s="126" t="s">
        <v>28</v>
      </c>
      <c r="O4" s="126"/>
      <c r="P4" s="125"/>
      <c r="Q4" s="126" t="s">
        <v>29</v>
      </c>
      <c r="R4" s="126"/>
      <c r="S4" s="125"/>
      <c r="T4" s="126" t="s">
        <v>30</v>
      </c>
      <c r="U4" s="126"/>
      <c r="V4" s="125"/>
    </row>
    <row r="5" spans="3:26" ht="44.25" customHeight="1">
      <c r="C5" s="94"/>
      <c r="D5" s="94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3:26" ht="47.25" customHeight="1">
      <c r="C6" s="94"/>
      <c r="D6" s="94"/>
      <c r="E6" s="5" t="s">
        <v>4</v>
      </c>
      <c r="F6" s="5" t="s">
        <v>5</v>
      </c>
      <c r="G6" s="5" t="s">
        <v>109</v>
      </c>
      <c r="H6" s="5" t="s">
        <v>4</v>
      </c>
      <c r="I6" s="5" t="s">
        <v>5</v>
      </c>
      <c r="J6" s="5" t="s">
        <v>109</v>
      </c>
      <c r="K6" s="5" t="s">
        <v>4</v>
      </c>
      <c r="L6" s="5" t="s">
        <v>5</v>
      </c>
      <c r="M6" s="5" t="s">
        <v>109</v>
      </c>
      <c r="N6" s="5" t="s">
        <v>4</v>
      </c>
      <c r="O6" s="5" t="s">
        <v>5</v>
      </c>
      <c r="P6" s="5" t="s">
        <v>109</v>
      </c>
      <c r="Q6" s="5" t="s">
        <v>4</v>
      </c>
      <c r="R6" s="5" t="s">
        <v>5</v>
      </c>
      <c r="S6" s="5" t="s">
        <v>109</v>
      </c>
      <c r="T6" s="5" t="s">
        <v>4</v>
      </c>
      <c r="U6" s="5" t="s">
        <v>5</v>
      </c>
      <c r="V6" s="5" t="s">
        <v>109</v>
      </c>
    </row>
    <row r="7" spans="3:26" ht="32.25" customHeight="1">
      <c r="C7" s="114" t="s">
        <v>10</v>
      </c>
      <c r="D7" s="123"/>
      <c r="E7" s="24">
        <f t="shared" ref="E7:V7" si="0">E8+E9+E10+E11+E12+E13+E14+E15+E16+E17+E18+E19+E20+E21+E22+E23</f>
        <v>594</v>
      </c>
      <c r="F7" s="24">
        <f t="shared" si="0"/>
        <v>274</v>
      </c>
      <c r="G7" s="24">
        <f t="shared" si="0"/>
        <v>739</v>
      </c>
      <c r="H7" s="24">
        <f t="shared" si="0"/>
        <v>141</v>
      </c>
      <c r="I7" s="24">
        <f t="shared" si="0"/>
        <v>79</v>
      </c>
      <c r="J7" s="24">
        <f t="shared" si="0"/>
        <v>151</v>
      </c>
      <c r="K7" s="24">
        <f t="shared" si="0"/>
        <v>145</v>
      </c>
      <c r="L7" s="24">
        <f t="shared" si="0"/>
        <v>68</v>
      </c>
      <c r="M7" s="24">
        <f t="shared" si="0"/>
        <v>172</v>
      </c>
      <c r="N7" s="24">
        <f t="shared" si="0"/>
        <v>97</v>
      </c>
      <c r="O7" s="24">
        <f t="shared" si="0"/>
        <v>46</v>
      </c>
      <c r="P7" s="24">
        <f t="shared" si="0"/>
        <v>131</v>
      </c>
      <c r="Q7" s="24">
        <f t="shared" si="0"/>
        <v>123</v>
      </c>
      <c r="R7" s="24">
        <f t="shared" si="0"/>
        <v>44</v>
      </c>
      <c r="S7" s="24">
        <f t="shared" si="0"/>
        <v>168</v>
      </c>
      <c r="T7" s="24">
        <f t="shared" si="0"/>
        <v>88</v>
      </c>
      <c r="U7" s="24">
        <f t="shared" si="0"/>
        <v>37</v>
      </c>
      <c r="V7" s="24">
        <f t="shared" si="0"/>
        <v>117</v>
      </c>
      <c r="X7" s="22">
        <f>H7+K7+N7+Q7+T7</f>
        <v>594</v>
      </c>
      <c r="Y7" s="22">
        <f t="shared" ref="Y7:Z7" si="1">I7+L7+O7+R7+U7</f>
        <v>274</v>
      </c>
      <c r="Z7" s="22">
        <f t="shared" si="1"/>
        <v>739</v>
      </c>
    </row>
    <row r="8" spans="3:26" s="2" customFormat="1" ht="40.5" customHeight="1">
      <c r="C8" s="51">
        <v>1</v>
      </c>
      <c r="D8" s="52" t="s">
        <v>11</v>
      </c>
      <c r="E8" s="23">
        <f t="shared" ref="E8:F23" si="2">H8+K8+N8+Q8+T8</f>
        <v>3</v>
      </c>
      <c r="F8" s="23">
        <f t="shared" si="2"/>
        <v>2</v>
      </c>
      <c r="G8" s="23">
        <f t="shared" ref="G8:G23" si="3">J8+M8+P8+S8+V8</f>
        <v>3</v>
      </c>
      <c r="H8" s="15">
        <v>2</v>
      </c>
      <c r="I8" s="15">
        <v>1</v>
      </c>
      <c r="J8" s="15">
        <v>2</v>
      </c>
      <c r="K8" s="15">
        <v>0</v>
      </c>
      <c r="L8" s="15">
        <v>0</v>
      </c>
      <c r="M8" s="15">
        <v>0</v>
      </c>
      <c r="N8" s="15">
        <v>1</v>
      </c>
      <c r="O8" s="15">
        <v>1</v>
      </c>
      <c r="P8" s="15">
        <v>1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</row>
    <row r="9" spans="3:26" s="2" customFormat="1" ht="39" customHeight="1">
      <c r="C9" s="51">
        <v>2</v>
      </c>
      <c r="D9" s="52" t="s">
        <v>12</v>
      </c>
      <c r="E9" s="23">
        <f t="shared" si="2"/>
        <v>27</v>
      </c>
      <c r="F9" s="23">
        <f t="shared" si="2"/>
        <v>21</v>
      </c>
      <c r="G9" s="23">
        <f t="shared" si="3"/>
        <v>34</v>
      </c>
      <c r="H9" s="15">
        <v>0</v>
      </c>
      <c r="I9" s="15">
        <v>0</v>
      </c>
      <c r="J9" s="15">
        <v>0</v>
      </c>
      <c r="K9" s="15">
        <v>4</v>
      </c>
      <c r="L9" s="15">
        <v>4</v>
      </c>
      <c r="M9" s="15">
        <v>5</v>
      </c>
      <c r="N9" s="15">
        <v>5</v>
      </c>
      <c r="O9" s="15">
        <v>4</v>
      </c>
      <c r="P9" s="15">
        <v>8</v>
      </c>
      <c r="Q9" s="15">
        <v>7</v>
      </c>
      <c r="R9" s="15">
        <v>5</v>
      </c>
      <c r="S9" s="15">
        <v>8</v>
      </c>
      <c r="T9" s="15">
        <v>11</v>
      </c>
      <c r="U9" s="15">
        <v>8</v>
      </c>
      <c r="V9" s="15">
        <v>13</v>
      </c>
    </row>
    <row r="10" spans="3:26" s="2" customFormat="1" ht="22.5" customHeight="1">
      <c r="C10" s="50">
        <v>3</v>
      </c>
      <c r="D10" s="53" t="s">
        <v>6</v>
      </c>
      <c r="E10" s="23">
        <f t="shared" si="2"/>
        <v>141</v>
      </c>
      <c r="F10" s="23">
        <f t="shared" si="2"/>
        <v>61</v>
      </c>
      <c r="G10" s="23">
        <f t="shared" si="3"/>
        <v>214</v>
      </c>
      <c r="H10" s="15">
        <v>26</v>
      </c>
      <c r="I10" s="15">
        <v>11</v>
      </c>
      <c r="J10" s="15">
        <v>35</v>
      </c>
      <c r="K10" s="15">
        <v>35</v>
      </c>
      <c r="L10" s="15">
        <v>13</v>
      </c>
      <c r="M10" s="15">
        <v>52</v>
      </c>
      <c r="N10" s="15">
        <v>18</v>
      </c>
      <c r="O10" s="15">
        <v>9</v>
      </c>
      <c r="P10" s="15">
        <v>33</v>
      </c>
      <c r="Q10" s="15">
        <v>37</v>
      </c>
      <c r="R10" s="15">
        <v>15</v>
      </c>
      <c r="S10" s="15">
        <v>58</v>
      </c>
      <c r="T10" s="15">
        <v>25</v>
      </c>
      <c r="U10" s="15">
        <v>13</v>
      </c>
      <c r="V10" s="15">
        <v>36</v>
      </c>
    </row>
    <row r="11" spans="3:26" s="3" customFormat="1" ht="22.5" customHeight="1">
      <c r="C11" s="46">
        <v>4</v>
      </c>
      <c r="D11" s="53" t="s">
        <v>7</v>
      </c>
      <c r="E11" s="23">
        <f t="shared" si="2"/>
        <v>69</v>
      </c>
      <c r="F11" s="23">
        <f t="shared" si="2"/>
        <v>28</v>
      </c>
      <c r="G11" s="23">
        <f t="shared" si="3"/>
        <v>119</v>
      </c>
      <c r="H11" s="15">
        <v>2</v>
      </c>
      <c r="I11" s="15">
        <v>1</v>
      </c>
      <c r="J11" s="15">
        <v>2</v>
      </c>
      <c r="K11" s="15">
        <v>14</v>
      </c>
      <c r="L11" s="15">
        <v>5</v>
      </c>
      <c r="M11" s="15">
        <v>21</v>
      </c>
      <c r="N11" s="15">
        <v>9</v>
      </c>
      <c r="O11" s="15">
        <v>3</v>
      </c>
      <c r="P11" s="15">
        <v>14</v>
      </c>
      <c r="Q11" s="15">
        <v>25</v>
      </c>
      <c r="R11" s="15">
        <v>12</v>
      </c>
      <c r="S11" s="15">
        <v>47</v>
      </c>
      <c r="T11" s="15">
        <v>19</v>
      </c>
      <c r="U11" s="15">
        <v>7</v>
      </c>
      <c r="V11" s="15">
        <v>35</v>
      </c>
    </row>
    <row r="12" spans="3:26" s="3" customFormat="1" ht="22.5" customHeight="1">
      <c r="C12" s="51">
        <v>5</v>
      </c>
      <c r="D12" s="53" t="s">
        <v>13</v>
      </c>
      <c r="E12" s="23">
        <f t="shared" si="2"/>
        <v>116</v>
      </c>
      <c r="F12" s="23">
        <f t="shared" si="2"/>
        <v>56</v>
      </c>
      <c r="G12" s="23">
        <f t="shared" si="3"/>
        <v>116</v>
      </c>
      <c r="H12" s="15">
        <v>16</v>
      </c>
      <c r="I12" s="15">
        <v>10</v>
      </c>
      <c r="J12" s="15">
        <v>16</v>
      </c>
      <c r="K12" s="15">
        <v>28</v>
      </c>
      <c r="L12" s="15">
        <v>16</v>
      </c>
      <c r="M12" s="15">
        <v>28</v>
      </c>
      <c r="N12" s="15">
        <v>33</v>
      </c>
      <c r="O12" s="15">
        <v>16</v>
      </c>
      <c r="P12" s="15">
        <v>33</v>
      </c>
      <c r="Q12" s="15">
        <v>20</v>
      </c>
      <c r="R12" s="15">
        <v>7</v>
      </c>
      <c r="S12" s="15">
        <v>20</v>
      </c>
      <c r="T12" s="15">
        <v>19</v>
      </c>
      <c r="U12" s="15">
        <v>7</v>
      </c>
      <c r="V12" s="15">
        <v>19</v>
      </c>
    </row>
    <row r="13" spans="3:26" s="3" customFormat="1" ht="22.5" customHeight="1">
      <c r="C13" s="51">
        <v>6</v>
      </c>
      <c r="D13" s="53" t="s">
        <v>14</v>
      </c>
      <c r="E13" s="23">
        <f t="shared" si="2"/>
        <v>0</v>
      </c>
      <c r="F13" s="23">
        <f t="shared" si="2"/>
        <v>0</v>
      </c>
      <c r="G13" s="23">
        <f t="shared" si="3"/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</row>
    <row r="14" spans="3:26" s="3" customFormat="1" ht="22.5" customHeight="1">
      <c r="C14" s="50">
        <v>7</v>
      </c>
      <c r="D14" s="53" t="s">
        <v>15</v>
      </c>
      <c r="E14" s="23">
        <f t="shared" si="2"/>
        <v>8</v>
      </c>
      <c r="F14" s="23">
        <f t="shared" si="2"/>
        <v>2</v>
      </c>
      <c r="G14" s="23">
        <f t="shared" si="3"/>
        <v>9</v>
      </c>
      <c r="H14" s="15">
        <v>1</v>
      </c>
      <c r="I14" s="15">
        <v>1</v>
      </c>
      <c r="J14" s="15">
        <v>2</v>
      </c>
      <c r="K14" s="15">
        <v>4</v>
      </c>
      <c r="L14" s="15">
        <v>1</v>
      </c>
      <c r="M14" s="15">
        <v>4</v>
      </c>
      <c r="N14" s="15">
        <v>0</v>
      </c>
      <c r="O14" s="15">
        <v>0</v>
      </c>
      <c r="P14" s="15">
        <v>0</v>
      </c>
      <c r="Q14" s="15">
        <v>2</v>
      </c>
      <c r="R14" s="15">
        <v>0</v>
      </c>
      <c r="S14" s="15">
        <v>2</v>
      </c>
      <c r="T14" s="15">
        <v>1</v>
      </c>
      <c r="U14" s="15">
        <v>0</v>
      </c>
      <c r="V14" s="15">
        <v>1</v>
      </c>
    </row>
    <row r="15" spans="3:26" s="3" customFormat="1" ht="22.5" customHeight="1">
      <c r="C15" s="46">
        <v>8</v>
      </c>
      <c r="D15" s="53" t="s">
        <v>16</v>
      </c>
      <c r="E15" s="23">
        <f t="shared" si="2"/>
        <v>0</v>
      </c>
      <c r="F15" s="23">
        <f t="shared" si="2"/>
        <v>0</v>
      </c>
      <c r="G15" s="23">
        <f t="shared" si="3"/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</row>
    <row r="16" spans="3:26" s="3" customFormat="1" ht="28.5" customHeight="1">
      <c r="C16" s="51">
        <v>9</v>
      </c>
      <c r="D16" s="53" t="s">
        <v>17</v>
      </c>
      <c r="E16" s="23">
        <f t="shared" si="2"/>
        <v>0</v>
      </c>
      <c r="F16" s="23">
        <f t="shared" si="2"/>
        <v>0</v>
      </c>
      <c r="G16" s="23">
        <f t="shared" si="3"/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</row>
    <row r="17" spans="3:22" s="3" customFormat="1" ht="22.5" customHeight="1">
      <c r="C17" s="51">
        <v>10</v>
      </c>
      <c r="D17" s="53" t="s">
        <v>18</v>
      </c>
      <c r="E17" s="23">
        <f t="shared" si="2"/>
        <v>0</v>
      </c>
      <c r="F17" s="23">
        <f t="shared" si="2"/>
        <v>0</v>
      </c>
      <c r="G17" s="23">
        <f t="shared" si="3"/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</row>
    <row r="18" spans="3:22" s="3" customFormat="1" ht="22.5" customHeight="1">
      <c r="C18" s="50">
        <v>11</v>
      </c>
      <c r="D18" s="53" t="s">
        <v>19</v>
      </c>
      <c r="E18" s="23">
        <f t="shared" si="2"/>
        <v>0</v>
      </c>
      <c r="F18" s="23">
        <f t="shared" si="2"/>
        <v>0</v>
      </c>
      <c r="G18" s="23">
        <f t="shared" si="3"/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3:22" s="3" customFormat="1" ht="22.5" customHeight="1">
      <c r="C19" s="46">
        <v>12</v>
      </c>
      <c r="D19" s="53" t="s">
        <v>20</v>
      </c>
      <c r="E19" s="23">
        <f t="shared" si="2"/>
        <v>0</v>
      </c>
      <c r="F19" s="23">
        <f t="shared" si="2"/>
        <v>0</v>
      </c>
      <c r="G19" s="23">
        <f t="shared" si="3"/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</row>
    <row r="20" spans="3:22" s="3" customFormat="1" ht="22.5" customHeight="1">
      <c r="C20" s="51">
        <v>13</v>
      </c>
      <c r="D20" s="53" t="s">
        <v>8</v>
      </c>
      <c r="E20" s="23">
        <f t="shared" si="2"/>
        <v>117</v>
      </c>
      <c r="F20" s="23">
        <f t="shared" si="2"/>
        <v>59</v>
      </c>
      <c r="G20" s="23">
        <f t="shared" si="3"/>
        <v>117</v>
      </c>
      <c r="H20" s="15">
        <v>68</v>
      </c>
      <c r="I20" s="15">
        <v>37</v>
      </c>
      <c r="J20" s="15">
        <v>68</v>
      </c>
      <c r="K20" s="15">
        <v>20</v>
      </c>
      <c r="L20" s="15">
        <v>15</v>
      </c>
      <c r="M20" s="15">
        <v>20</v>
      </c>
      <c r="N20" s="15">
        <v>13</v>
      </c>
      <c r="O20" s="15">
        <v>6</v>
      </c>
      <c r="P20" s="15">
        <v>13</v>
      </c>
      <c r="Q20" s="15">
        <v>11</v>
      </c>
      <c r="R20" s="15">
        <v>0</v>
      </c>
      <c r="S20" s="15">
        <v>11</v>
      </c>
      <c r="T20" s="15">
        <v>5</v>
      </c>
      <c r="U20" s="15">
        <v>1</v>
      </c>
      <c r="V20" s="15">
        <v>5</v>
      </c>
    </row>
    <row r="21" spans="3:22" s="3" customFormat="1" ht="22.5" customHeight="1">
      <c r="C21" s="51">
        <v>14</v>
      </c>
      <c r="D21" s="53" t="s">
        <v>9</v>
      </c>
      <c r="E21" s="23">
        <f t="shared" si="2"/>
        <v>19</v>
      </c>
      <c r="F21" s="23">
        <f t="shared" si="2"/>
        <v>4</v>
      </c>
      <c r="G21" s="23">
        <f t="shared" si="3"/>
        <v>19</v>
      </c>
      <c r="H21" s="15">
        <v>7</v>
      </c>
      <c r="I21" s="15">
        <v>4</v>
      </c>
      <c r="J21" s="15">
        <v>7</v>
      </c>
      <c r="K21" s="15">
        <v>6</v>
      </c>
      <c r="L21" s="15">
        <v>0</v>
      </c>
      <c r="M21" s="15">
        <v>6</v>
      </c>
      <c r="N21" s="15">
        <v>3</v>
      </c>
      <c r="O21" s="15">
        <v>0</v>
      </c>
      <c r="P21" s="15">
        <v>3</v>
      </c>
      <c r="Q21" s="15">
        <v>3</v>
      </c>
      <c r="R21" s="15">
        <v>0</v>
      </c>
      <c r="S21" s="15">
        <v>3</v>
      </c>
      <c r="T21" s="15">
        <v>0</v>
      </c>
      <c r="U21" s="15">
        <v>0</v>
      </c>
      <c r="V21" s="15">
        <v>0</v>
      </c>
    </row>
    <row r="22" spans="3:22" s="3" customFormat="1" ht="22.5" customHeight="1">
      <c r="C22" s="50">
        <v>15</v>
      </c>
      <c r="D22" s="53" t="s">
        <v>50</v>
      </c>
      <c r="E22" s="23">
        <f t="shared" si="2"/>
        <v>30</v>
      </c>
      <c r="F22" s="23">
        <f t="shared" si="2"/>
        <v>15</v>
      </c>
      <c r="G22" s="23">
        <f t="shared" si="3"/>
        <v>35</v>
      </c>
      <c r="H22" s="15">
        <v>1</v>
      </c>
      <c r="I22" s="15">
        <v>0</v>
      </c>
      <c r="J22" s="15">
        <v>1</v>
      </c>
      <c r="K22" s="15">
        <v>11</v>
      </c>
      <c r="L22" s="15">
        <v>7</v>
      </c>
      <c r="M22" s="15">
        <v>13</v>
      </c>
      <c r="N22" s="15">
        <v>5</v>
      </c>
      <c r="O22" s="15">
        <v>3</v>
      </c>
      <c r="P22" s="15">
        <v>7</v>
      </c>
      <c r="Q22" s="15">
        <v>9</v>
      </c>
      <c r="R22" s="15">
        <v>4</v>
      </c>
      <c r="S22" s="15">
        <v>10</v>
      </c>
      <c r="T22" s="15">
        <v>4</v>
      </c>
      <c r="U22" s="15">
        <v>1</v>
      </c>
      <c r="V22" s="15">
        <v>4</v>
      </c>
    </row>
    <row r="23" spans="3:22" s="3" customFormat="1" ht="22.5" customHeight="1">
      <c r="C23" s="46">
        <v>16</v>
      </c>
      <c r="D23" s="53" t="s">
        <v>21</v>
      </c>
      <c r="E23" s="23">
        <f t="shared" si="2"/>
        <v>64</v>
      </c>
      <c r="F23" s="23">
        <f t="shared" si="2"/>
        <v>26</v>
      </c>
      <c r="G23" s="23">
        <f t="shared" si="3"/>
        <v>73</v>
      </c>
      <c r="H23" s="15">
        <v>18</v>
      </c>
      <c r="I23" s="15">
        <v>14</v>
      </c>
      <c r="J23" s="15">
        <v>18</v>
      </c>
      <c r="K23" s="15">
        <v>23</v>
      </c>
      <c r="L23" s="15">
        <v>7</v>
      </c>
      <c r="M23" s="15">
        <v>23</v>
      </c>
      <c r="N23" s="15">
        <v>10</v>
      </c>
      <c r="O23" s="15">
        <v>4</v>
      </c>
      <c r="P23" s="15">
        <v>19</v>
      </c>
      <c r="Q23" s="15">
        <v>9</v>
      </c>
      <c r="R23" s="15">
        <v>1</v>
      </c>
      <c r="S23" s="15">
        <v>9</v>
      </c>
      <c r="T23" s="15">
        <v>4</v>
      </c>
      <c r="U23" s="15">
        <v>0</v>
      </c>
      <c r="V23" s="15">
        <v>4</v>
      </c>
    </row>
  </sheetData>
  <mergeCells count="11">
    <mergeCell ref="C7:D7"/>
    <mergeCell ref="T1:V1"/>
    <mergeCell ref="C2:V2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F23"/>
  <sheetViews>
    <sheetView topLeftCell="B1" zoomScale="80" zoomScaleNormal="80" zoomScalePageLayoutView="75" workbookViewId="0">
      <pane ySplit="7" topLeftCell="A8" activePane="bottomLeft" state="frozen"/>
      <selection activeCell="D22" sqref="D22"/>
      <selection pane="bottomLeft" activeCell="B1" sqref="B1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25" width="6.875" style="1" customWidth="1"/>
    <col min="26" max="26" width="18.5" style="1"/>
    <col min="27" max="28" width="11" style="1" customWidth="1"/>
    <col min="29" max="29" width="10.625" style="1" customWidth="1"/>
    <col min="30" max="16384" width="18.5" style="1"/>
  </cols>
  <sheetData>
    <row r="1" spans="3:32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124" t="s">
        <v>79</v>
      </c>
      <c r="X1" s="124"/>
      <c r="Y1" s="124"/>
    </row>
    <row r="2" spans="3:32" ht="34.5" customHeight="1">
      <c r="C2" s="112" t="s">
        <v>207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3:32" ht="9" customHeight="1">
      <c r="C3" s="4"/>
      <c r="D3" s="4"/>
      <c r="E3" s="4"/>
      <c r="F3" s="4"/>
      <c r="G3" s="4"/>
      <c r="H3" s="4"/>
      <c r="I3" s="4"/>
      <c r="J3" s="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3:32" ht="30.75" customHeight="1">
      <c r="C4" s="94" t="s">
        <v>94</v>
      </c>
      <c r="D4" s="94" t="s">
        <v>1</v>
      </c>
      <c r="E4" s="92" t="s">
        <v>2</v>
      </c>
      <c r="F4" s="92"/>
      <c r="G4" s="92"/>
      <c r="H4" s="91" t="s">
        <v>110</v>
      </c>
      <c r="I4" s="91"/>
      <c r="J4" s="92"/>
      <c r="K4" s="91" t="s">
        <v>111</v>
      </c>
      <c r="L4" s="91"/>
      <c r="M4" s="92"/>
      <c r="N4" s="91" t="s">
        <v>112</v>
      </c>
      <c r="O4" s="91"/>
      <c r="P4" s="92"/>
      <c r="Q4" s="91" t="s">
        <v>113</v>
      </c>
      <c r="R4" s="91"/>
      <c r="S4" s="92"/>
      <c r="T4" s="91" t="s">
        <v>121</v>
      </c>
      <c r="U4" s="91"/>
      <c r="V4" s="92"/>
      <c r="W4" s="91" t="s">
        <v>114</v>
      </c>
      <c r="X4" s="91"/>
      <c r="Y4" s="92"/>
    </row>
    <row r="5" spans="3:32" ht="44.25" customHeight="1">
      <c r="C5" s="94"/>
      <c r="D5" s="94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3:32" ht="47.25" customHeight="1">
      <c r="C6" s="94"/>
      <c r="D6" s="94"/>
      <c r="E6" s="5" t="s">
        <v>4</v>
      </c>
      <c r="F6" s="5" t="s">
        <v>5</v>
      </c>
      <c r="G6" s="5" t="s">
        <v>108</v>
      </c>
      <c r="H6" s="5" t="s">
        <v>4</v>
      </c>
      <c r="I6" s="5" t="s">
        <v>5</v>
      </c>
      <c r="J6" s="5" t="s">
        <v>108</v>
      </c>
      <c r="K6" s="5" t="s">
        <v>4</v>
      </c>
      <c r="L6" s="5" t="s">
        <v>5</v>
      </c>
      <c r="M6" s="5" t="s">
        <v>108</v>
      </c>
      <c r="N6" s="5" t="s">
        <v>4</v>
      </c>
      <c r="O6" s="5" t="s">
        <v>5</v>
      </c>
      <c r="P6" s="5" t="s">
        <v>108</v>
      </c>
      <c r="Q6" s="5" t="s">
        <v>4</v>
      </c>
      <c r="R6" s="5" t="s">
        <v>5</v>
      </c>
      <c r="S6" s="5" t="s">
        <v>108</v>
      </c>
      <c r="T6" s="5" t="s">
        <v>4</v>
      </c>
      <c r="U6" s="5" t="s">
        <v>5</v>
      </c>
      <c r="V6" s="5" t="s">
        <v>108</v>
      </c>
      <c r="W6" s="5" t="s">
        <v>4</v>
      </c>
      <c r="X6" s="5" t="s">
        <v>5</v>
      </c>
      <c r="Y6" s="5" t="s">
        <v>108</v>
      </c>
    </row>
    <row r="7" spans="3:32" ht="32.25" customHeight="1">
      <c r="C7" s="114" t="s">
        <v>10</v>
      </c>
      <c r="D7" s="123"/>
      <c r="E7" s="16">
        <f t="shared" ref="E7:Y7" si="0">E8+E9+E10+E11+E12+E13+E14+E15+E16+E17+E18+E19+E20+E21+E22+E23</f>
        <v>9859</v>
      </c>
      <c r="F7" s="16">
        <f t="shared" si="0"/>
        <v>5445</v>
      </c>
      <c r="G7" s="16">
        <f t="shared" si="0"/>
        <v>13286</v>
      </c>
      <c r="H7" s="16">
        <f t="shared" si="0"/>
        <v>1790</v>
      </c>
      <c r="I7" s="16">
        <f t="shared" si="0"/>
        <v>1027</v>
      </c>
      <c r="J7" s="16">
        <f t="shared" si="0"/>
        <v>2432</v>
      </c>
      <c r="K7" s="16">
        <f t="shared" si="0"/>
        <v>2515</v>
      </c>
      <c r="L7" s="16">
        <f t="shared" si="0"/>
        <v>1468</v>
      </c>
      <c r="M7" s="16">
        <f t="shared" si="0"/>
        <v>3373</v>
      </c>
      <c r="N7" s="16">
        <f t="shared" si="0"/>
        <v>1543</v>
      </c>
      <c r="O7" s="16">
        <f t="shared" si="0"/>
        <v>887</v>
      </c>
      <c r="P7" s="16">
        <f t="shared" si="0"/>
        <v>2073</v>
      </c>
      <c r="Q7" s="16">
        <f t="shared" si="0"/>
        <v>1509</v>
      </c>
      <c r="R7" s="16">
        <f t="shared" si="0"/>
        <v>812</v>
      </c>
      <c r="S7" s="16">
        <f t="shared" si="0"/>
        <v>2047</v>
      </c>
      <c r="T7" s="16">
        <f t="shared" si="0"/>
        <v>1074</v>
      </c>
      <c r="U7" s="16">
        <f t="shared" si="0"/>
        <v>419</v>
      </c>
      <c r="V7" s="16">
        <f t="shared" si="0"/>
        <v>1396</v>
      </c>
      <c r="W7" s="16">
        <f t="shared" si="0"/>
        <v>1428</v>
      </c>
      <c r="X7" s="16">
        <f t="shared" si="0"/>
        <v>832</v>
      </c>
      <c r="Y7" s="16">
        <f t="shared" si="0"/>
        <v>1965</v>
      </c>
      <c r="AA7" s="22">
        <f>H7+K7+N7+Q7+T7+W7</f>
        <v>9859</v>
      </c>
      <c r="AB7" s="22">
        <f t="shared" ref="AB7:AC7" si="1">I7+L7+O7+R7+U7+X7</f>
        <v>5445</v>
      </c>
      <c r="AC7" s="22">
        <f t="shared" si="1"/>
        <v>13286</v>
      </c>
    </row>
    <row r="8" spans="3:32" s="2" customFormat="1" ht="40.5" customHeight="1">
      <c r="C8" s="51">
        <v>1</v>
      </c>
      <c r="D8" s="52" t="s">
        <v>11</v>
      </c>
      <c r="E8" s="28">
        <f>H8+K8+N8+Q8+T8+W8</f>
        <v>7</v>
      </c>
      <c r="F8" s="28">
        <f>I8+L8+O8+R8+U8+X8</f>
        <v>5</v>
      </c>
      <c r="G8" s="28">
        <f>J8+M8+P8+S8+V8+Y8</f>
        <v>11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7</v>
      </c>
      <c r="X8" s="6">
        <v>5</v>
      </c>
      <c r="Y8" s="6">
        <v>11</v>
      </c>
    </row>
    <row r="9" spans="3:32" s="2" customFormat="1" ht="39" customHeight="1">
      <c r="C9" s="51">
        <v>2</v>
      </c>
      <c r="D9" s="52" t="s">
        <v>12</v>
      </c>
      <c r="E9" s="28">
        <f t="shared" ref="E9:E23" si="2">H9+K9+N9+Q9+T9+W9</f>
        <v>42</v>
      </c>
      <c r="F9" s="28">
        <f t="shared" ref="F9:F23" si="3">I9+L9+O9+R9+U9+X9</f>
        <v>33</v>
      </c>
      <c r="G9" s="28">
        <f t="shared" ref="G9:G23" si="4">J9+M9+P9+S9+V9+Y9</f>
        <v>49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42</v>
      </c>
      <c r="X9" s="6">
        <v>33</v>
      </c>
      <c r="Y9" s="6">
        <v>49</v>
      </c>
    </row>
    <row r="10" spans="3:32" s="2" customFormat="1" ht="22.5" customHeight="1">
      <c r="C10" s="50">
        <v>3</v>
      </c>
      <c r="D10" s="53" t="s">
        <v>6</v>
      </c>
      <c r="E10" s="28">
        <f t="shared" si="2"/>
        <v>1491</v>
      </c>
      <c r="F10" s="28">
        <f t="shared" si="3"/>
        <v>775</v>
      </c>
      <c r="G10" s="28">
        <f t="shared" si="4"/>
        <v>2021</v>
      </c>
      <c r="H10" s="6">
        <v>286</v>
      </c>
      <c r="I10" s="6">
        <v>143</v>
      </c>
      <c r="J10" s="6">
        <v>383</v>
      </c>
      <c r="K10" s="6">
        <v>345</v>
      </c>
      <c r="L10" s="6">
        <v>190</v>
      </c>
      <c r="M10" s="6">
        <v>465</v>
      </c>
      <c r="N10" s="6">
        <v>220</v>
      </c>
      <c r="O10" s="6">
        <v>139</v>
      </c>
      <c r="P10" s="6">
        <v>300</v>
      </c>
      <c r="Q10" s="6">
        <v>251</v>
      </c>
      <c r="R10" s="6">
        <v>131</v>
      </c>
      <c r="S10" s="6">
        <v>349</v>
      </c>
      <c r="T10" s="6">
        <v>166</v>
      </c>
      <c r="U10" s="6">
        <v>68</v>
      </c>
      <c r="V10" s="6">
        <v>228</v>
      </c>
      <c r="W10" s="6">
        <v>223</v>
      </c>
      <c r="X10" s="6">
        <v>104</v>
      </c>
      <c r="Y10" s="6">
        <v>296</v>
      </c>
    </row>
    <row r="11" spans="3:32" s="3" customFormat="1" ht="22.5" customHeight="1">
      <c r="C11" s="46">
        <v>4</v>
      </c>
      <c r="D11" s="53" t="s">
        <v>7</v>
      </c>
      <c r="E11" s="28">
        <f t="shared" si="2"/>
        <v>554</v>
      </c>
      <c r="F11" s="28">
        <f t="shared" si="3"/>
        <v>285</v>
      </c>
      <c r="G11" s="28">
        <f t="shared" si="4"/>
        <v>668</v>
      </c>
      <c r="H11" s="6">
        <v>112</v>
      </c>
      <c r="I11" s="6">
        <v>67</v>
      </c>
      <c r="J11" s="6">
        <v>142</v>
      </c>
      <c r="K11" s="6">
        <v>117</v>
      </c>
      <c r="L11" s="6">
        <v>67</v>
      </c>
      <c r="M11" s="6">
        <v>135</v>
      </c>
      <c r="N11" s="6">
        <v>91</v>
      </c>
      <c r="O11" s="6">
        <v>46</v>
      </c>
      <c r="P11" s="6">
        <v>104</v>
      </c>
      <c r="Q11" s="6">
        <v>77</v>
      </c>
      <c r="R11" s="6">
        <v>38</v>
      </c>
      <c r="S11" s="6">
        <v>90</v>
      </c>
      <c r="T11" s="6">
        <v>76</v>
      </c>
      <c r="U11" s="6">
        <v>29</v>
      </c>
      <c r="V11" s="6">
        <v>95</v>
      </c>
      <c r="W11" s="6">
        <v>81</v>
      </c>
      <c r="X11" s="6">
        <v>38</v>
      </c>
      <c r="Y11" s="6">
        <v>102</v>
      </c>
    </row>
    <row r="12" spans="3:32" s="3" customFormat="1" ht="22.5" customHeight="1">
      <c r="C12" s="51">
        <v>5</v>
      </c>
      <c r="D12" s="53" t="s">
        <v>13</v>
      </c>
      <c r="E12" s="28">
        <f t="shared" si="2"/>
        <v>466</v>
      </c>
      <c r="F12" s="28">
        <f t="shared" si="3"/>
        <v>244</v>
      </c>
      <c r="G12" s="28">
        <f t="shared" si="4"/>
        <v>588</v>
      </c>
      <c r="H12" s="6">
        <v>85</v>
      </c>
      <c r="I12" s="6">
        <v>44</v>
      </c>
      <c r="J12" s="6">
        <v>109</v>
      </c>
      <c r="K12" s="6">
        <v>121</v>
      </c>
      <c r="L12" s="6">
        <v>55</v>
      </c>
      <c r="M12" s="6">
        <v>146</v>
      </c>
      <c r="N12" s="6">
        <v>71</v>
      </c>
      <c r="O12" s="6">
        <v>35</v>
      </c>
      <c r="P12" s="6">
        <v>87</v>
      </c>
      <c r="Q12" s="6">
        <v>71</v>
      </c>
      <c r="R12" s="6">
        <v>37</v>
      </c>
      <c r="S12" s="6">
        <v>91</v>
      </c>
      <c r="T12" s="6">
        <v>46</v>
      </c>
      <c r="U12" s="6">
        <v>21</v>
      </c>
      <c r="V12" s="6">
        <v>58</v>
      </c>
      <c r="W12" s="6">
        <v>72</v>
      </c>
      <c r="X12" s="6">
        <v>52</v>
      </c>
      <c r="Y12" s="6">
        <v>97</v>
      </c>
    </row>
    <row r="13" spans="3:32" s="3" customFormat="1" ht="22.5" customHeight="1">
      <c r="C13" s="51">
        <v>6</v>
      </c>
      <c r="D13" s="53" t="s">
        <v>14</v>
      </c>
      <c r="E13" s="28">
        <f t="shared" si="2"/>
        <v>1472</v>
      </c>
      <c r="F13" s="28">
        <f t="shared" si="3"/>
        <v>737</v>
      </c>
      <c r="G13" s="28">
        <f t="shared" si="4"/>
        <v>1901</v>
      </c>
      <c r="H13" s="6">
        <v>224</v>
      </c>
      <c r="I13" s="6">
        <v>111</v>
      </c>
      <c r="J13" s="6">
        <v>282</v>
      </c>
      <c r="K13" s="6">
        <v>445</v>
      </c>
      <c r="L13" s="6">
        <v>244</v>
      </c>
      <c r="M13" s="6">
        <v>582</v>
      </c>
      <c r="N13" s="6">
        <v>266</v>
      </c>
      <c r="O13" s="6">
        <v>139</v>
      </c>
      <c r="P13" s="6">
        <v>351</v>
      </c>
      <c r="Q13" s="6">
        <v>230</v>
      </c>
      <c r="R13" s="6">
        <v>116</v>
      </c>
      <c r="S13" s="6">
        <v>295</v>
      </c>
      <c r="T13" s="6">
        <v>167</v>
      </c>
      <c r="U13" s="6">
        <v>53</v>
      </c>
      <c r="V13" s="6">
        <v>205</v>
      </c>
      <c r="W13" s="6">
        <v>140</v>
      </c>
      <c r="X13" s="6">
        <v>74</v>
      </c>
      <c r="Y13" s="6">
        <v>186</v>
      </c>
    </row>
    <row r="14" spans="3:32" s="3" customFormat="1" ht="22.5" customHeight="1">
      <c r="C14" s="50">
        <v>7</v>
      </c>
      <c r="D14" s="53" t="s">
        <v>15</v>
      </c>
      <c r="E14" s="28">
        <f t="shared" si="2"/>
        <v>995</v>
      </c>
      <c r="F14" s="28">
        <f t="shared" si="3"/>
        <v>534</v>
      </c>
      <c r="G14" s="28">
        <f t="shared" si="4"/>
        <v>1328</v>
      </c>
      <c r="H14" s="6">
        <v>199</v>
      </c>
      <c r="I14" s="6">
        <v>109</v>
      </c>
      <c r="J14" s="6">
        <v>261</v>
      </c>
      <c r="K14" s="6">
        <v>252</v>
      </c>
      <c r="L14" s="6">
        <v>153</v>
      </c>
      <c r="M14" s="6">
        <v>327</v>
      </c>
      <c r="N14" s="6">
        <v>161</v>
      </c>
      <c r="O14" s="6">
        <v>86</v>
      </c>
      <c r="P14" s="6">
        <v>222</v>
      </c>
      <c r="Q14" s="6">
        <v>162</v>
      </c>
      <c r="R14" s="6">
        <v>81</v>
      </c>
      <c r="S14" s="6">
        <v>240</v>
      </c>
      <c r="T14" s="6">
        <v>110</v>
      </c>
      <c r="U14" s="6">
        <v>43</v>
      </c>
      <c r="V14" s="6">
        <v>135</v>
      </c>
      <c r="W14" s="6">
        <v>111</v>
      </c>
      <c r="X14" s="6">
        <v>62</v>
      </c>
      <c r="Y14" s="6">
        <v>143</v>
      </c>
    </row>
    <row r="15" spans="3:32" s="3" customFormat="1" ht="22.5" customHeight="1">
      <c r="C15" s="46">
        <v>8</v>
      </c>
      <c r="D15" s="53" t="s">
        <v>16</v>
      </c>
      <c r="E15" s="28">
        <f t="shared" si="2"/>
        <v>174</v>
      </c>
      <c r="F15" s="28">
        <f t="shared" si="3"/>
        <v>87</v>
      </c>
      <c r="G15" s="28">
        <f t="shared" si="4"/>
        <v>180</v>
      </c>
      <c r="H15" s="6">
        <v>33</v>
      </c>
      <c r="I15" s="6">
        <v>17</v>
      </c>
      <c r="J15" s="6">
        <v>33</v>
      </c>
      <c r="K15" s="6">
        <v>47</v>
      </c>
      <c r="L15" s="6">
        <v>25</v>
      </c>
      <c r="M15" s="6">
        <v>48</v>
      </c>
      <c r="N15" s="6">
        <v>22</v>
      </c>
      <c r="O15" s="6">
        <v>10</v>
      </c>
      <c r="P15" s="6">
        <v>22</v>
      </c>
      <c r="Q15" s="6">
        <v>29</v>
      </c>
      <c r="R15" s="6">
        <v>16</v>
      </c>
      <c r="S15" s="6">
        <v>29</v>
      </c>
      <c r="T15" s="6">
        <v>30</v>
      </c>
      <c r="U15" s="6">
        <v>11</v>
      </c>
      <c r="V15" s="6">
        <v>31</v>
      </c>
      <c r="W15" s="6">
        <v>13</v>
      </c>
      <c r="X15" s="6">
        <v>8</v>
      </c>
      <c r="Y15" s="6">
        <v>17</v>
      </c>
      <c r="AE15" s="3">
        <v>240</v>
      </c>
      <c r="AF15" s="3">
        <v>110</v>
      </c>
    </row>
    <row r="16" spans="3:32" s="3" customFormat="1" ht="28.5" customHeight="1">
      <c r="C16" s="51">
        <v>9</v>
      </c>
      <c r="D16" s="53" t="s">
        <v>17</v>
      </c>
      <c r="E16" s="28">
        <f t="shared" si="2"/>
        <v>1603</v>
      </c>
      <c r="F16" s="28">
        <f t="shared" si="3"/>
        <v>1008</v>
      </c>
      <c r="G16" s="28">
        <f t="shared" si="4"/>
        <v>1950</v>
      </c>
      <c r="H16" s="6">
        <v>275</v>
      </c>
      <c r="I16" s="6">
        <v>176</v>
      </c>
      <c r="J16" s="6">
        <v>340</v>
      </c>
      <c r="K16" s="6">
        <v>452</v>
      </c>
      <c r="L16" s="6">
        <v>301</v>
      </c>
      <c r="M16" s="6">
        <v>545</v>
      </c>
      <c r="N16" s="6">
        <v>258</v>
      </c>
      <c r="O16" s="6">
        <v>168</v>
      </c>
      <c r="P16" s="6">
        <v>314</v>
      </c>
      <c r="Q16" s="6">
        <v>262</v>
      </c>
      <c r="R16" s="6">
        <v>163</v>
      </c>
      <c r="S16" s="6">
        <v>324</v>
      </c>
      <c r="T16" s="6">
        <v>162</v>
      </c>
      <c r="U16" s="6">
        <v>66</v>
      </c>
      <c r="V16" s="6">
        <v>188</v>
      </c>
      <c r="W16" s="6">
        <v>194</v>
      </c>
      <c r="X16" s="6">
        <v>134</v>
      </c>
      <c r="Y16" s="6">
        <v>239</v>
      </c>
    </row>
    <row r="17" spans="3:25" s="3" customFormat="1" ht="22.5" customHeight="1">
      <c r="C17" s="51">
        <v>10</v>
      </c>
      <c r="D17" s="53" t="s">
        <v>18</v>
      </c>
      <c r="E17" s="28">
        <f t="shared" si="2"/>
        <v>243</v>
      </c>
      <c r="F17" s="28">
        <f t="shared" si="3"/>
        <v>134</v>
      </c>
      <c r="G17" s="28">
        <f t="shared" si="4"/>
        <v>281</v>
      </c>
      <c r="H17" s="6">
        <v>45</v>
      </c>
      <c r="I17" s="6">
        <v>29</v>
      </c>
      <c r="J17" s="6">
        <v>48</v>
      </c>
      <c r="K17" s="6">
        <v>62</v>
      </c>
      <c r="L17" s="6">
        <v>32</v>
      </c>
      <c r="M17" s="6">
        <v>77</v>
      </c>
      <c r="N17" s="6">
        <v>33</v>
      </c>
      <c r="O17" s="6">
        <v>20</v>
      </c>
      <c r="P17" s="6">
        <v>39</v>
      </c>
      <c r="Q17" s="6">
        <v>35</v>
      </c>
      <c r="R17" s="6">
        <v>22</v>
      </c>
      <c r="S17" s="6">
        <v>41</v>
      </c>
      <c r="T17" s="6">
        <v>31</v>
      </c>
      <c r="U17" s="6">
        <v>8</v>
      </c>
      <c r="V17" s="6">
        <v>37</v>
      </c>
      <c r="W17" s="6">
        <v>37</v>
      </c>
      <c r="X17" s="6">
        <v>23</v>
      </c>
      <c r="Y17" s="6">
        <v>39</v>
      </c>
    </row>
    <row r="18" spans="3:25" s="3" customFormat="1" ht="22.5" customHeight="1">
      <c r="C18" s="50">
        <v>11</v>
      </c>
      <c r="D18" s="53" t="s">
        <v>19</v>
      </c>
      <c r="E18" s="28">
        <f t="shared" si="2"/>
        <v>341</v>
      </c>
      <c r="F18" s="28">
        <f t="shared" si="3"/>
        <v>191</v>
      </c>
      <c r="G18" s="28">
        <f t="shared" si="4"/>
        <v>417</v>
      </c>
      <c r="H18" s="6">
        <v>49</v>
      </c>
      <c r="I18" s="6">
        <v>26</v>
      </c>
      <c r="J18" s="6">
        <v>63</v>
      </c>
      <c r="K18" s="6">
        <v>73</v>
      </c>
      <c r="L18" s="6">
        <v>37</v>
      </c>
      <c r="M18" s="6">
        <v>88</v>
      </c>
      <c r="N18" s="6">
        <v>47</v>
      </c>
      <c r="O18" s="6">
        <v>28</v>
      </c>
      <c r="P18" s="6">
        <v>58</v>
      </c>
      <c r="Q18" s="6">
        <v>44</v>
      </c>
      <c r="R18" s="6">
        <v>22</v>
      </c>
      <c r="S18" s="6">
        <v>52</v>
      </c>
      <c r="T18" s="6">
        <v>56</v>
      </c>
      <c r="U18" s="6">
        <v>30</v>
      </c>
      <c r="V18" s="6">
        <v>67</v>
      </c>
      <c r="W18" s="6">
        <v>72</v>
      </c>
      <c r="X18" s="6">
        <v>48</v>
      </c>
      <c r="Y18" s="6">
        <v>89</v>
      </c>
    </row>
    <row r="19" spans="3:25" s="3" customFormat="1" ht="22.5" customHeight="1">
      <c r="C19" s="46">
        <v>12</v>
      </c>
      <c r="D19" s="53" t="s">
        <v>20</v>
      </c>
      <c r="E19" s="28">
        <f t="shared" si="2"/>
        <v>136</v>
      </c>
      <c r="F19" s="28">
        <f t="shared" si="3"/>
        <v>73</v>
      </c>
      <c r="G19" s="28">
        <f t="shared" si="4"/>
        <v>305</v>
      </c>
      <c r="H19" s="6">
        <v>29</v>
      </c>
      <c r="I19" s="6">
        <v>17</v>
      </c>
      <c r="J19" s="6">
        <v>65</v>
      </c>
      <c r="K19" s="6">
        <v>48</v>
      </c>
      <c r="L19" s="6">
        <v>23</v>
      </c>
      <c r="M19" s="6">
        <v>111</v>
      </c>
      <c r="N19" s="6">
        <v>7</v>
      </c>
      <c r="O19" s="6">
        <v>3</v>
      </c>
      <c r="P19" s="6">
        <v>16</v>
      </c>
      <c r="Q19" s="6">
        <v>10</v>
      </c>
      <c r="R19" s="6">
        <v>4</v>
      </c>
      <c r="S19" s="6">
        <v>22</v>
      </c>
      <c r="T19" s="6">
        <v>4</v>
      </c>
      <c r="U19" s="6">
        <v>3</v>
      </c>
      <c r="V19" s="6">
        <v>10</v>
      </c>
      <c r="W19" s="6">
        <v>38</v>
      </c>
      <c r="X19" s="6">
        <v>23</v>
      </c>
      <c r="Y19" s="6">
        <v>81</v>
      </c>
    </row>
    <row r="20" spans="3:25" s="3" customFormat="1" ht="22.5" customHeight="1">
      <c r="C20" s="51">
        <v>13</v>
      </c>
      <c r="D20" s="53" t="s">
        <v>8</v>
      </c>
      <c r="E20" s="28">
        <f t="shared" si="2"/>
        <v>854</v>
      </c>
      <c r="F20" s="28">
        <f t="shared" si="3"/>
        <v>490</v>
      </c>
      <c r="G20" s="28">
        <f t="shared" si="4"/>
        <v>1485</v>
      </c>
      <c r="H20" s="6">
        <v>194</v>
      </c>
      <c r="I20" s="6">
        <v>115</v>
      </c>
      <c r="J20" s="6">
        <v>322</v>
      </c>
      <c r="K20" s="6">
        <v>183</v>
      </c>
      <c r="L20" s="6">
        <v>110</v>
      </c>
      <c r="M20" s="6">
        <v>333</v>
      </c>
      <c r="N20" s="6">
        <v>135</v>
      </c>
      <c r="O20" s="6">
        <v>80</v>
      </c>
      <c r="P20" s="6">
        <v>240</v>
      </c>
      <c r="Q20" s="6">
        <v>124</v>
      </c>
      <c r="R20" s="6">
        <v>70</v>
      </c>
      <c r="S20" s="6">
        <v>224</v>
      </c>
      <c r="T20" s="6">
        <v>76</v>
      </c>
      <c r="U20" s="6">
        <v>32</v>
      </c>
      <c r="V20" s="6">
        <v>136</v>
      </c>
      <c r="W20" s="6">
        <v>142</v>
      </c>
      <c r="X20" s="6">
        <v>83</v>
      </c>
      <c r="Y20" s="6">
        <v>230</v>
      </c>
    </row>
    <row r="21" spans="3:25" s="3" customFormat="1" ht="22.5" customHeight="1">
      <c r="C21" s="51">
        <v>14</v>
      </c>
      <c r="D21" s="53" t="s">
        <v>9</v>
      </c>
      <c r="E21" s="28">
        <f t="shared" si="2"/>
        <v>929</v>
      </c>
      <c r="F21" s="28">
        <f t="shared" si="3"/>
        <v>542</v>
      </c>
      <c r="G21" s="28">
        <f t="shared" si="4"/>
        <v>1511</v>
      </c>
      <c r="H21" s="6">
        <v>140</v>
      </c>
      <c r="I21" s="6">
        <v>102</v>
      </c>
      <c r="J21" s="6">
        <v>254</v>
      </c>
      <c r="K21" s="6">
        <v>231</v>
      </c>
      <c r="L21" s="6">
        <v>140</v>
      </c>
      <c r="M21" s="6">
        <v>366</v>
      </c>
      <c r="N21" s="6">
        <v>128</v>
      </c>
      <c r="O21" s="6">
        <v>71</v>
      </c>
      <c r="P21" s="6">
        <v>206</v>
      </c>
      <c r="Q21" s="6">
        <v>120</v>
      </c>
      <c r="R21" s="6">
        <v>65</v>
      </c>
      <c r="S21" s="6">
        <v>194</v>
      </c>
      <c r="T21" s="6">
        <v>109</v>
      </c>
      <c r="U21" s="6">
        <v>45</v>
      </c>
      <c r="V21" s="6">
        <v>165</v>
      </c>
      <c r="W21" s="6">
        <v>201</v>
      </c>
      <c r="X21" s="6">
        <v>119</v>
      </c>
      <c r="Y21" s="6">
        <v>326</v>
      </c>
    </row>
    <row r="22" spans="3:25" s="3" customFormat="1" ht="22.5" customHeight="1">
      <c r="C22" s="50">
        <v>15</v>
      </c>
      <c r="D22" s="53" t="s">
        <v>50</v>
      </c>
      <c r="E22" s="28">
        <f t="shared" si="2"/>
        <v>339</v>
      </c>
      <c r="F22" s="28">
        <f t="shared" si="3"/>
        <v>200</v>
      </c>
      <c r="G22" s="28">
        <f t="shared" si="4"/>
        <v>375</v>
      </c>
      <c r="H22" s="6">
        <v>73</v>
      </c>
      <c r="I22" s="6">
        <v>50</v>
      </c>
      <c r="J22" s="6">
        <v>83</v>
      </c>
      <c r="K22" s="6">
        <v>82</v>
      </c>
      <c r="L22" s="6">
        <v>57</v>
      </c>
      <c r="M22" s="6">
        <v>93</v>
      </c>
      <c r="N22" s="6">
        <v>72</v>
      </c>
      <c r="O22" s="6">
        <v>47</v>
      </c>
      <c r="P22" s="6">
        <v>81</v>
      </c>
      <c r="Q22" s="6">
        <v>50</v>
      </c>
      <c r="R22" s="6">
        <v>23</v>
      </c>
      <c r="S22" s="6">
        <v>52</v>
      </c>
      <c r="T22" s="6">
        <v>31</v>
      </c>
      <c r="U22" s="6">
        <v>7</v>
      </c>
      <c r="V22" s="6">
        <v>31</v>
      </c>
      <c r="W22" s="6">
        <v>31</v>
      </c>
      <c r="X22" s="6">
        <v>16</v>
      </c>
      <c r="Y22" s="6">
        <v>35</v>
      </c>
    </row>
    <row r="23" spans="3:25" s="3" customFormat="1" ht="22.5" customHeight="1">
      <c r="C23" s="46">
        <v>16</v>
      </c>
      <c r="D23" s="53" t="s">
        <v>21</v>
      </c>
      <c r="E23" s="28">
        <f t="shared" si="2"/>
        <v>213</v>
      </c>
      <c r="F23" s="28">
        <f t="shared" si="3"/>
        <v>107</v>
      </c>
      <c r="G23" s="28">
        <f t="shared" si="4"/>
        <v>216</v>
      </c>
      <c r="H23" s="6">
        <v>46</v>
      </c>
      <c r="I23" s="6">
        <v>21</v>
      </c>
      <c r="J23" s="6">
        <v>47</v>
      </c>
      <c r="K23" s="6">
        <v>57</v>
      </c>
      <c r="L23" s="6">
        <v>34</v>
      </c>
      <c r="M23" s="6">
        <v>57</v>
      </c>
      <c r="N23" s="6">
        <v>32</v>
      </c>
      <c r="O23" s="6">
        <v>15</v>
      </c>
      <c r="P23" s="6">
        <v>33</v>
      </c>
      <c r="Q23" s="6">
        <v>44</v>
      </c>
      <c r="R23" s="6">
        <v>24</v>
      </c>
      <c r="S23" s="6">
        <v>44</v>
      </c>
      <c r="T23" s="6">
        <v>10</v>
      </c>
      <c r="U23" s="6">
        <v>3</v>
      </c>
      <c r="V23" s="6">
        <v>10</v>
      </c>
      <c r="W23" s="6">
        <v>24</v>
      </c>
      <c r="X23" s="6">
        <v>10</v>
      </c>
      <c r="Y23" s="6">
        <v>25</v>
      </c>
    </row>
  </sheetData>
  <mergeCells count="12">
    <mergeCell ref="C7:D7"/>
    <mergeCell ref="T4:V5"/>
    <mergeCell ref="W1:Y1"/>
    <mergeCell ref="C2:Y2"/>
    <mergeCell ref="C4:C6"/>
    <mergeCell ref="D4:D6"/>
    <mergeCell ref="E4:G5"/>
    <mergeCell ref="H4:J5"/>
    <mergeCell ref="K4:M5"/>
    <mergeCell ref="N4:P5"/>
    <mergeCell ref="Q4:S5"/>
    <mergeCell ref="W4:Y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40"/>
  <sheetViews>
    <sheetView zoomScale="80" zoomScaleNormal="80" zoomScalePageLayoutView="75" workbookViewId="0">
      <pane ySplit="8" topLeftCell="A21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3.5" style="1" customWidth="1"/>
    <col min="5" max="5" width="9.5" style="1" customWidth="1"/>
    <col min="6" max="19" width="7.875" style="1" customWidth="1"/>
    <col min="20" max="20" width="18.5" style="1"/>
    <col min="21" max="21" width="9.25" style="1" customWidth="1"/>
    <col min="22" max="22" width="10.25" style="1" customWidth="1"/>
    <col min="23" max="16384" width="18.5" style="1"/>
  </cols>
  <sheetData>
    <row r="1" spans="3:22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124" t="s">
        <v>80</v>
      </c>
      <c r="S1" s="124"/>
    </row>
    <row r="2" spans="3:22" ht="34.5" customHeight="1">
      <c r="C2" s="112" t="s">
        <v>206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3:22" ht="9" customHeight="1">
      <c r="C3" s="4"/>
      <c r="D3" s="4"/>
      <c r="E3" s="4"/>
      <c r="F3" s="4"/>
      <c r="G3" s="4"/>
      <c r="H3" s="4"/>
      <c r="I3" s="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3:22" ht="30.75" customHeight="1">
      <c r="C4" s="94" t="s">
        <v>94</v>
      </c>
      <c r="D4" s="94" t="s">
        <v>1</v>
      </c>
      <c r="E4" s="94"/>
      <c r="F4" s="92" t="s">
        <v>2</v>
      </c>
      <c r="G4" s="92"/>
      <c r="H4" s="127" t="s">
        <v>115</v>
      </c>
      <c r="I4" s="130"/>
      <c r="J4" s="127" t="s">
        <v>120</v>
      </c>
      <c r="K4" s="130"/>
      <c r="L4" s="127" t="s">
        <v>117</v>
      </c>
      <c r="M4" s="130"/>
      <c r="N4" s="127" t="s">
        <v>118</v>
      </c>
      <c r="O4" s="130"/>
      <c r="P4" s="127" t="s">
        <v>119</v>
      </c>
      <c r="Q4" s="130"/>
      <c r="R4" s="127" t="s">
        <v>114</v>
      </c>
      <c r="S4" s="130"/>
    </row>
    <row r="5" spans="3:22" ht="44.25" customHeight="1">
      <c r="C5" s="94"/>
      <c r="D5" s="94"/>
      <c r="E5" s="94"/>
      <c r="F5" s="92"/>
      <c r="G5" s="92"/>
      <c r="H5" s="131"/>
      <c r="I5" s="132"/>
      <c r="J5" s="131"/>
      <c r="K5" s="132"/>
      <c r="L5" s="131"/>
      <c r="M5" s="132"/>
      <c r="N5" s="131"/>
      <c r="O5" s="132"/>
      <c r="P5" s="131"/>
      <c r="Q5" s="132"/>
      <c r="R5" s="131"/>
      <c r="S5" s="132"/>
    </row>
    <row r="6" spans="3:22" ht="18" customHeight="1">
      <c r="C6" s="94"/>
      <c r="D6" s="94"/>
      <c r="E6" s="94"/>
      <c r="F6" s="5" t="s">
        <v>4</v>
      </c>
      <c r="G6" s="5" t="s">
        <v>5</v>
      </c>
      <c r="H6" s="5" t="s">
        <v>4</v>
      </c>
      <c r="I6" s="5" t="s">
        <v>5</v>
      </c>
      <c r="J6" s="5" t="s">
        <v>4</v>
      </c>
      <c r="K6" s="5" t="s">
        <v>5</v>
      </c>
      <c r="L6" s="5" t="s">
        <v>4</v>
      </c>
      <c r="M6" s="5" t="s">
        <v>5</v>
      </c>
      <c r="N6" s="5" t="s">
        <v>4</v>
      </c>
      <c r="O6" s="5" t="s">
        <v>5</v>
      </c>
      <c r="P6" s="5" t="s">
        <v>4</v>
      </c>
      <c r="Q6" s="5" t="s">
        <v>5</v>
      </c>
      <c r="R6" s="5" t="s">
        <v>4</v>
      </c>
      <c r="S6" s="5" t="s">
        <v>5</v>
      </c>
    </row>
    <row r="7" spans="3:22" ht="22.5" customHeight="1">
      <c r="C7" s="127" t="s">
        <v>10</v>
      </c>
      <c r="D7" s="107"/>
      <c r="E7" s="31" t="s">
        <v>106</v>
      </c>
      <c r="F7" s="16">
        <f>F9+F11+F13+F15+F17+F19+F21+F23+F25+F27+F29+F31+F33+F35+F37+F39</f>
        <v>1759</v>
      </c>
      <c r="G7" s="16">
        <f t="shared" ref="G7:Q8" si="0">G9+G11+G13+G15+G17+G19+G21+G23+G25+G27+G29+G31+G33+G35+G37+G39</f>
        <v>1213</v>
      </c>
      <c r="H7" s="16">
        <f t="shared" si="0"/>
        <v>219</v>
      </c>
      <c r="I7" s="16">
        <f t="shared" si="0"/>
        <v>163</v>
      </c>
      <c r="J7" s="16">
        <f t="shared" si="0"/>
        <v>398</v>
      </c>
      <c r="K7" s="16">
        <f t="shared" si="0"/>
        <v>271</v>
      </c>
      <c r="L7" s="16">
        <f t="shared" si="0"/>
        <v>246</v>
      </c>
      <c r="M7" s="16">
        <f t="shared" si="0"/>
        <v>171</v>
      </c>
      <c r="N7" s="16">
        <f t="shared" si="0"/>
        <v>205</v>
      </c>
      <c r="O7" s="16">
        <f t="shared" si="0"/>
        <v>148</v>
      </c>
      <c r="P7" s="16">
        <f t="shared" si="0"/>
        <v>160</v>
      </c>
      <c r="Q7" s="16">
        <f t="shared" si="0"/>
        <v>77</v>
      </c>
      <c r="R7" s="16">
        <f t="shared" ref="R7:S7" si="1">R9+R11+R13+R15+R17+R19+R21+R23+R25+R27+R29+R31+R33+R35+R37+R39</f>
        <v>531</v>
      </c>
      <c r="S7" s="16">
        <f t="shared" si="1"/>
        <v>383</v>
      </c>
      <c r="U7" s="22">
        <f>H7+J7+L7+N7+P7+R7</f>
        <v>1759</v>
      </c>
      <c r="V7" s="22">
        <f>I7+K7+M7+O7+Q7+S7</f>
        <v>1213</v>
      </c>
    </row>
    <row r="8" spans="3:22" s="2" customFormat="1" ht="22.5" customHeight="1">
      <c r="C8" s="108"/>
      <c r="D8" s="109"/>
      <c r="E8" s="32" t="s">
        <v>107</v>
      </c>
      <c r="F8" s="16">
        <f>F10+F12+F14+F16+F18+F20+F22+F24+F26+F28+F30+F32+F34+F36+F38+F40</f>
        <v>1574</v>
      </c>
      <c r="G8" s="16">
        <f t="shared" si="0"/>
        <v>960</v>
      </c>
      <c r="H8" s="16">
        <f t="shared" si="0"/>
        <v>302</v>
      </c>
      <c r="I8" s="16">
        <f t="shared" si="0"/>
        <v>190</v>
      </c>
      <c r="J8" s="16">
        <f t="shared" si="0"/>
        <v>413</v>
      </c>
      <c r="K8" s="16">
        <f t="shared" si="0"/>
        <v>263</v>
      </c>
      <c r="L8" s="16">
        <f t="shared" si="0"/>
        <v>222</v>
      </c>
      <c r="M8" s="16">
        <f t="shared" si="0"/>
        <v>155</v>
      </c>
      <c r="N8" s="16">
        <f t="shared" si="0"/>
        <v>221</v>
      </c>
      <c r="O8" s="16">
        <f t="shared" si="0"/>
        <v>125</v>
      </c>
      <c r="P8" s="16">
        <f t="shared" si="0"/>
        <v>164</v>
      </c>
      <c r="Q8" s="16">
        <f t="shared" si="0"/>
        <v>59</v>
      </c>
      <c r="R8" s="16">
        <f t="shared" ref="R8:S8" si="2">R10+R12+R14+R16+R18+R20+R22+R24+R26+R28+R30+R32+R34+R36+R38+R40</f>
        <v>252</v>
      </c>
      <c r="S8" s="16">
        <f t="shared" si="2"/>
        <v>168</v>
      </c>
      <c r="U8" s="22">
        <f>H8+J8+L8+N8+P8+R8</f>
        <v>1574</v>
      </c>
      <c r="V8" s="22">
        <f>I8+K8+M8+O8+Q8+S8</f>
        <v>960</v>
      </c>
    </row>
    <row r="9" spans="3:22" s="2" customFormat="1" ht="24" customHeight="1">
      <c r="C9" s="104">
        <v>1</v>
      </c>
      <c r="D9" s="116" t="s">
        <v>11</v>
      </c>
      <c r="E9" s="31" t="s">
        <v>106</v>
      </c>
      <c r="F9" s="28">
        <f>H9+J9+L9+N9+P9+R9</f>
        <v>186</v>
      </c>
      <c r="G9" s="28">
        <f>I9+K9+M9+O9+Q9+S9</f>
        <v>119</v>
      </c>
      <c r="H9" s="6">
        <v>3</v>
      </c>
      <c r="I9" s="6">
        <v>0</v>
      </c>
      <c r="J9" s="6">
        <v>2</v>
      </c>
      <c r="K9" s="6">
        <v>1</v>
      </c>
      <c r="L9" s="6">
        <v>2</v>
      </c>
      <c r="M9" s="6">
        <v>2</v>
      </c>
      <c r="N9" s="6">
        <v>1</v>
      </c>
      <c r="O9" s="6">
        <v>1</v>
      </c>
      <c r="P9" s="6">
        <v>2</v>
      </c>
      <c r="Q9" s="6">
        <v>1</v>
      </c>
      <c r="R9" s="6">
        <v>176</v>
      </c>
      <c r="S9" s="6">
        <v>114</v>
      </c>
    </row>
    <row r="10" spans="3:22" s="2" customFormat="1" ht="24" customHeight="1">
      <c r="C10" s="105"/>
      <c r="D10" s="117"/>
      <c r="E10" s="32" t="s">
        <v>107</v>
      </c>
      <c r="F10" s="28">
        <f t="shared" ref="F10:F40" si="3">H10+J10+L10+N10+P10+R10</f>
        <v>0</v>
      </c>
      <c r="G10" s="28">
        <f t="shared" ref="G10:G40" si="4">I10+K10+M10+O10+Q10+S10</f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3:22" s="2" customFormat="1" ht="24" customHeight="1">
      <c r="C11" s="104">
        <v>2</v>
      </c>
      <c r="D11" s="116" t="s">
        <v>12</v>
      </c>
      <c r="E11" s="31" t="s">
        <v>106</v>
      </c>
      <c r="F11" s="28">
        <f t="shared" si="3"/>
        <v>182</v>
      </c>
      <c r="G11" s="28">
        <f t="shared" si="4"/>
        <v>144</v>
      </c>
      <c r="H11" s="6">
        <v>0</v>
      </c>
      <c r="I11" s="6">
        <v>0</v>
      </c>
      <c r="J11" s="6">
        <v>2</v>
      </c>
      <c r="K11" s="6">
        <v>2</v>
      </c>
      <c r="L11" s="6">
        <v>2</v>
      </c>
      <c r="M11" s="6">
        <v>1</v>
      </c>
      <c r="N11" s="6">
        <v>2</v>
      </c>
      <c r="O11" s="6">
        <v>2</v>
      </c>
      <c r="P11" s="6">
        <v>0</v>
      </c>
      <c r="Q11" s="6">
        <v>0</v>
      </c>
      <c r="R11" s="6">
        <v>176</v>
      </c>
      <c r="S11" s="6">
        <v>139</v>
      </c>
    </row>
    <row r="12" spans="3:22" s="2" customFormat="1" ht="24" customHeight="1">
      <c r="C12" s="105"/>
      <c r="D12" s="117"/>
      <c r="E12" s="32" t="s">
        <v>107</v>
      </c>
      <c r="F12" s="28">
        <f t="shared" si="3"/>
        <v>0</v>
      </c>
      <c r="G12" s="28">
        <f t="shared" si="4"/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3:22" s="2" customFormat="1" ht="22.5" customHeight="1">
      <c r="C13" s="96">
        <v>3</v>
      </c>
      <c r="D13" s="128" t="s">
        <v>6</v>
      </c>
      <c r="E13" s="31" t="s">
        <v>106</v>
      </c>
      <c r="F13" s="28">
        <f t="shared" si="3"/>
        <v>131</v>
      </c>
      <c r="G13" s="28">
        <f t="shared" si="4"/>
        <v>92</v>
      </c>
      <c r="H13" s="6">
        <v>21</v>
      </c>
      <c r="I13" s="6">
        <v>15</v>
      </c>
      <c r="J13" s="6">
        <v>29</v>
      </c>
      <c r="K13" s="6">
        <v>22</v>
      </c>
      <c r="L13" s="6">
        <v>28</v>
      </c>
      <c r="M13" s="6">
        <v>20</v>
      </c>
      <c r="N13" s="6">
        <v>16</v>
      </c>
      <c r="O13" s="6">
        <v>12</v>
      </c>
      <c r="P13" s="6">
        <v>22</v>
      </c>
      <c r="Q13" s="6">
        <v>13</v>
      </c>
      <c r="R13" s="6">
        <v>15</v>
      </c>
      <c r="S13" s="6">
        <v>10</v>
      </c>
    </row>
    <row r="14" spans="3:22" s="2" customFormat="1" ht="22.5" customHeight="1">
      <c r="C14" s="95"/>
      <c r="D14" s="128"/>
      <c r="E14" s="32" t="s">
        <v>107</v>
      </c>
      <c r="F14" s="28">
        <f t="shared" si="3"/>
        <v>76</v>
      </c>
      <c r="G14" s="28">
        <f t="shared" si="4"/>
        <v>43</v>
      </c>
      <c r="H14" s="6">
        <v>7</v>
      </c>
      <c r="I14" s="6">
        <v>4</v>
      </c>
      <c r="J14" s="6">
        <v>9</v>
      </c>
      <c r="K14" s="6">
        <v>7</v>
      </c>
      <c r="L14" s="6">
        <v>9</v>
      </c>
      <c r="M14" s="6">
        <v>7</v>
      </c>
      <c r="N14" s="6">
        <v>21</v>
      </c>
      <c r="O14" s="6">
        <v>13</v>
      </c>
      <c r="P14" s="6">
        <v>20</v>
      </c>
      <c r="Q14" s="6">
        <v>5</v>
      </c>
      <c r="R14" s="6">
        <v>10</v>
      </c>
      <c r="S14" s="6">
        <v>7</v>
      </c>
    </row>
    <row r="15" spans="3:22" s="3" customFormat="1" ht="22.5" customHeight="1">
      <c r="C15" s="89">
        <v>4</v>
      </c>
      <c r="D15" s="128" t="s">
        <v>7</v>
      </c>
      <c r="E15" s="31" t="s">
        <v>106</v>
      </c>
      <c r="F15" s="28">
        <f t="shared" si="3"/>
        <v>0</v>
      </c>
      <c r="G15" s="28">
        <f t="shared" si="4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3:22" s="3" customFormat="1" ht="22.5" customHeight="1">
      <c r="C16" s="89"/>
      <c r="D16" s="128"/>
      <c r="E16" s="32" t="s">
        <v>107</v>
      </c>
      <c r="F16" s="28">
        <f t="shared" si="3"/>
        <v>0</v>
      </c>
      <c r="G16" s="28">
        <f t="shared" si="4"/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3:19" s="3" customFormat="1" ht="22.5" customHeight="1">
      <c r="C17" s="104">
        <v>5</v>
      </c>
      <c r="D17" s="128" t="s">
        <v>13</v>
      </c>
      <c r="E17" s="31" t="s">
        <v>106</v>
      </c>
      <c r="F17" s="28">
        <f t="shared" si="3"/>
        <v>167</v>
      </c>
      <c r="G17" s="28">
        <f t="shared" si="4"/>
        <v>88</v>
      </c>
      <c r="H17" s="6">
        <v>27</v>
      </c>
      <c r="I17" s="6">
        <v>15</v>
      </c>
      <c r="J17" s="6">
        <v>44</v>
      </c>
      <c r="K17" s="6">
        <v>20</v>
      </c>
      <c r="L17" s="6">
        <v>23</v>
      </c>
      <c r="M17" s="6">
        <v>11</v>
      </c>
      <c r="N17" s="6">
        <v>28</v>
      </c>
      <c r="O17" s="6">
        <v>15</v>
      </c>
      <c r="P17" s="6">
        <v>20</v>
      </c>
      <c r="Q17" s="6">
        <v>10</v>
      </c>
      <c r="R17" s="6">
        <v>25</v>
      </c>
      <c r="S17" s="6">
        <v>17</v>
      </c>
    </row>
    <row r="18" spans="3:19" s="3" customFormat="1" ht="22.5" customHeight="1">
      <c r="C18" s="105"/>
      <c r="D18" s="128"/>
      <c r="E18" s="32" t="s">
        <v>107</v>
      </c>
      <c r="F18" s="28">
        <f t="shared" si="3"/>
        <v>316</v>
      </c>
      <c r="G18" s="28">
        <f t="shared" si="4"/>
        <v>177</v>
      </c>
      <c r="H18" s="6">
        <v>67</v>
      </c>
      <c r="I18" s="6">
        <v>44</v>
      </c>
      <c r="J18" s="6">
        <v>86</v>
      </c>
      <c r="K18" s="6">
        <v>39</v>
      </c>
      <c r="L18" s="6">
        <v>39</v>
      </c>
      <c r="M18" s="6">
        <v>24</v>
      </c>
      <c r="N18" s="6">
        <v>39</v>
      </c>
      <c r="O18" s="6">
        <v>26</v>
      </c>
      <c r="P18" s="6">
        <v>27</v>
      </c>
      <c r="Q18" s="6">
        <v>9</v>
      </c>
      <c r="R18" s="6">
        <v>58</v>
      </c>
      <c r="S18" s="6">
        <v>35</v>
      </c>
    </row>
    <row r="19" spans="3:19" s="3" customFormat="1" ht="22.5" customHeight="1">
      <c r="C19" s="104">
        <v>6</v>
      </c>
      <c r="D19" s="128" t="s">
        <v>14</v>
      </c>
      <c r="E19" s="31" t="s">
        <v>106</v>
      </c>
      <c r="F19" s="28">
        <f t="shared" si="3"/>
        <v>140</v>
      </c>
      <c r="G19" s="28">
        <f t="shared" si="4"/>
        <v>100</v>
      </c>
      <c r="H19" s="6">
        <v>17</v>
      </c>
      <c r="I19" s="6">
        <v>11</v>
      </c>
      <c r="J19" s="6">
        <v>60</v>
      </c>
      <c r="K19" s="6">
        <v>43</v>
      </c>
      <c r="L19" s="6">
        <v>18</v>
      </c>
      <c r="M19" s="6">
        <v>17</v>
      </c>
      <c r="N19" s="6">
        <v>12</v>
      </c>
      <c r="O19" s="6">
        <v>8</v>
      </c>
      <c r="P19" s="6">
        <v>9</v>
      </c>
      <c r="Q19" s="6">
        <v>5</v>
      </c>
      <c r="R19" s="6">
        <v>24</v>
      </c>
      <c r="S19" s="6">
        <v>16</v>
      </c>
    </row>
    <row r="20" spans="3:19" s="3" customFormat="1" ht="22.5" customHeight="1">
      <c r="C20" s="105"/>
      <c r="D20" s="128"/>
      <c r="E20" s="32" t="s">
        <v>107</v>
      </c>
      <c r="F20" s="28">
        <f t="shared" si="3"/>
        <v>124</v>
      </c>
      <c r="G20" s="28">
        <f t="shared" si="4"/>
        <v>71</v>
      </c>
      <c r="H20" s="6">
        <v>11</v>
      </c>
      <c r="I20" s="6">
        <v>4</v>
      </c>
      <c r="J20" s="6">
        <v>38</v>
      </c>
      <c r="K20" s="6">
        <v>25</v>
      </c>
      <c r="L20" s="6">
        <v>23</v>
      </c>
      <c r="M20" s="6">
        <v>16</v>
      </c>
      <c r="N20" s="6">
        <v>20</v>
      </c>
      <c r="O20" s="6">
        <v>11</v>
      </c>
      <c r="P20" s="6">
        <v>19</v>
      </c>
      <c r="Q20" s="6">
        <v>4</v>
      </c>
      <c r="R20" s="6">
        <v>13</v>
      </c>
      <c r="S20" s="6">
        <v>11</v>
      </c>
    </row>
    <row r="21" spans="3:19" s="3" customFormat="1" ht="22.5" customHeight="1">
      <c r="C21" s="96">
        <v>7</v>
      </c>
      <c r="D21" s="128" t="s">
        <v>15</v>
      </c>
      <c r="E21" s="31" t="s">
        <v>106</v>
      </c>
      <c r="F21" s="28">
        <f t="shared" si="3"/>
        <v>107</v>
      </c>
      <c r="G21" s="28">
        <f t="shared" si="4"/>
        <v>81</v>
      </c>
      <c r="H21" s="6">
        <v>27</v>
      </c>
      <c r="I21" s="6">
        <v>24</v>
      </c>
      <c r="J21" s="6">
        <v>23</v>
      </c>
      <c r="K21" s="6">
        <v>15</v>
      </c>
      <c r="L21" s="6">
        <v>20</v>
      </c>
      <c r="M21" s="6">
        <v>13</v>
      </c>
      <c r="N21" s="6">
        <v>18</v>
      </c>
      <c r="O21" s="6">
        <v>14</v>
      </c>
      <c r="P21" s="6">
        <v>5</v>
      </c>
      <c r="Q21" s="6">
        <v>3</v>
      </c>
      <c r="R21" s="6">
        <v>14</v>
      </c>
      <c r="S21" s="6">
        <v>12</v>
      </c>
    </row>
    <row r="22" spans="3:19" s="3" customFormat="1" ht="22.5" customHeight="1">
      <c r="C22" s="95"/>
      <c r="D22" s="128"/>
      <c r="E22" s="32" t="s">
        <v>107</v>
      </c>
      <c r="F22" s="28">
        <f t="shared" si="3"/>
        <v>175</v>
      </c>
      <c r="G22" s="28">
        <f t="shared" si="4"/>
        <v>95</v>
      </c>
      <c r="H22" s="6">
        <v>35</v>
      </c>
      <c r="I22" s="6">
        <v>17</v>
      </c>
      <c r="J22" s="6">
        <v>33</v>
      </c>
      <c r="K22" s="6">
        <v>22</v>
      </c>
      <c r="L22" s="6">
        <v>30</v>
      </c>
      <c r="M22" s="6">
        <v>18</v>
      </c>
      <c r="N22" s="6">
        <v>39</v>
      </c>
      <c r="O22" s="6">
        <v>20</v>
      </c>
      <c r="P22" s="6">
        <v>15</v>
      </c>
      <c r="Q22" s="6">
        <v>5</v>
      </c>
      <c r="R22" s="6">
        <v>23</v>
      </c>
      <c r="S22" s="6">
        <v>13</v>
      </c>
    </row>
    <row r="23" spans="3:19" s="3" customFormat="1" ht="22.5" customHeight="1">
      <c r="C23" s="89">
        <v>8</v>
      </c>
      <c r="D23" s="128" t="s">
        <v>16</v>
      </c>
      <c r="E23" s="31" t="s">
        <v>106</v>
      </c>
      <c r="F23" s="28">
        <f t="shared" si="3"/>
        <v>107</v>
      </c>
      <c r="G23" s="28">
        <f t="shared" si="4"/>
        <v>52</v>
      </c>
      <c r="H23" s="6">
        <v>12</v>
      </c>
      <c r="I23" s="6">
        <v>7</v>
      </c>
      <c r="J23" s="6">
        <v>28</v>
      </c>
      <c r="K23" s="6">
        <v>15</v>
      </c>
      <c r="L23" s="6">
        <v>19</v>
      </c>
      <c r="M23" s="6">
        <v>10</v>
      </c>
      <c r="N23" s="6">
        <v>16</v>
      </c>
      <c r="O23" s="6">
        <v>11</v>
      </c>
      <c r="P23" s="6">
        <v>26</v>
      </c>
      <c r="Q23" s="6">
        <v>6</v>
      </c>
      <c r="R23" s="6">
        <v>6</v>
      </c>
      <c r="S23" s="6">
        <v>3</v>
      </c>
    </row>
    <row r="24" spans="3:19" s="3" customFormat="1" ht="22.5" customHeight="1">
      <c r="C24" s="89"/>
      <c r="D24" s="128"/>
      <c r="E24" s="32" t="s">
        <v>107</v>
      </c>
      <c r="F24" s="28">
        <f t="shared" si="3"/>
        <v>68</v>
      </c>
      <c r="G24" s="28">
        <f t="shared" si="4"/>
        <v>41</v>
      </c>
      <c r="H24" s="6">
        <v>13</v>
      </c>
      <c r="I24" s="6">
        <v>8</v>
      </c>
      <c r="J24" s="6">
        <v>14</v>
      </c>
      <c r="K24" s="6">
        <v>8</v>
      </c>
      <c r="L24" s="6">
        <v>16</v>
      </c>
      <c r="M24" s="6">
        <v>9</v>
      </c>
      <c r="N24" s="6">
        <v>9</v>
      </c>
      <c r="O24" s="6">
        <v>6</v>
      </c>
      <c r="P24" s="6">
        <v>8</v>
      </c>
      <c r="Q24" s="6">
        <v>3</v>
      </c>
      <c r="R24" s="6">
        <v>8</v>
      </c>
      <c r="S24" s="6">
        <v>7</v>
      </c>
    </row>
    <row r="25" spans="3:19" s="3" customFormat="1" ht="22.5" customHeight="1">
      <c r="C25" s="104">
        <v>9</v>
      </c>
      <c r="D25" s="128" t="s">
        <v>17</v>
      </c>
      <c r="E25" s="31" t="s">
        <v>106</v>
      </c>
      <c r="F25" s="28">
        <f t="shared" si="3"/>
        <v>208</v>
      </c>
      <c r="G25" s="28">
        <f t="shared" si="4"/>
        <v>183</v>
      </c>
      <c r="H25" s="6">
        <v>37</v>
      </c>
      <c r="I25" s="6">
        <v>34</v>
      </c>
      <c r="J25" s="6">
        <v>69</v>
      </c>
      <c r="K25" s="6">
        <v>60</v>
      </c>
      <c r="L25" s="6">
        <v>28</v>
      </c>
      <c r="M25" s="6">
        <v>26</v>
      </c>
      <c r="N25" s="6">
        <v>31</v>
      </c>
      <c r="O25" s="6">
        <v>30</v>
      </c>
      <c r="P25" s="6">
        <v>13</v>
      </c>
      <c r="Q25" s="6">
        <v>8</v>
      </c>
      <c r="R25" s="6">
        <v>30</v>
      </c>
      <c r="S25" s="6">
        <v>25</v>
      </c>
    </row>
    <row r="26" spans="3:19" s="3" customFormat="1" ht="22.5" customHeight="1">
      <c r="C26" s="105"/>
      <c r="D26" s="128"/>
      <c r="E26" s="32" t="s">
        <v>107</v>
      </c>
      <c r="F26" s="28">
        <f t="shared" si="3"/>
        <v>639</v>
      </c>
      <c r="G26" s="28">
        <f t="shared" si="4"/>
        <v>442</v>
      </c>
      <c r="H26" s="6">
        <v>134</v>
      </c>
      <c r="I26" s="6">
        <v>95</v>
      </c>
      <c r="J26" s="6">
        <v>193</v>
      </c>
      <c r="K26" s="6">
        <v>145</v>
      </c>
      <c r="L26" s="6">
        <v>87</v>
      </c>
      <c r="M26" s="6">
        <v>68</v>
      </c>
      <c r="N26" s="6">
        <v>61</v>
      </c>
      <c r="O26" s="6">
        <v>36</v>
      </c>
      <c r="P26" s="6">
        <v>48</v>
      </c>
      <c r="Q26" s="6">
        <v>16</v>
      </c>
      <c r="R26" s="6">
        <v>116</v>
      </c>
      <c r="S26" s="6">
        <v>82</v>
      </c>
    </row>
    <row r="27" spans="3:19" s="3" customFormat="1" ht="22.5" customHeight="1">
      <c r="C27" s="104">
        <v>10</v>
      </c>
      <c r="D27" s="128" t="s">
        <v>18</v>
      </c>
      <c r="E27" s="31" t="s">
        <v>106</v>
      </c>
      <c r="F27" s="28">
        <f t="shared" si="3"/>
        <v>111</v>
      </c>
      <c r="G27" s="28">
        <f t="shared" si="4"/>
        <v>63</v>
      </c>
      <c r="H27" s="6">
        <v>18</v>
      </c>
      <c r="I27" s="6">
        <v>14</v>
      </c>
      <c r="J27" s="6">
        <v>32</v>
      </c>
      <c r="K27" s="6">
        <v>19</v>
      </c>
      <c r="L27" s="6">
        <v>21</v>
      </c>
      <c r="M27" s="6">
        <v>11</v>
      </c>
      <c r="N27" s="6">
        <v>20</v>
      </c>
      <c r="O27" s="6">
        <v>10</v>
      </c>
      <c r="P27" s="6">
        <v>12</v>
      </c>
      <c r="Q27" s="6">
        <v>5</v>
      </c>
      <c r="R27" s="6">
        <v>8</v>
      </c>
      <c r="S27" s="6">
        <v>4</v>
      </c>
    </row>
    <row r="28" spans="3:19" s="3" customFormat="1" ht="22.5" customHeight="1">
      <c r="C28" s="105"/>
      <c r="D28" s="128"/>
      <c r="E28" s="32" t="s">
        <v>107</v>
      </c>
      <c r="F28" s="28">
        <f t="shared" si="3"/>
        <v>0</v>
      </c>
      <c r="G28" s="28">
        <f t="shared" si="4"/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3:19" s="3" customFormat="1" ht="22.5" customHeight="1">
      <c r="C29" s="96">
        <v>11</v>
      </c>
      <c r="D29" s="128" t="s">
        <v>19</v>
      </c>
      <c r="E29" s="31" t="s">
        <v>106</v>
      </c>
      <c r="F29" s="28">
        <f t="shared" si="3"/>
        <v>58</v>
      </c>
      <c r="G29" s="28">
        <f t="shared" si="4"/>
        <v>58</v>
      </c>
      <c r="H29" s="6">
        <v>8</v>
      </c>
      <c r="I29" s="6">
        <v>8</v>
      </c>
      <c r="J29" s="6">
        <v>10</v>
      </c>
      <c r="K29" s="6">
        <v>10</v>
      </c>
      <c r="L29" s="6">
        <v>12</v>
      </c>
      <c r="M29" s="6">
        <v>12</v>
      </c>
      <c r="N29" s="6">
        <v>8</v>
      </c>
      <c r="O29" s="6">
        <v>8</v>
      </c>
      <c r="P29" s="6">
        <v>3</v>
      </c>
      <c r="Q29" s="6">
        <v>3</v>
      </c>
      <c r="R29" s="6">
        <v>17</v>
      </c>
      <c r="S29" s="6">
        <v>17</v>
      </c>
    </row>
    <row r="30" spans="3:19" s="3" customFormat="1" ht="22.5" customHeight="1">
      <c r="C30" s="95"/>
      <c r="D30" s="128"/>
      <c r="E30" s="32" t="s">
        <v>107</v>
      </c>
      <c r="F30" s="28">
        <f t="shared" si="3"/>
        <v>58</v>
      </c>
      <c r="G30" s="28">
        <f t="shared" si="4"/>
        <v>34</v>
      </c>
      <c r="H30" s="6">
        <v>7</v>
      </c>
      <c r="I30" s="6">
        <v>4</v>
      </c>
      <c r="J30" s="6">
        <v>13</v>
      </c>
      <c r="K30" s="6">
        <v>6</v>
      </c>
      <c r="L30" s="6">
        <v>7</v>
      </c>
      <c r="M30" s="6">
        <v>6</v>
      </c>
      <c r="N30" s="6">
        <v>7</v>
      </c>
      <c r="O30" s="6">
        <v>2</v>
      </c>
      <c r="P30" s="6">
        <v>16</v>
      </c>
      <c r="Q30" s="6">
        <v>9</v>
      </c>
      <c r="R30" s="6">
        <v>8</v>
      </c>
      <c r="S30" s="6">
        <v>7</v>
      </c>
    </row>
    <row r="31" spans="3:19" s="3" customFormat="1" ht="22.5" customHeight="1">
      <c r="C31" s="89">
        <v>12</v>
      </c>
      <c r="D31" s="128" t="s">
        <v>20</v>
      </c>
      <c r="E31" s="31" t="s">
        <v>106</v>
      </c>
      <c r="F31" s="28">
        <f t="shared" si="3"/>
        <v>0</v>
      </c>
      <c r="G31" s="28">
        <f t="shared" si="4"/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3:19" s="3" customFormat="1" ht="22.5" customHeight="1">
      <c r="C32" s="89"/>
      <c r="D32" s="128"/>
      <c r="E32" s="32" t="s">
        <v>107</v>
      </c>
      <c r="F32" s="28">
        <f t="shared" si="3"/>
        <v>0</v>
      </c>
      <c r="G32" s="28">
        <f t="shared" si="4"/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3:19" s="3" customFormat="1" ht="22.5" customHeight="1">
      <c r="C33" s="104">
        <v>13</v>
      </c>
      <c r="D33" s="128" t="s">
        <v>8</v>
      </c>
      <c r="E33" s="31" t="s">
        <v>106</v>
      </c>
      <c r="F33" s="28">
        <f t="shared" si="3"/>
        <v>153</v>
      </c>
      <c r="G33" s="28">
        <f t="shared" si="4"/>
        <v>92</v>
      </c>
      <c r="H33" s="6">
        <v>21</v>
      </c>
      <c r="I33" s="6">
        <v>11</v>
      </c>
      <c r="J33" s="6">
        <v>41</v>
      </c>
      <c r="K33" s="6">
        <v>26</v>
      </c>
      <c r="L33" s="6">
        <v>37</v>
      </c>
      <c r="M33" s="6">
        <v>24</v>
      </c>
      <c r="N33" s="6">
        <v>24</v>
      </c>
      <c r="O33" s="6">
        <v>14</v>
      </c>
      <c r="P33" s="6">
        <v>16</v>
      </c>
      <c r="Q33" s="6">
        <v>7</v>
      </c>
      <c r="R33" s="6">
        <v>14</v>
      </c>
      <c r="S33" s="6">
        <v>10</v>
      </c>
    </row>
    <row r="34" spans="3:19" s="3" customFormat="1" ht="22.5" customHeight="1">
      <c r="C34" s="105"/>
      <c r="D34" s="128"/>
      <c r="E34" s="32" t="s">
        <v>107</v>
      </c>
      <c r="F34" s="28">
        <f t="shared" si="3"/>
        <v>0</v>
      </c>
      <c r="G34" s="28">
        <f t="shared" si="4"/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3:19" s="3" customFormat="1" ht="22.5" customHeight="1">
      <c r="C35" s="104">
        <v>14</v>
      </c>
      <c r="D35" s="128" t="s">
        <v>9</v>
      </c>
      <c r="E35" s="31" t="s">
        <v>106</v>
      </c>
      <c r="F35" s="28">
        <f t="shared" si="3"/>
        <v>136</v>
      </c>
      <c r="G35" s="28">
        <f t="shared" si="4"/>
        <v>85</v>
      </c>
      <c r="H35" s="6">
        <v>10</v>
      </c>
      <c r="I35" s="6">
        <v>9</v>
      </c>
      <c r="J35" s="6">
        <v>37</v>
      </c>
      <c r="K35" s="6">
        <v>22</v>
      </c>
      <c r="L35" s="6">
        <v>22</v>
      </c>
      <c r="M35" s="6">
        <v>14</v>
      </c>
      <c r="N35" s="6">
        <v>17</v>
      </c>
      <c r="O35" s="6">
        <v>12</v>
      </c>
      <c r="P35" s="6">
        <v>29</v>
      </c>
      <c r="Q35" s="6">
        <v>14</v>
      </c>
      <c r="R35" s="6">
        <v>21</v>
      </c>
      <c r="S35" s="6">
        <v>14</v>
      </c>
    </row>
    <row r="36" spans="3:19" s="3" customFormat="1" ht="22.5" customHeight="1">
      <c r="C36" s="105"/>
      <c r="D36" s="128"/>
      <c r="E36" s="32" t="s">
        <v>107</v>
      </c>
      <c r="F36" s="28">
        <f t="shared" si="3"/>
        <v>0</v>
      </c>
      <c r="G36" s="28">
        <f t="shared" si="4"/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3:19" s="3" customFormat="1" ht="22.5" customHeight="1">
      <c r="C37" s="96">
        <v>15</v>
      </c>
      <c r="D37" s="128" t="s">
        <v>50</v>
      </c>
      <c r="E37" s="31" t="s">
        <v>106</v>
      </c>
      <c r="F37" s="28">
        <f t="shared" si="3"/>
        <v>34</v>
      </c>
      <c r="G37" s="28">
        <f t="shared" si="4"/>
        <v>27</v>
      </c>
      <c r="H37" s="6">
        <v>10</v>
      </c>
      <c r="I37" s="6">
        <v>9</v>
      </c>
      <c r="J37" s="6">
        <v>11</v>
      </c>
      <c r="K37" s="6">
        <v>8</v>
      </c>
      <c r="L37" s="6">
        <v>9</v>
      </c>
      <c r="M37" s="6">
        <v>7</v>
      </c>
      <c r="N37" s="6">
        <v>3</v>
      </c>
      <c r="O37" s="6">
        <v>2</v>
      </c>
      <c r="P37" s="6">
        <v>1</v>
      </c>
      <c r="Q37" s="6">
        <v>1</v>
      </c>
      <c r="R37" s="6">
        <v>0</v>
      </c>
      <c r="S37" s="6">
        <v>0</v>
      </c>
    </row>
    <row r="38" spans="3:19" s="3" customFormat="1" ht="22.5" customHeight="1">
      <c r="C38" s="95"/>
      <c r="D38" s="128"/>
      <c r="E38" s="32" t="s">
        <v>107</v>
      </c>
      <c r="F38" s="28">
        <f t="shared" si="3"/>
        <v>104</v>
      </c>
      <c r="G38" s="28">
        <f t="shared" si="4"/>
        <v>52</v>
      </c>
      <c r="H38" s="6">
        <v>23</v>
      </c>
      <c r="I38" s="6">
        <v>11</v>
      </c>
      <c r="J38" s="6">
        <v>26</v>
      </c>
      <c r="K38" s="6">
        <v>10</v>
      </c>
      <c r="L38" s="6">
        <v>11</v>
      </c>
      <c r="M38" s="6">
        <v>7</v>
      </c>
      <c r="N38" s="6">
        <v>25</v>
      </c>
      <c r="O38" s="6">
        <v>11</v>
      </c>
      <c r="P38" s="6">
        <v>11</v>
      </c>
      <c r="Q38" s="6">
        <v>8</v>
      </c>
      <c r="R38" s="6">
        <v>8</v>
      </c>
      <c r="S38" s="6">
        <v>5</v>
      </c>
    </row>
    <row r="39" spans="3:19" s="3" customFormat="1" ht="22.5" customHeight="1">
      <c r="C39" s="89">
        <v>16</v>
      </c>
      <c r="D39" s="128" t="s">
        <v>21</v>
      </c>
      <c r="E39" s="31" t="s">
        <v>106</v>
      </c>
      <c r="F39" s="28">
        <f t="shared" si="3"/>
        <v>39</v>
      </c>
      <c r="G39" s="28">
        <f t="shared" si="4"/>
        <v>29</v>
      </c>
      <c r="H39" s="6">
        <v>8</v>
      </c>
      <c r="I39" s="6">
        <v>6</v>
      </c>
      <c r="J39" s="6">
        <v>10</v>
      </c>
      <c r="K39" s="6">
        <v>8</v>
      </c>
      <c r="L39" s="6">
        <v>5</v>
      </c>
      <c r="M39" s="6">
        <v>3</v>
      </c>
      <c r="N39" s="6">
        <v>9</v>
      </c>
      <c r="O39" s="6">
        <v>9</v>
      </c>
      <c r="P39" s="6">
        <v>2</v>
      </c>
      <c r="Q39" s="6">
        <v>1</v>
      </c>
      <c r="R39" s="6">
        <v>5</v>
      </c>
      <c r="S39" s="6">
        <v>2</v>
      </c>
    </row>
    <row r="40" spans="3:19" ht="22.5" customHeight="1">
      <c r="C40" s="89"/>
      <c r="D40" s="129"/>
      <c r="E40" s="32" t="s">
        <v>107</v>
      </c>
      <c r="F40" s="28">
        <f t="shared" si="3"/>
        <v>14</v>
      </c>
      <c r="G40" s="28">
        <f t="shared" si="4"/>
        <v>5</v>
      </c>
      <c r="H40" s="6">
        <v>5</v>
      </c>
      <c r="I40" s="6">
        <v>3</v>
      </c>
      <c r="J40" s="6">
        <v>1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8</v>
      </c>
      <c r="S40" s="6">
        <v>1</v>
      </c>
    </row>
  </sheetData>
  <mergeCells count="44">
    <mergeCell ref="C2:S2"/>
    <mergeCell ref="R4:S5"/>
    <mergeCell ref="C13:C14"/>
    <mergeCell ref="D13:D14"/>
    <mergeCell ref="R1:S1"/>
    <mergeCell ref="C4:C6"/>
    <mergeCell ref="D4:E6"/>
    <mergeCell ref="F4:G5"/>
    <mergeCell ref="H4:I5"/>
    <mergeCell ref="J4:K5"/>
    <mergeCell ref="L4:M5"/>
    <mergeCell ref="N4:O5"/>
    <mergeCell ref="P4:Q5"/>
    <mergeCell ref="C7:D8"/>
    <mergeCell ref="C9:C10"/>
    <mergeCell ref="D9:D10"/>
    <mergeCell ref="C11:C12"/>
    <mergeCell ref="D11:D12"/>
    <mergeCell ref="C15:C16"/>
    <mergeCell ref="D15:D16"/>
    <mergeCell ref="C17:C18"/>
    <mergeCell ref="D17:D18"/>
    <mergeCell ref="C19:C20"/>
    <mergeCell ref="D19:D20"/>
    <mergeCell ref="C21:C22"/>
    <mergeCell ref="D21:D22"/>
    <mergeCell ref="C23:C24"/>
    <mergeCell ref="D23:D24"/>
    <mergeCell ref="C25:C26"/>
    <mergeCell ref="D25:D26"/>
    <mergeCell ref="C27:C28"/>
    <mergeCell ref="D27:D28"/>
    <mergeCell ref="C29:C30"/>
    <mergeCell ref="D29:D30"/>
    <mergeCell ref="C31:C32"/>
    <mergeCell ref="D31:D32"/>
    <mergeCell ref="C39:C40"/>
    <mergeCell ref="D39:D40"/>
    <mergeCell ref="C33:C34"/>
    <mergeCell ref="D33:D34"/>
    <mergeCell ref="C35:C36"/>
    <mergeCell ref="D35:D36"/>
    <mergeCell ref="C37:C38"/>
    <mergeCell ref="D37:D3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fitToHeight="0" orientation="landscape" verticalDpi="597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50</vt:i4>
      </vt:variant>
    </vt:vector>
  </HeadingPairs>
  <TitlesOfParts>
    <vt:vector size="75" baseType="lpstr"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Tab. 17</vt:lpstr>
      <vt:lpstr>Tab. 18</vt:lpstr>
      <vt:lpstr>Tab. 19</vt:lpstr>
      <vt:lpstr>Tab. 20</vt:lpstr>
      <vt:lpstr>Tab. 21</vt:lpstr>
      <vt:lpstr>Tab. 22</vt:lpstr>
      <vt:lpstr>Tab. 23</vt:lpstr>
      <vt:lpstr>Tab. 24</vt:lpstr>
      <vt:lpstr>Tab. 25</vt:lpstr>
      <vt:lpstr>'Tab. 1'!Obszar_wydruku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17'!Obszar_wydruku</vt:lpstr>
      <vt:lpstr>'Tab. 18'!Obszar_wydruku</vt:lpstr>
      <vt:lpstr>'Tab. 19'!Obszar_wydruku</vt:lpstr>
      <vt:lpstr>'Tab. 2'!Obszar_wydruku</vt:lpstr>
      <vt:lpstr>'Tab. 20'!Obszar_wydruku</vt:lpstr>
      <vt:lpstr>'Tab. 21'!Obszar_wydruku</vt:lpstr>
      <vt:lpstr>'Tab. 22'!Obszar_wydruku</vt:lpstr>
      <vt:lpstr>'Tab. 23'!Obszar_wydruku</vt:lpstr>
      <vt:lpstr>'Tab. 24'!Obszar_wydruku</vt:lpstr>
      <vt:lpstr>'Tab. 25'!Obszar_wydruku</vt:lpstr>
      <vt:lpstr>'Tab. 3'!Obszar_wydruku</vt:lpstr>
      <vt:lpstr>'Tab. 4'!Obszar_wydruku</vt:lpstr>
      <vt:lpstr>'Tab. 5'!Obszar_wydruku</vt:lpstr>
      <vt:lpstr>'Tab. 6'!Obszar_wydruku</vt:lpstr>
      <vt:lpstr>'Tab. 7'!Obszar_wydruku</vt:lpstr>
      <vt:lpstr>'Tab. 8'!Obszar_wydruku</vt:lpstr>
      <vt:lpstr>'Tab. 9'!Obszar_wydruku</vt:lpstr>
      <vt:lpstr>'Tab. 1'!Tytuły_wydruku</vt:lpstr>
      <vt:lpstr>'Tab. 10'!Tytuły_wydruku</vt:lpstr>
      <vt:lpstr>'Tab. 11'!Tytuły_wydruku</vt:lpstr>
      <vt:lpstr>'Tab. 12'!Tytuły_wydruku</vt:lpstr>
      <vt:lpstr>'Tab. 13'!Tytuły_wydruku</vt:lpstr>
      <vt:lpstr>'Tab. 14'!Tytuły_wydruku</vt:lpstr>
      <vt:lpstr>'Tab. 15'!Tytuły_wydruku</vt:lpstr>
      <vt:lpstr>'Tab. 16'!Tytuły_wydruku</vt:lpstr>
      <vt:lpstr>'Tab. 17'!Tytuły_wydruku</vt:lpstr>
      <vt:lpstr>'Tab. 18'!Tytuły_wydruku</vt:lpstr>
      <vt:lpstr>'Tab. 19'!Tytuły_wydruku</vt:lpstr>
      <vt:lpstr>'Tab. 2'!Tytuły_wydruku</vt:lpstr>
      <vt:lpstr>'Tab. 20'!Tytuły_wydruku</vt:lpstr>
      <vt:lpstr>'Tab. 21'!Tytuły_wydruku</vt:lpstr>
      <vt:lpstr>'Tab. 22'!Tytuły_wydruku</vt:lpstr>
      <vt:lpstr>'Tab. 23'!Tytuły_wydruku</vt:lpstr>
      <vt:lpstr>'Tab. 24'!Tytuły_wydruku</vt:lpstr>
      <vt:lpstr>'Tab. 25'!Tytuły_wydruku</vt:lpstr>
      <vt:lpstr>'Tab. 3'!Tytuły_wydruku</vt:lpstr>
      <vt:lpstr>'Tab. 4'!Tytuły_wydruku</vt:lpstr>
      <vt:lpstr>'Tab. 5'!Tytuły_wydruku</vt:lpstr>
      <vt:lpstr>'Tab. 6'!Tytuły_wydruku</vt:lpstr>
      <vt:lpstr>'Tab. 7'!Tytuły_wydruku</vt:lpstr>
      <vt:lpstr>'Tab. 8'!Tytuły_wydruku</vt:lpstr>
      <vt:lpstr>'Tab. 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Tadeusz Weber</cp:lastModifiedBy>
  <cp:lastPrinted>2019-04-26T06:24:28Z</cp:lastPrinted>
  <dcterms:created xsi:type="dcterms:W3CDTF">2011-01-24T10:05:38Z</dcterms:created>
  <dcterms:modified xsi:type="dcterms:W3CDTF">2019-04-26T06:25:19Z</dcterms:modified>
</cp:coreProperties>
</file>