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 tabRatio="945" firstSheet="2"/>
  </bookViews>
  <sheets>
    <sheet name="Tab1" sheetId="28" r:id="rId1"/>
    <sheet name="Tab 2" sheetId="29" r:id="rId2"/>
    <sheet name="Tab 3" sheetId="30" r:id="rId3"/>
    <sheet name="Tab 4 " sheetId="31" r:id="rId4"/>
    <sheet name="Tab 5" sheetId="32" r:id="rId5"/>
    <sheet name="Tab 6" sheetId="33" r:id="rId6"/>
    <sheet name="Tab 7" sheetId="27" r:id="rId7"/>
    <sheet name="Tab 8" sheetId="9" r:id="rId8"/>
    <sheet name="Tab 9" sheetId="10" r:id="rId9"/>
    <sheet name="Tab 10" sheetId="11" r:id="rId10"/>
    <sheet name="Tab 11" sheetId="12" r:id="rId11"/>
    <sheet name="Tab 12" sheetId="13" r:id="rId12"/>
    <sheet name="Tab 13" sheetId="14" r:id="rId13"/>
    <sheet name="Tab 14" sheetId="15" r:id="rId14"/>
    <sheet name="Tab 15" sheetId="16" r:id="rId15"/>
    <sheet name="Tab 16" sheetId="17" r:id="rId16"/>
    <sheet name="Tab 17" sheetId="18" r:id="rId17"/>
    <sheet name="Tab 18" sheetId="19" r:id="rId18"/>
    <sheet name="Tab 19" sheetId="20" r:id="rId19"/>
    <sheet name="Tab 20" sheetId="21" r:id="rId20"/>
    <sheet name="Tab 21" sheetId="22" r:id="rId21"/>
    <sheet name="Tab 22" sheetId="23" r:id="rId22"/>
    <sheet name="Tab 23" sheetId="24" r:id="rId23"/>
    <sheet name="Tab 24" sheetId="25" r:id="rId24"/>
    <sheet name="Tab 25" sheetId="26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_xlnm.Print_Area" localSheetId="9">'Tab 10'!$C$1:$Y$23</definedName>
    <definedName name="_xlnm.Print_Area" localSheetId="12">'Tab 13'!$A$1:$J$23</definedName>
    <definedName name="_xlnm.Print_Area" localSheetId="13">'Tab 14'!$B$1:$AA$25</definedName>
    <definedName name="_xlnm.Print_Area" localSheetId="14">'Tab 15'!$A$1:$P$37</definedName>
    <definedName name="_xlnm.Print_Area" localSheetId="16">'Tab 17'!$A$1:$I$65</definedName>
    <definedName name="_xlnm.Print_Area" localSheetId="17">'Tab 18'!$A$1:$M$23</definedName>
    <definedName name="_xlnm.Print_Area" localSheetId="18">'Tab 19'!$A$1:$Z$21</definedName>
    <definedName name="_xlnm.Print_Area" localSheetId="1">'Tab 2'!$A$1:$Q$40</definedName>
    <definedName name="_xlnm.Print_Area" localSheetId="19">'Tab 20'!$A$1:$J$39</definedName>
    <definedName name="_xlnm.Print_Area" localSheetId="20">'Tab 21'!$A$1:$R$35</definedName>
    <definedName name="_xlnm.Print_Area" localSheetId="21">'Tab 22'!$A$1:$K$51</definedName>
    <definedName name="_xlnm.Print_Area" localSheetId="23">'Tab 24'!$A$1:$J$52</definedName>
    <definedName name="_xlnm.Print_Area" localSheetId="2">'Tab 3'!$A$1:$P$40</definedName>
    <definedName name="_xlnm.Print_Area" localSheetId="5">'Tab 6'!$A$1:$Q$40</definedName>
    <definedName name="_xlnm.Print_Area" localSheetId="6">'Tab 7'!$B$1:$U$35</definedName>
    <definedName name="_xlnm.Print_Area" localSheetId="0">'Tab1'!$B$1:$U$40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33" l="1"/>
  <c r="P40" i="33"/>
  <c r="O40" i="33"/>
  <c r="N40" i="33"/>
  <c r="N8" i="33" s="1"/>
  <c r="N43" i="33" s="1"/>
  <c r="M40" i="33"/>
  <c r="L40" i="33"/>
  <c r="K40" i="33"/>
  <c r="J40" i="33"/>
  <c r="I40" i="33"/>
  <c r="H40" i="33"/>
  <c r="G40" i="33"/>
  <c r="F40" i="33"/>
  <c r="Q39" i="33"/>
  <c r="P39" i="33"/>
  <c r="O39" i="33"/>
  <c r="N39" i="33"/>
  <c r="M39" i="33"/>
  <c r="L39" i="33"/>
  <c r="K39" i="33"/>
  <c r="J39" i="33"/>
  <c r="I39" i="33"/>
  <c r="H39" i="33"/>
  <c r="G39" i="33"/>
  <c r="Q38" i="33"/>
  <c r="P38" i="33"/>
  <c r="O38" i="33"/>
  <c r="N38" i="33"/>
  <c r="M38" i="33"/>
  <c r="L38" i="33"/>
  <c r="K38" i="33"/>
  <c r="J38" i="33"/>
  <c r="I38" i="33"/>
  <c r="G38" i="33" s="1"/>
  <c r="H38" i="33"/>
  <c r="F38" i="33"/>
  <c r="Q37" i="33"/>
  <c r="P37" i="33"/>
  <c r="O37" i="33"/>
  <c r="N37" i="33"/>
  <c r="M37" i="33"/>
  <c r="L37" i="33"/>
  <c r="K37" i="33"/>
  <c r="J37" i="33"/>
  <c r="I37" i="33"/>
  <c r="G37" i="33" s="1"/>
  <c r="H37" i="33"/>
  <c r="F37" i="33" s="1"/>
  <c r="Q36" i="33"/>
  <c r="P36" i="33"/>
  <c r="O36" i="33"/>
  <c r="N36" i="33"/>
  <c r="M36" i="33"/>
  <c r="L36" i="33"/>
  <c r="K36" i="33"/>
  <c r="J36" i="33"/>
  <c r="I36" i="33"/>
  <c r="G36" i="33" s="1"/>
  <c r="H36" i="33"/>
  <c r="F36" i="33"/>
  <c r="Q35" i="33"/>
  <c r="P35" i="33"/>
  <c r="O35" i="33"/>
  <c r="N35" i="33"/>
  <c r="M35" i="33"/>
  <c r="L35" i="33"/>
  <c r="K35" i="33"/>
  <c r="J35" i="33"/>
  <c r="I35" i="33"/>
  <c r="H35" i="33"/>
  <c r="F35" i="33" s="1"/>
  <c r="Q34" i="33"/>
  <c r="P34" i="33"/>
  <c r="O34" i="33"/>
  <c r="N34" i="33"/>
  <c r="M34" i="33"/>
  <c r="L34" i="33"/>
  <c r="K34" i="33"/>
  <c r="J34" i="33"/>
  <c r="I34" i="33"/>
  <c r="H34" i="33"/>
  <c r="F34" i="33"/>
  <c r="Q33" i="33"/>
  <c r="P33" i="33"/>
  <c r="O33" i="33"/>
  <c r="N33" i="33"/>
  <c r="M33" i="33"/>
  <c r="L33" i="33"/>
  <c r="K33" i="33"/>
  <c r="J33" i="33"/>
  <c r="I33" i="33"/>
  <c r="G33" i="33" s="1"/>
  <c r="H33" i="33"/>
  <c r="F33" i="33" s="1"/>
  <c r="Q32" i="33"/>
  <c r="P32" i="33"/>
  <c r="O32" i="33"/>
  <c r="N32" i="33"/>
  <c r="M32" i="33"/>
  <c r="L32" i="33"/>
  <c r="K32" i="33"/>
  <c r="J32" i="33"/>
  <c r="I32" i="33"/>
  <c r="G32" i="33" s="1"/>
  <c r="H32" i="33"/>
  <c r="F32" i="33"/>
  <c r="Q31" i="33"/>
  <c r="P31" i="33"/>
  <c r="O31" i="33"/>
  <c r="N31" i="33"/>
  <c r="M31" i="33"/>
  <c r="L31" i="33"/>
  <c r="K31" i="33"/>
  <c r="J31" i="33"/>
  <c r="I31" i="33"/>
  <c r="H31" i="33"/>
  <c r="F31" i="33" s="1"/>
  <c r="Q30" i="33"/>
  <c r="P30" i="33"/>
  <c r="O30" i="33"/>
  <c r="N30" i="33"/>
  <c r="M30" i="33"/>
  <c r="L30" i="33"/>
  <c r="K30" i="33"/>
  <c r="J30" i="33"/>
  <c r="I30" i="33"/>
  <c r="H30" i="33"/>
  <c r="F30" i="33"/>
  <c r="Q29" i="33"/>
  <c r="P29" i="33"/>
  <c r="O29" i="33"/>
  <c r="N29" i="33"/>
  <c r="M29" i="33"/>
  <c r="L29" i="33"/>
  <c r="K29" i="33"/>
  <c r="J29" i="33"/>
  <c r="I29" i="33"/>
  <c r="G29" i="33" s="1"/>
  <c r="H29" i="33"/>
  <c r="F29" i="33" s="1"/>
  <c r="Q28" i="33"/>
  <c r="P28" i="33"/>
  <c r="O28" i="33"/>
  <c r="N28" i="33"/>
  <c r="M28" i="33"/>
  <c r="L28" i="33"/>
  <c r="K28" i="33"/>
  <c r="J28" i="33"/>
  <c r="I28" i="33"/>
  <c r="G28" i="33" s="1"/>
  <c r="H28" i="33"/>
  <c r="F28" i="33"/>
  <c r="Q27" i="33"/>
  <c r="P27" i="33"/>
  <c r="O27" i="33"/>
  <c r="N27" i="33"/>
  <c r="M27" i="33"/>
  <c r="L27" i="33"/>
  <c r="K27" i="33"/>
  <c r="J27" i="33"/>
  <c r="I27" i="33"/>
  <c r="H27" i="33"/>
  <c r="F27" i="33" s="1"/>
  <c r="Q26" i="33"/>
  <c r="P26" i="33"/>
  <c r="O26" i="33"/>
  <c r="N26" i="33"/>
  <c r="M26" i="33"/>
  <c r="L26" i="33"/>
  <c r="K26" i="33"/>
  <c r="J26" i="33"/>
  <c r="I26" i="33"/>
  <c r="H26" i="33"/>
  <c r="F26" i="33"/>
  <c r="Q25" i="33"/>
  <c r="P25" i="33"/>
  <c r="O25" i="33"/>
  <c r="N25" i="33"/>
  <c r="M25" i="33"/>
  <c r="L25" i="33"/>
  <c r="K25" i="33"/>
  <c r="J25" i="33"/>
  <c r="I25" i="33"/>
  <c r="G25" i="33" s="1"/>
  <c r="H25" i="33"/>
  <c r="F25" i="33" s="1"/>
  <c r="Q24" i="33"/>
  <c r="P24" i="33"/>
  <c r="O24" i="33"/>
  <c r="N24" i="33"/>
  <c r="M24" i="33"/>
  <c r="L24" i="33"/>
  <c r="K24" i="33"/>
  <c r="J24" i="33"/>
  <c r="I24" i="33"/>
  <c r="G24" i="33" s="1"/>
  <c r="H24" i="33"/>
  <c r="F24" i="33"/>
  <c r="Q23" i="33"/>
  <c r="P23" i="33"/>
  <c r="O23" i="33"/>
  <c r="N23" i="33"/>
  <c r="M23" i="33"/>
  <c r="L23" i="33"/>
  <c r="K23" i="33"/>
  <c r="J23" i="33"/>
  <c r="I23" i="33"/>
  <c r="H23" i="33"/>
  <c r="Q22" i="33"/>
  <c r="P22" i="33"/>
  <c r="P8" i="33" s="1"/>
  <c r="P43" i="33" s="1"/>
  <c r="O22" i="33"/>
  <c r="N22" i="33"/>
  <c r="M22" i="33"/>
  <c r="L22" i="33"/>
  <c r="L8" i="33" s="1"/>
  <c r="L43" i="33" s="1"/>
  <c r="K22" i="33"/>
  <c r="J22" i="33"/>
  <c r="I22" i="33"/>
  <c r="H22" i="33"/>
  <c r="H8" i="33" s="1"/>
  <c r="H43" i="33" s="1"/>
  <c r="G22" i="33"/>
  <c r="Q21" i="33"/>
  <c r="P21" i="33"/>
  <c r="O21" i="33"/>
  <c r="O7" i="33" s="1"/>
  <c r="O42" i="33" s="1"/>
  <c r="N21" i="33"/>
  <c r="M21" i="33"/>
  <c r="L21" i="33"/>
  <c r="K21" i="33"/>
  <c r="K7" i="33" s="1"/>
  <c r="J21" i="33"/>
  <c r="I21" i="33"/>
  <c r="H21" i="33"/>
  <c r="Q20" i="33"/>
  <c r="P20" i="33"/>
  <c r="O20" i="33"/>
  <c r="N20" i="33"/>
  <c r="M20" i="33"/>
  <c r="L20" i="33"/>
  <c r="K20" i="33"/>
  <c r="J20" i="33"/>
  <c r="I20" i="33"/>
  <c r="H20" i="33"/>
  <c r="F20" i="33"/>
  <c r="Q19" i="33"/>
  <c r="P19" i="33"/>
  <c r="O19" i="33"/>
  <c r="N19" i="33"/>
  <c r="M19" i="33"/>
  <c r="L19" i="33"/>
  <c r="K19" i="33"/>
  <c r="J19" i="33"/>
  <c r="I19" i="33"/>
  <c r="H19" i="33"/>
  <c r="F19" i="33" s="1"/>
  <c r="Q18" i="33"/>
  <c r="P18" i="33"/>
  <c r="O18" i="33"/>
  <c r="N18" i="33"/>
  <c r="M18" i="33"/>
  <c r="L18" i="33"/>
  <c r="K18" i="33"/>
  <c r="J18" i="33"/>
  <c r="I18" i="33"/>
  <c r="G18" i="33" s="1"/>
  <c r="H18" i="33"/>
  <c r="F18" i="33"/>
  <c r="Q17" i="33"/>
  <c r="P17" i="33"/>
  <c r="O17" i="33"/>
  <c r="N17" i="33"/>
  <c r="M17" i="33"/>
  <c r="L17" i="33"/>
  <c r="K17" i="33"/>
  <c r="J17" i="33"/>
  <c r="I17" i="33"/>
  <c r="G17" i="33" s="1"/>
  <c r="H17" i="33"/>
  <c r="F17" i="33" s="1"/>
  <c r="Q16" i="33"/>
  <c r="P16" i="33"/>
  <c r="O16" i="33"/>
  <c r="N16" i="33"/>
  <c r="M16" i="33"/>
  <c r="L16" i="33"/>
  <c r="K16" i="33"/>
  <c r="J16" i="33"/>
  <c r="I16" i="33"/>
  <c r="H16" i="33"/>
  <c r="F16" i="33"/>
  <c r="Q15" i="33"/>
  <c r="P15" i="33"/>
  <c r="O15" i="33"/>
  <c r="N15" i="33"/>
  <c r="M15" i="33"/>
  <c r="L15" i="33"/>
  <c r="K15" i="33"/>
  <c r="J15" i="33"/>
  <c r="I15" i="33"/>
  <c r="G15" i="33" s="1"/>
  <c r="H15" i="33"/>
  <c r="F15" i="33" s="1"/>
  <c r="Q14" i="33"/>
  <c r="P14" i="33"/>
  <c r="O14" i="33"/>
  <c r="N14" i="33"/>
  <c r="M14" i="33"/>
  <c r="L14" i="33"/>
  <c r="K14" i="33"/>
  <c r="J14" i="33"/>
  <c r="I14" i="33"/>
  <c r="G14" i="33" s="1"/>
  <c r="H14" i="33"/>
  <c r="F14" i="33"/>
  <c r="Q13" i="33"/>
  <c r="P13" i="33"/>
  <c r="O13" i="33"/>
  <c r="N13" i="33"/>
  <c r="M13" i="33"/>
  <c r="L13" i="33"/>
  <c r="K13" i="33"/>
  <c r="J13" i="33"/>
  <c r="I13" i="33"/>
  <c r="G13" i="33" s="1"/>
  <c r="H13" i="33"/>
  <c r="F13" i="33" s="1"/>
  <c r="Q12" i="33"/>
  <c r="P12" i="33"/>
  <c r="O12" i="33"/>
  <c r="N12" i="33"/>
  <c r="M12" i="33"/>
  <c r="L12" i="33"/>
  <c r="K12" i="33"/>
  <c r="J12" i="33"/>
  <c r="I12" i="33"/>
  <c r="H12" i="33"/>
  <c r="F12" i="33"/>
  <c r="Q11" i="33"/>
  <c r="P11" i="33"/>
  <c r="O11" i="33"/>
  <c r="N11" i="33"/>
  <c r="M11" i="33"/>
  <c r="L11" i="33"/>
  <c r="K11" i="33"/>
  <c r="J11" i="33"/>
  <c r="I11" i="33"/>
  <c r="G11" i="33" s="1"/>
  <c r="H11" i="33"/>
  <c r="F11" i="33" s="1"/>
  <c r="Q10" i="33"/>
  <c r="Q8" i="33" s="1"/>
  <c r="Q43" i="33" s="1"/>
  <c r="P10" i="33"/>
  <c r="O10" i="33"/>
  <c r="N10" i="33"/>
  <c r="M10" i="33"/>
  <c r="L10" i="33"/>
  <c r="K10" i="33"/>
  <c r="J10" i="33"/>
  <c r="I10" i="33"/>
  <c r="G10" i="33" s="1"/>
  <c r="H10" i="33"/>
  <c r="F10" i="33"/>
  <c r="Q9" i="33"/>
  <c r="P9" i="33"/>
  <c r="P7" i="33" s="1"/>
  <c r="P42" i="33" s="1"/>
  <c r="O9" i="33"/>
  <c r="N9" i="33"/>
  <c r="M9" i="33"/>
  <c r="L9" i="33"/>
  <c r="L7" i="33" s="1"/>
  <c r="L42" i="33" s="1"/>
  <c r="K9" i="33"/>
  <c r="J9" i="33"/>
  <c r="I9" i="33"/>
  <c r="G9" i="33" s="1"/>
  <c r="H9" i="33"/>
  <c r="F9" i="33" s="1"/>
  <c r="M8" i="33"/>
  <c r="M43" i="33" s="1"/>
  <c r="Q7" i="33"/>
  <c r="Q42" i="33" s="1"/>
  <c r="M7" i="33"/>
  <c r="M42" i="33" s="1"/>
  <c r="I7" i="33"/>
  <c r="I42" i="33" s="1"/>
  <c r="U24" i="32"/>
  <c r="T24" i="32"/>
  <c r="S24" i="32"/>
  <c r="R24" i="32"/>
  <c r="Q24" i="32"/>
  <c r="P24" i="32"/>
  <c r="O24" i="32"/>
  <c r="N24" i="32"/>
  <c r="M24" i="32"/>
  <c r="L24" i="32"/>
  <c r="F24" i="32" s="1"/>
  <c r="K24" i="32"/>
  <c r="J24" i="32"/>
  <c r="I24" i="32"/>
  <c r="H24" i="32"/>
  <c r="G24" i="32"/>
  <c r="U23" i="32"/>
  <c r="T23" i="32"/>
  <c r="S23" i="32"/>
  <c r="R23" i="32"/>
  <c r="Q23" i="32"/>
  <c r="P23" i="32"/>
  <c r="D23" i="32" s="1"/>
  <c r="O23" i="32"/>
  <c r="N23" i="32"/>
  <c r="M23" i="32"/>
  <c r="L23" i="32"/>
  <c r="F23" i="32" s="1"/>
  <c r="K23" i="32"/>
  <c r="J23" i="32"/>
  <c r="I23" i="32"/>
  <c r="H23" i="32"/>
  <c r="E23" i="32" s="1"/>
  <c r="G23" i="32"/>
  <c r="U22" i="32"/>
  <c r="T22" i="32"/>
  <c r="S22" i="32"/>
  <c r="R22" i="32"/>
  <c r="Q22" i="32"/>
  <c r="P22" i="32"/>
  <c r="O22" i="32"/>
  <c r="N22" i="32"/>
  <c r="M22" i="32"/>
  <c r="L22" i="32"/>
  <c r="F22" i="32" s="1"/>
  <c r="K22" i="32"/>
  <c r="J22" i="32"/>
  <c r="I22" i="32"/>
  <c r="H22" i="32"/>
  <c r="E22" i="32" s="1"/>
  <c r="G22" i="32"/>
  <c r="U21" i="32"/>
  <c r="T21" i="32"/>
  <c r="S21" i="32"/>
  <c r="R21" i="32"/>
  <c r="Q21" i="32"/>
  <c r="P21" i="32"/>
  <c r="D21" i="32" s="1"/>
  <c r="O21" i="32"/>
  <c r="N21" i="32"/>
  <c r="M21" i="32"/>
  <c r="L21" i="32"/>
  <c r="F21" i="32" s="1"/>
  <c r="K21" i="32"/>
  <c r="J21" i="32"/>
  <c r="I21" i="32"/>
  <c r="H21" i="32"/>
  <c r="E21" i="32" s="1"/>
  <c r="G21" i="32"/>
  <c r="U20" i="32"/>
  <c r="T20" i="32"/>
  <c r="S20" i="32"/>
  <c r="R20" i="32"/>
  <c r="Q20" i="32"/>
  <c r="P20" i="32"/>
  <c r="O20" i="32"/>
  <c r="N20" i="32"/>
  <c r="M20" i="32"/>
  <c r="L20" i="32"/>
  <c r="F20" i="32" s="1"/>
  <c r="K20" i="32"/>
  <c r="J20" i="32"/>
  <c r="I20" i="32"/>
  <c r="H20" i="32"/>
  <c r="G20" i="32"/>
  <c r="U19" i="32"/>
  <c r="T19" i="32"/>
  <c r="S19" i="32"/>
  <c r="R19" i="32"/>
  <c r="Q19" i="32"/>
  <c r="P19" i="32"/>
  <c r="D19" i="32" s="1"/>
  <c r="O19" i="32"/>
  <c r="N19" i="32"/>
  <c r="M19" i="32"/>
  <c r="L19" i="32"/>
  <c r="K19" i="32"/>
  <c r="J19" i="32"/>
  <c r="I19" i="32"/>
  <c r="H19" i="32"/>
  <c r="G19" i="32"/>
  <c r="U18" i="32"/>
  <c r="T18" i="32"/>
  <c r="S18" i="32"/>
  <c r="R18" i="32"/>
  <c r="Q18" i="32"/>
  <c r="P18" i="32"/>
  <c r="O18" i="32"/>
  <c r="N18" i="32"/>
  <c r="M18" i="32"/>
  <c r="L18" i="32"/>
  <c r="F18" i="32" s="1"/>
  <c r="K18" i="32"/>
  <c r="J18" i="32"/>
  <c r="I18" i="32"/>
  <c r="H18" i="32"/>
  <c r="E18" i="32" s="1"/>
  <c r="G18" i="32"/>
  <c r="U17" i="32"/>
  <c r="T17" i="32"/>
  <c r="S17" i="32"/>
  <c r="R17" i="32"/>
  <c r="Q17" i="32"/>
  <c r="P17" i="32"/>
  <c r="O17" i="32"/>
  <c r="M17" i="32"/>
  <c r="L17" i="32"/>
  <c r="K17" i="32"/>
  <c r="E17" i="32" s="1"/>
  <c r="J17" i="32"/>
  <c r="I17" i="32"/>
  <c r="F17" i="32" s="1"/>
  <c r="H17" i="32"/>
  <c r="G17" i="32"/>
  <c r="D17" i="32" s="1"/>
  <c r="U16" i="32"/>
  <c r="T16" i="32"/>
  <c r="S16" i="32"/>
  <c r="R16" i="32"/>
  <c r="Q16" i="32"/>
  <c r="P16" i="32"/>
  <c r="O16" i="32"/>
  <c r="N16" i="32"/>
  <c r="M16" i="32"/>
  <c r="L16" i="32"/>
  <c r="K16" i="32"/>
  <c r="J16" i="32"/>
  <c r="I16" i="32"/>
  <c r="H16" i="32"/>
  <c r="E16" i="32" s="1"/>
  <c r="G16" i="32"/>
  <c r="U15" i="32"/>
  <c r="T15" i="32"/>
  <c r="S15" i="32"/>
  <c r="R15" i="32"/>
  <c r="Q15" i="32"/>
  <c r="P15" i="32"/>
  <c r="O15" i="32"/>
  <c r="N15" i="32"/>
  <c r="M15" i="32"/>
  <c r="L15" i="32"/>
  <c r="K15" i="32"/>
  <c r="E15" i="32" s="1"/>
  <c r="J15" i="32"/>
  <c r="I15" i="32"/>
  <c r="H15" i="32"/>
  <c r="G15" i="32"/>
  <c r="D15" i="32" s="1"/>
  <c r="U14" i="32"/>
  <c r="T14" i="32"/>
  <c r="S14" i="32"/>
  <c r="R14" i="32"/>
  <c r="Q14" i="32"/>
  <c r="P14" i="32"/>
  <c r="O14" i="32"/>
  <c r="N14" i="32"/>
  <c r="M14" i="32"/>
  <c r="L14" i="32"/>
  <c r="K14" i="32"/>
  <c r="J14" i="32"/>
  <c r="I14" i="32"/>
  <c r="H14" i="32"/>
  <c r="G14" i="32"/>
  <c r="E14" i="32"/>
  <c r="U13" i="32"/>
  <c r="T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U12" i="32"/>
  <c r="T12" i="32"/>
  <c r="S12" i="32"/>
  <c r="R12" i="32"/>
  <c r="Q12" i="32"/>
  <c r="P12" i="32"/>
  <c r="O12" i="32"/>
  <c r="N12" i="32"/>
  <c r="M12" i="32"/>
  <c r="L12" i="32"/>
  <c r="K12" i="32"/>
  <c r="E12" i="32" s="1"/>
  <c r="J12" i="32"/>
  <c r="I12" i="32"/>
  <c r="F12" i="32" s="1"/>
  <c r="H12" i="32"/>
  <c r="G12" i="32"/>
  <c r="U11" i="32"/>
  <c r="U8" i="32" s="1"/>
  <c r="T11" i="32"/>
  <c r="S11" i="32"/>
  <c r="R11" i="32"/>
  <c r="Q11" i="32"/>
  <c r="Q8" i="32" s="1"/>
  <c r="P11" i="32"/>
  <c r="O11" i="32"/>
  <c r="N11" i="32"/>
  <c r="M11" i="32"/>
  <c r="L11" i="32"/>
  <c r="K11" i="32"/>
  <c r="J11" i="32"/>
  <c r="I11" i="32"/>
  <c r="F11" i="32" s="1"/>
  <c r="H11" i="32"/>
  <c r="G11" i="32"/>
  <c r="U10" i="32"/>
  <c r="T10" i="32"/>
  <c r="S10" i="32"/>
  <c r="R10" i="32"/>
  <c r="Q10" i="32"/>
  <c r="P10" i="32"/>
  <c r="O10" i="32"/>
  <c r="N10" i="32"/>
  <c r="M10" i="32"/>
  <c r="L10" i="32"/>
  <c r="K10" i="32"/>
  <c r="J10" i="32"/>
  <c r="I10" i="32"/>
  <c r="H10" i="32"/>
  <c r="E10" i="32" s="1"/>
  <c r="G10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M8" i="32"/>
  <c r="P57" i="31"/>
  <c r="O57" i="31"/>
  <c r="N57" i="31"/>
  <c r="M57" i="31"/>
  <c r="L57" i="31"/>
  <c r="K57" i="31"/>
  <c r="J57" i="31"/>
  <c r="I57" i="31"/>
  <c r="H57" i="31"/>
  <c r="G57" i="31"/>
  <c r="F57" i="31"/>
  <c r="E57" i="31"/>
  <c r="P56" i="31"/>
  <c r="O56" i="31"/>
  <c r="N56" i="31"/>
  <c r="M56" i="31"/>
  <c r="L56" i="31"/>
  <c r="K56" i="31"/>
  <c r="J56" i="31"/>
  <c r="I56" i="31"/>
  <c r="H56" i="31"/>
  <c r="G56" i="31"/>
  <c r="F56" i="31"/>
  <c r="E56" i="31"/>
  <c r="P55" i="31"/>
  <c r="O55" i="31"/>
  <c r="N55" i="31"/>
  <c r="M55" i="31"/>
  <c r="L55" i="31"/>
  <c r="K55" i="31"/>
  <c r="J55" i="31"/>
  <c r="I55" i="31"/>
  <c r="H55" i="31"/>
  <c r="G55" i="31"/>
  <c r="F55" i="31"/>
  <c r="E55" i="31"/>
  <c r="P54" i="31"/>
  <c r="O54" i="31"/>
  <c r="N54" i="31"/>
  <c r="M54" i="31"/>
  <c r="L54" i="31"/>
  <c r="K54" i="31"/>
  <c r="J54" i="31"/>
  <c r="I54" i="31"/>
  <c r="H54" i="31"/>
  <c r="G54" i="31"/>
  <c r="F54" i="31"/>
  <c r="E54" i="31"/>
  <c r="P53" i="31"/>
  <c r="O53" i="31"/>
  <c r="N53" i="31"/>
  <c r="M53" i="31"/>
  <c r="L53" i="31"/>
  <c r="K53" i="31"/>
  <c r="J53" i="31"/>
  <c r="I53" i="31"/>
  <c r="H53" i="31"/>
  <c r="G53" i="31"/>
  <c r="F53" i="31"/>
  <c r="E53" i="31"/>
  <c r="P52" i="31"/>
  <c r="O52" i="31"/>
  <c r="N52" i="31"/>
  <c r="M52" i="31"/>
  <c r="L52" i="31"/>
  <c r="K52" i="31"/>
  <c r="J52" i="31"/>
  <c r="I52" i="31"/>
  <c r="H52" i="31"/>
  <c r="G52" i="31"/>
  <c r="F52" i="31"/>
  <c r="E52" i="31"/>
  <c r="P51" i="31"/>
  <c r="O51" i="31"/>
  <c r="N51" i="31"/>
  <c r="M51" i="31"/>
  <c r="L51" i="31"/>
  <c r="K51" i="31"/>
  <c r="J51" i="31"/>
  <c r="I51" i="31"/>
  <c r="H51" i="31"/>
  <c r="G51" i="31"/>
  <c r="F51" i="31"/>
  <c r="E51" i="31"/>
  <c r="P50" i="31"/>
  <c r="O50" i="31"/>
  <c r="N50" i="31"/>
  <c r="M50" i="31"/>
  <c r="L50" i="31"/>
  <c r="K50" i="31"/>
  <c r="J50" i="31"/>
  <c r="I50" i="31"/>
  <c r="H50" i="31"/>
  <c r="G50" i="31"/>
  <c r="F50" i="31"/>
  <c r="E50" i="31"/>
  <c r="P49" i="31"/>
  <c r="O49" i="31"/>
  <c r="N49" i="31"/>
  <c r="M49" i="31"/>
  <c r="L49" i="31"/>
  <c r="K49" i="31"/>
  <c r="J49" i="31"/>
  <c r="I49" i="31"/>
  <c r="H49" i="31"/>
  <c r="G49" i="31"/>
  <c r="F49" i="31"/>
  <c r="E49" i="31"/>
  <c r="P48" i="31"/>
  <c r="O48" i="31"/>
  <c r="N48" i="31"/>
  <c r="M48" i="31"/>
  <c r="L48" i="31"/>
  <c r="K48" i="31"/>
  <c r="J48" i="31"/>
  <c r="I48" i="31"/>
  <c r="H48" i="31"/>
  <c r="G48" i="31"/>
  <c r="F48" i="31"/>
  <c r="E48" i="31"/>
  <c r="P47" i="31"/>
  <c r="O47" i="31"/>
  <c r="N47" i="31"/>
  <c r="M47" i="31"/>
  <c r="L47" i="31"/>
  <c r="K47" i="31"/>
  <c r="J47" i="31"/>
  <c r="I47" i="31"/>
  <c r="H47" i="31"/>
  <c r="G47" i="31"/>
  <c r="F47" i="31"/>
  <c r="E47" i="31"/>
  <c r="P46" i="31"/>
  <c r="O46" i="31"/>
  <c r="N46" i="31"/>
  <c r="M46" i="31"/>
  <c r="L46" i="31"/>
  <c r="K46" i="31"/>
  <c r="J46" i="31"/>
  <c r="I46" i="31"/>
  <c r="H46" i="31"/>
  <c r="G46" i="31"/>
  <c r="F46" i="31"/>
  <c r="E46" i="31"/>
  <c r="P45" i="31"/>
  <c r="O45" i="31"/>
  <c r="N45" i="31"/>
  <c r="M45" i="31"/>
  <c r="L45" i="31"/>
  <c r="K45" i="31"/>
  <c r="J45" i="31"/>
  <c r="I45" i="31"/>
  <c r="H45" i="31"/>
  <c r="G45" i="31"/>
  <c r="F45" i="31"/>
  <c r="E45" i="31"/>
  <c r="P44" i="31"/>
  <c r="O44" i="31"/>
  <c r="N44" i="31"/>
  <c r="M44" i="31"/>
  <c r="L44" i="31"/>
  <c r="K44" i="31"/>
  <c r="J44" i="31"/>
  <c r="I44" i="31"/>
  <c r="H44" i="31"/>
  <c r="G44" i="31"/>
  <c r="F44" i="31"/>
  <c r="E44" i="31"/>
  <c r="P43" i="31"/>
  <c r="O43" i="31"/>
  <c r="N43" i="31"/>
  <c r="M43" i="31"/>
  <c r="L43" i="31"/>
  <c r="K43" i="31"/>
  <c r="J43" i="31"/>
  <c r="I43" i="31"/>
  <c r="H43" i="31"/>
  <c r="G43" i="31"/>
  <c r="F43" i="31"/>
  <c r="E43" i="31"/>
  <c r="P42" i="31"/>
  <c r="O42" i="31"/>
  <c r="N42" i="31"/>
  <c r="M42" i="31"/>
  <c r="L42" i="31"/>
  <c r="K42" i="31"/>
  <c r="J42" i="31"/>
  <c r="I42" i="31"/>
  <c r="H42" i="31"/>
  <c r="G42" i="31"/>
  <c r="F42" i="31"/>
  <c r="E42" i="31"/>
  <c r="P41" i="31"/>
  <c r="O41" i="31"/>
  <c r="N41" i="31"/>
  <c r="M41" i="31"/>
  <c r="L41" i="31"/>
  <c r="K41" i="31"/>
  <c r="J41" i="31"/>
  <c r="I41" i="31"/>
  <c r="H41" i="31"/>
  <c r="G41" i="31"/>
  <c r="F41" i="31"/>
  <c r="E41" i="31"/>
  <c r="P40" i="31"/>
  <c r="O40" i="31"/>
  <c r="N40" i="31"/>
  <c r="M40" i="31"/>
  <c r="L40" i="31"/>
  <c r="K40" i="31"/>
  <c r="J40" i="31"/>
  <c r="I40" i="31"/>
  <c r="H40" i="31"/>
  <c r="G40" i="31"/>
  <c r="F40" i="31"/>
  <c r="E40" i="31"/>
  <c r="P39" i="31"/>
  <c r="O39" i="31"/>
  <c r="N39" i="31"/>
  <c r="M39" i="31"/>
  <c r="L39" i="31"/>
  <c r="K39" i="31"/>
  <c r="J39" i="31"/>
  <c r="I39" i="31"/>
  <c r="H39" i="31"/>
  <c r="G39" i="31"/>
  <c r="F39" i="31"/>
  <c r="E39" i="31"/>
  <c r="P38" i="31"/>
  <c r="O38" i="31"/>
  <c r="N38" i="31"/>
  <c r="M38" i="31"/>
  <c r="L38" i="31"/>
  <c r="K38" i="31"/>
  <c r="J38" i="31"/>
  <c r="I38" i="31"/>
  <c r="H38" i="31"/>
  <c r="G38" i="31"/>
  <c r="F38" i="31"/>
  <c r="E38" i="31"/>
  <c r="P37" i="31"/>
  <c r="O37" i="31"/>
  <c r="N37" i="31"/>
  <c r="M37" i="31"/>
  <c r="L37" i="31"/>
  <c r="K37" i="31"/>
  <c r="J37" i="31"/>
  <c r="I37" i="31"/>
  <c r="H37" i="31"/>
  <c r="G37" i="31"/>
  <c r="F37" i="31"/>
  <c r="E37" i="31"/>
  <c r="P36" i="31"/>
  <c r="O36" i="31"/>
  <c r="N36" i="31"/>
  <c r="M36" i="31"/>
  <c r="L36" i="31"/>
  <c r="K36" i="31"/>
  <c r="J36" i="31"/>
  <c r="I36" i="31"/>
  <c r="H36" i="31"/>
  <c r="G36" i="31"/>
  <c r="F36" i="31"/>
  <c r="E36" i="31"/>
  <c r="P35" i="31"/>
  <c r="O35" i="31"/>
  <c r="N35" i="31"/>
  <c r="M35" i="31"/>
  <c r="L35" i="31"/>
  <c r="K35" i="31"/>
  <c r="J35" i="31"/>
  <c r="I35" i="31"/>
  <c r="H35" i="31"/>
  <c r="G35" i="31"/>
  <c r="F35" i="31"/>
  <c r="E35" i="31"/>
  <c r="P34" i="31"/>
  <c r="O34" i="31"/>
  <c r="N34" i="31"/>
  <c r="M34" i="31"/>
  <c r="L34" i="31"/>
  <c r="K34" i="31"/>
  <c r="J34" i="31"/>
  <c r="I34" i="31"/>
  <c r="H34" i="31"/>
  <c r="G34" i="31"/>
  <c r="F34" i="31"/>
  <c r="E34" i="31"/>
  <c r="P33" i="31"/>
  <c r="O33" i="31"/>
  <c r="N33" i="31"/>
  <c r="M33" i="31"/>
  <c r="L33" i="31"/>
  <c r="K33" i="31"/>
  <c r="J33" i="31"/>
  <c r="I33" i="31"/>
  <c r="H33" i="31"/>
  <c r="G33" i="31"/>
  <c r="F33" i="31"/>
  <c r="E33" i="31"/>
  <c r="P32" i="31"/>
  <c r="O32" i="31"/>
  <c r="N32" i="31"/>
  <c r="M32" i="31"/>
  <c r="L32" i="31"/>
  <c r="K32" i="31"/>
  <c r="J32" i="31"/>
  <c r="I32" i="31"/>
  <c r="H32" i="31"/>
  <c r="G32" i="31"/>
  <c r="F32" i="31"/>
  <c r="E32" i="31"/>
  <c r="P31" i="31"/>
  <c r="O31" i="31"/>
  <c r="N31" i="31"/>
  <c r="M31" i="31"/>
  <c r="L31" i="31"/>
  <c r="K31" i="31"/>
  <c r="J31" i="31"/>
  <c r="I31" i="31"/>
  <c r="H31" i="31"/>
  <c r="G31" i="31"/>
  <c r="F31" i="31"/>
  <c r="E31" i="31"/>
  <c r="P30" i="31"/>
  <c r="O30" i="31"/>
  <c r="N30" i="31"/>
  <c r="M30" i="31"/>
  <c r="L30" i="31"/>
  <c r="K30" i="31"/>
  <c r="J30" i="31"/>
  <c r="I30" i="31"/>
  <c r="H30" i="31"/>
  <c r="G30" i="31"/>
  <c r="F30" i="31"/>
  <c r="E30" i="31"/>
  <c r="P29" i="31"/>
  <c r="O29" i="31"/>
  <c r="N29" i="31"/>
  <c r="M29" i="31"/>
  <c r="L29" i="31"/>
  <c r="K29" i="31"/>
  <c r="J29" i="31"/>
  <c r="I29" i="31"/>
  <c r="H29" i="31"/>
  <c r="G29" i="31"/>
  <c r="F29" i="31"/>
  <c r="E29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P27" i="31"/>
  <c r="O27" i="31"/>
  <c r="N27" i="31"/>
  <c r="M27" i="31"/>
  <c r="L27" i="31"/>
  <c r="K27" i="31"/>
  <c r="J27" i="31"/>
  <c r="I27" i="31"/>
  <c r="H27" i="31"/>
  <c r="G27" i="31"/>
  <c r="F27" i="31"/>
  <c r="E27" i="31"/>
  <c r="P26" i="31"/>
  <c r="O26" i="31"/>
  <c r="N26" i="31"/>
  <c r="M26" i="31"/>
  <c r="L26" i="31"/>
  <c r="K26" i="31"/>
  <c r="J26" i="31"/>
  <c r="I26" i="31"/>
  <c r="H26" i="31"/>
  <c r="G26" i="31"/>
  <c r="F26" i="31"/>
  <c r="E26" i="31"/>
  <c r="P25" i="31"/>
  <c r="O25" i="31"/>
  <c r="N25" i="31"/>
  <c r="M25" i="31"/>
  <c r="L25" i="31"/>
  <c r="K25" i="31"/>
  <c r="J25" i="31"/>
  <c r="I25" i="31"/>
  <c r="H25" i="31"/>
  <c r="G25" i="31"/>
  <c r="F25" i="31"/>
  <c r="E25" i="31"/>
  <c r="P24" i="31"/>
  <c r="P9" i="31" s="1"/>
  <c r="O24" i="31"/>
  <c r="N24" i="31"/>
  <c r="N9" i="31" s="1"/>
  <c r="M24" i="31"/>
  <c r="L24" i="31"/>
  <c r="K24" i="31"/>
  <c r="J24" i="31"/>
  <c r="J9" i="31" s="1"/>
  <c r="I24" i="31"/>
  <c r="H24" i="31"/>
  <c r="H9" i="31" s="1"/>
  <c r="G24" i="31"/>
  <c r="F24" i="31"/>
  <c r="E24" i="31"/>
  <c r="P23" i="31"/>
  <c r="O23" i="31"/>
  <c r="N23" i="31"/>
  <c r="M23" i="31"/>
  <c r="L23" i="31"/>
  <c r="L8" i="31" s="1"/>
  <c r="K23" i="31"/>
  <c r="J23" i="31"/>
  <c r="J8" i="31" s="1"/>
  <c r="I23" i="31"/>
  <c r="H23" i="31"/>
  <c r="G23" i="31"/>
  <c r="F23" i="31"/>
  <c r="F8" i="31" s="1"/>
  <c r="E23" i="31"/>
  <c r="P22" i="31"/>
  <c r="P7" i="31" s="1"/>
  <c r="O22" i="31"/>
  <c r="N22" i="31"/>
  <c r="M22" i="31"/>
  <c r="L22" i="31"/>
  <c r="K22" i="31"/>
  <c r="J22" i="31"/>
  <c r="I22" i="31"/>
  <c r="H22" i="31"/>
  <c r="H7" i="31" s="1"/>
  <c r="G22" i="31"/>
  <c r="F22" i="31"/>
  <c r="F7" i="31" s="1"/>
  <c r="P21" i="31"/>
  <c r="O21" i="31"/>
  <c r="N21" i="31"/>
  <c r="M21" i="31"/>
  <c r="L21" i="31"/>
  <c r="K21" i="31"/>
  <c r="J21" i="31"/>
  <c r="I21" i="31"/>
  <c r="H21" i="31"/>
  <c r="G21" i="31"/>
  <c r="F21" i="31"/>
  <c r="E21" i="31"/>
  <c r="P20" i="31"/>
  <c r="O20" i="31"/>
  <c r="N20" i="31"/>
  <c r="M20" i="31"/>
  <c r="L20" i="31"/>
  <c r="K20" i="31"/>
  <c r="J20" i="31"/>
  <c r="I20" i="31"/>
  <c r="H20" i="31"/>
  <c r="G20" i="31"/>
  <c r="F20" i="31"/>
  <c r="E20" i="31"/>
  <c r="P19" i="31"/>
  <c r="O19" i="31"/>
  <c r="N19" i="31"/>
  <c r="M19" i="31"/>
  <c r="L19" i="31"/>
  <c r="K19" i="31"/>
  <c r="J19" i="31"/>
  <c r="I19" i="31"/>
  <c r="H19" i="31"/>
  <c r="G19" i="31"/>
  <c r="F19" i="31"/>
  <c r="E19" i="31"/>
  <c r="P18" i="31"/>
  <c r="O18" i="31"/>
  <c r="N18" i="31"/>
  <c r="M18" i="31"/>
  <c r="L18" i="31"/>
  <c r="K18" i="31"/>
  <c r="J18" i="31"/>
  <c r="I18" i="31"/>
  <c r="H18" i="31"/>
  <c r="G18" i="31"/>
  <c r="F18" i="31"/>
  <c r="E18" i="31"/>
  <c r="P17" i="31"/>
  <c r="O17" i="31"/>
  <c r="N17" i="31"/>
  <c r="M17" i="31"/>
  <c r="L17" i="31"/>
  <c r="K17" i="31"/>
  <c r="J17" i="31"/>
  <c r="I17" i="31"/>
  <c r="H17" i="31"/>
  <c r="G17" i="31"/>
  <c r="F17" i="31"/>
  <c r="E17" i="31"/>
  <c r="P16" i="31"/>
  <c r="O16" i="31"/>
  <c r="N16" i="31"/>
  <c r="M16" i="31"/>
  <c r="L16" i="31"/>
  <c r="K16" i="31"/>
  <c r="J16" i="31"/>
  <c r="I16" i="31"/>
  <c r="H16" i="31"/>
  <c r="G16" i="31"/>
  <c r="F16" i="31"/>
  <c r="E16" i="31"/>
  <c r="P15" i="31"/>
  <c r="O15" i="31"/>
  <c r="N15" i="31"/>
  <c r="M15" i="31"/>
  <c r="L15" i="31"/>
  <c r="K15" i="31"/>
  <c r="J15" i="31"/>
  <c r="I15" i="31"/>
  <c r="H15" i="31"/>
  <c r="G15" i="31"/>
  <c r="F15" i="31"/>
  <c r="E15" i="31"/>
  <c r="P14" i="31"/>
  <c r="O14" i="31"/>
  <c r="N14" i="31"/>
  <c r="M14" i="31"/>
  <c r="L14" i="31"/>
  <c r="K14" i="31"/>
  <c r="J14" i="31"/>
  <c r="I14" i="31"/>
  <c r="H14" i="31"/>
  <c r="G14" i="31"/>
  <c r="F14" i="31"/>
  <c r="E14" i="31"/>
  <c r="P13" i="31"/>
  <c r="O13" i="31"/>
  <c r="N13" i="31"/>
  <c r="M13" i="31"/>
  <c r="L13" i="31"/>
  <c r="K13" i="31"/>
  <c r="J13" i="31"/>
  <c r="I13" i="31"/>
  <c r="H13" i="31"/>
  <c r="G13" i="31"/>
  <c r="F13" i="31"/>
  <c r="E13" i="31"/>
  <c r="P12" i="31"/>
  <c r="O12" i="31"/>
  <c r="N12" i="31"/>
  <c r="M12" i="31"/>
  <c r="L12" i="31"/>
  <c r="K12" i="31"/>
  <c r="K9" i="31" s="1"/>
  <c r="J12" i="31"/>
  <c r="I12" i="31"/>
  <c r="H12" i="31"/>
  <c r="G12" i="31"/>
  <c r="F12" i="31"/>
  <c r="F9" i="31" s="1"/>
  <c r="E12" i="31"/>
  <c r="P11" i="31"/>
  <c r="O11" i="31"/>
  <c r="O8" i="31" s="1"/>
  <c r="N11" i="31"/>
  <c r="M11" i="31"/>
  <c r="L11" i="31"/>
  <c r="K11" i="31"/>
  <c r="J11" i="31"/>
  <c r="I11" i="31"/>
  <c r="H11" i="31"/>
  <c r="G11" i="31"/>
  <c r="G8" i="31" s="1"/>
  <c r="F11" i="31"/>
  <c r="E11" i="31"/>
  <c r="P10" i="31"/>
  <c r="O10" i="31"/>
  <c r="N10" i="31"/>
  <c r="N7" i="31" s="1"/>
  <c r="M10" i="31"/>
  <c r="L10" i="31"/>
  <c r="K10" i="31"/>
  <c r="K7" i="31" s="1"/>
  <c r="J10" i="31"/>
  <c r="I10" i="31"/>
  <c r="H10" i="31"/>
  <c r="G10" i="31"/>
  <c r="F10" i="31"/>
  <c r="E10" i="31"/>
  <c r="O9" i="31"/>
  <c r="L9" i="31"/>
  <c r="G9" i="31"/>
  <c r="P8" i="31"/>
  <c r="N8" i="31"/>
  <c r="K8" i="31"/>
  <c r="H8" i="31"/>
  <c r="O7" i="31"/>
  <c r="L7" i="31"/>
  <c r="J7" i="31"/>
  <c r="G7" i="31"/>
  <c r="P40" i="30"/>
  <c r="O40" i="30"/>
  <c r="N40" i="30"/>
  <c r="M40" i="30"/>
  <c r="L40" i="30"/>
  <c r="K40" i="30"/>
  <c r="J40" i="30"/>
  <c r="I40" i="30"/>
  <c r="H40" i="30"/>
  <c r="G40" i="30"/>
  <c r="F40" i="30"/>
  <c r="E40" i="30"/>
  <c r="P39" i="30"/>
  <c r="O39" i="30"/>
  <c r="N39" i="30"/>
  <c r="M39" i="30"/>
  <c r="L39" i="30"/>
  <c r="K39" i="30"/>
  <c r="J39" i="30"/>
  <c r="I39" i="30"/>
  <c r="H39" i="30"/>
  <c r="G39" i="30"/>
  <c r="F39" i="30"/>
  <c r="E39" i="30"/>
  <c r="P38" i="30"/>
  <c r="O38" i="30"/>
  <c r="N38" i="30"/>
  <c r="M38" i="30"/>
  <c r="L38" i="30"/>
  <c r="K38" i="30"/>
  <c r="J38" i="30"/>
  <c r="I38" i="30"/>
  <c r="H38" i="30"/>
  <c r="G38" i="30"/>
  <c r="F38" i="30"/>
  <c r="E38" i="30"/>
  <c r="P37" i="30"/>
  <c r="O37" i="30"/>
  <c r="N37" i="30"/>
  <c r="M37" i="30"/>
  <c r="L37" i="30"/>
  <c r="K37" i="30"/>
  <c r="J37" i="30"/>
  <c r="I37" i="30"/>
  <c r="H37" i="30"/>
  <c r="G37" i="30"/>
  <c r="F37" i="30"/>
  <c r="E37" i="30"/>
  <c r="P36" i="30"/>
  <c r="O36" i="30"/>
  <c r="N36" i="30"/>
  <c r="M36" i="30"/>
  <c r="L36" i="30"/>
  <c r="K36" i="30"/>
  <c r="J36" i="30"/>
  <c r="I36" i="30"/>
  <c r="H36" i="30"/>
  <c r="G36" i="30"/>
  <c r="F36" i="30"/>
  <c r="E36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P29" i="30"/>
  <c r="O29" i="30"/>
  <c r="N29" i="30"/>
  <c r="M29" i="30"/>
  <c r="L29" i="30"/>
  <c r="K29" i="30"/>
  <c r="J29" i="30"/>
  <c r="I29" i="30"/>
  <c r="H29" i="30"/>
  <c r="G29" i="30"/>
  <c r="F29" i="30"/>
  <c r="E29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P25" i="30"/>
  <c r="O25" i="30"/>
  <c r="N25" i="30"/>
  <c r="M25" i="30"/>
  <c r="L25" i="30"/>
  <c r="K25" i="30"/>
  <c r="J25" i="30"/>
  <c r="I25" i="30"/>
  <c r="H25" i="30"/>
  <c r="G25" i="30"/>
  <c r="F25" i="30"/>
  <c r="E25" i="30"/>
  <c r="P24" i="30"/>
  <c r="O24" i="30"/>
  <c r="N24" i="30"/>
  <c r="M24" i="30"/>
  <c r="L24" i="30"/>
  <c r="K24" i="30"/>
  <c r="J24" i="30"/>
  <c r="I24" i="30"/>
  <c r="H24" i="30"/>
  <c r="G24" i="30"/>
  <c r="F24" i="30"/>
  <c r="E24" i="30"/>
  <c r="P23" i="30"/>
  <c r="O23" i="30"/>
  <c r="N23" i="30"/>
  <c r="M23" i="30"/>
  <c r="L23" i="30"/>
  <c r="K23" i="30"/>
  <c r="J23" i="30"/>
  <c r="I23" i="30"/>
  <c r="H23" i="30"/>
  <c r="G23" i="30"/>
  <c r="F23" i="30"/>
  <c r="E23" i="30"/>
  <c r="P22" i="30"/>
  <c r="O22" i="30"/>
  <c r="N22" i="30"/>
  <c r="M22" i="30"/>
  <c r="L22" i="30"/>
  <c r="K22" i="30"/>
  <c r="J22" i="30"/>
  <c r="I22" i="30"/>
  <c r="H22" i="30"/>
  <c r="G22" i="30"/>
  <c r="F22" i="30"/>
  <c r="E22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P18" i="30"/>
  <c r="O18" i="30"/>
  <c r="N18" i="30"/>
  <c r="M18" i="30"/>
  <c r="L18" i="30"/>
  <c r="K18" i="30"/>
  <c r="J18" i="30"/>
  <c r="I18" i="30"/>
  <c r="H18" i="30"/>
  <c r="G18" i="30"/>
  <c r="F18" i="30"/>
  <c r="E18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P9" i="30"/>
  <c r="O9" i="30"/>
  <c r="N9" i="30"/>
  <c r="M9" i="30"/>
  <c r="L9" i="30"/>
  <c r="K9" i="30"/>
  <c r="J9" i="30"/>
  <c r="I9" i="30"/>
  <c r="H9" i="30"/>
  <c r="G9" i="30"/>
  <c r="F9" i="30"/>
  <c r="E9" i="30"/>
  <c r="P8" i="30"/>
  <c r="O8" i="30"/>
  <c r="N8" i="30"/>
  <c r="M8" i="30"/>
  <c r="L8" i="30"/>
  <c r="K8" i="30"/>
  <c r="J8" i="30"/>
  <c r="I8" i="30"/>
  <c r="H8" i="30"/>
  <c r="G8" i="30"/>
  <c r="F8" i="30"/>
  <c r="E8" i="30"/>
  <c r="P7" i="30"/>
  <c r="O7" i="30"/>
  <c r="N7" i="30"/>
  <c r="M7" i="30"/>
  <c r="L7" i="30"/>
  <c r="K7" i="30"/>
  <c r="J7" i="30"/>
  <c r="I7" i="30"/>
  <c r="H7" i="30"/>
  <c r="G7" i="30"/>
  <c r="F7" i="30"/>
  <c r="E7" i="30"/>
  <c r="P40" i="29"/>
  <c r="O40" i="29"/>
  <c r="N40" i="29"/>
  <c r="M40" i="29"/>
  <c r="L40" i="29"/>
  <c r="K40" i="29"/>
  <c r="J40" i="29"/>
  <c r="I40" i="29"/>
  <c r="H40" i="29"/>
  <c r="G40" i="29"/>
  <c r="F40" i="29"/>
  <c r="E40" i="29"/>
  <c r="P39" i="29"/>
  <c r="O39" i="29"/>
  <c r="N39" i="29"/>
  <c r="M39" i="29"/>
  <c r="L39" i="29"/>
  <c r="K39" i="29"/>
  <c r="J39" i="29"/>
  <c r="I39" i="29"/>
  <c r="H39" i="29"/>
  <c r="G39" i="29"/>
  <c r="F39" i="29"/>
  <c r="E39" i="29"/>
  <c r="P38" i="29"/>
  <c r="O38" i="29"/>
  <c r="N38" i="29"/>
  <c r="M38" i="29"/>
  <c r="L38" i="29"/>
  <c r="K38" i="29"/>
  <c r="J38" i="29"/>
  <c r="I38" i="29"/>
  <c r="H38" i="29"/>
  <c r="G38" i="29"/>
  <c r="F38" i="29"/>
  <c r="E38" i="29"/>
  <c r="P37" i="29"/>
  <c r="O37" i="29"/>
  <c r="N37" i="29"/>
  <c r="M37" i="29"/>
  <c r="L37" i="29"/>
  <c r="K37" i="29"/>
  <c r="J37" i="29"/>
  <c r="I37" i="29"/>
  <c r="H37" i="29"/>
  <c r="G37" i="29"/>
  <c r="F37" i="29"/>
  <c r="E37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P34" i="29"/>
  <c r="O34" i="29"/>
  <c r="N34" i="29"/>
  <c r="M34" i="29"/>
  <c r="L34" i="29"/>
  <c r="K34" i="29"/>
  <c r="J34" i="29"/>
  <c r="I34" i="29"/>
  <c r="H34" i="29"/>
  <c r="G34" i="29"/>
  <c r="F34" i="29"/>
  <c r="E34" i="29"/>
  <c r="P33" i="29"/>
  <c r="O33" i="29"/>
  <c r="N33" i="29"/>
  <c r="M33" i="29"/>
  <c r="L33" i="29"/>
  <c r="K33" i="29"/>
  <c r="J33" i="29"/>
  <c r="I33" i="29"/>
  <c r="H33" i="29"/>
  <c r="G33" i="29"/>
  <c r="F33" i="29"/>
  <c r="E33" i="29"/>
  <c r="P32" i="29"/>
  <c r="O32" i="29"/>
  <c r="N32" i="29"/>
  <c r="M32" i="29"/>
  <c r="L32" i="29"/>
  <c r="K32" i="29"/>
  <c r="J32" i="29"/>
  <c r="I32" i="29"/>
  <c r="H32" i="29"/>
  <c r="G32" i="29"/>
  <c r="F32" i="29"/>
  <c r="E32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P28" i="29"/>
  <c r="O28" i="29"/>
  <c r="N28" i="29"/>
  <c r="M28" i="29"/>
  <c r="L28" i="29"/>
  <c r="K28" i="29"/>
  <c r="J28" i="29"/>
  <c r="I28" i="29"/>
  <c r="H28" i="29"/>
  <c r="G28" i="29"/>
  <c r="F28" i="29"/>
  <c r="E28" i="29"/>
  <c r="P27" i="29"/>
  <c r="O27" i="29"/>
  <c r="N27" i="29"/>
  <c r="M27" i="29"/>
  <c r="L27" i="29"/>
  <c r="K27" i="29"/>
  <c r="J27" i="29"/>
  <c r="I27" i="29"/>
  <c r="H27" i="29"/>
  <c r="G27" i="29"/>
  <c r="F27" i="29"/>
  <c r="E27" i="29"/>
  <c r="P26" i="29"/>
  <c r="O26" i="29"/>
  <c r="N26" i="29"/>
  <c r="M26" i="29"/>
  <c r="L26" i="29"/>
  <c r="K26" i="29"/>
  <c r="J26" i="29"/>
  <c r="I26" i="29"/>
  <c r="H26" i="29"/>
  <c r="G26" i="29"/>
  <c r="F26" i="29"/>
  <c r="E26" i="29"/>
  <c r="P25" i="29"/>
  <c r="O25" i="29"/>
  <c r="N25" i="29"/>
  <c r="M25" i="29"/>
  <c r="L25" i="29"/>
  <c r="K25" i="29"/>
  <c r="J25" i="29"/>
  <c r="I25" i="29"/>
  <c r="H25" i="29"/>
  <c r="G25" i="29"/>
  <c r="F25" i="29"/>
  <c r="E25" i="29"/>
  <c r="P24" i="29"/>
  <c r="O24" i="29"/>
  <c r="N24" i="29"/>
  <c r="M24" i="29"/>
  <c r="L24" i="29"/>
  <c r="K24" i="29"/>
  <c r="J24" i="29"/>
  <c r="I24" i="29"/>
  <c r="H24" i="29"/>
  <c r="G24" i="29"/>
  <c r="F24" i="29"/>
  <c r="E24" i="29"/>
  <c r="P23" i="29"/>
  <c r="O23" i="29"/>
  <c r="N23" i="29"/>
  <c r="M23" i="29"/>
  <c r="L23" i="29"/>
  <c r="K23" i="29"/>
  <c r="J23" i="29"/>
  <c r="I23" i="29"/>
  <c r="H23" i="29"/>
  <c r="G23" i="29"/>
  <c r="F23" i="29"/>
  <c r="E23" i="29"/>
  <c r="P22" i="29"/>
  <c r="O22" i="29"/>
  <c r="N22" i="29"/>
  <c r="M22" i="29"/>
  <c r="L22" i="29"/>
  <c r="K22" i="29"/>
  <c r="J22" i="29"/>
  <c r="I22" i="29"/>
  <c r="H22" i="29"/>
  <c r="G22" i="29"/>
  <c r="F22" i="29"/>
  <c r="E22" i="29"/>
  <c r="P21" i="29"/>
  <c r="O21" i="29"/>
  <c r="N21" i="29"/>
  <c r="M21" i="29"/>
  <c r="L21" i="29"/>
  <c r="K21" i="29"/>
  <c r="J21" i="29"/>
  <c r="I21" i="29"/>
  <c r="H21" i="29"/>
  <c r="G21" i="29"/>
  <c r="F21" i="29"/>
  <c r="E21" i="29"/>
  <c r="P20" i="29"/>
  <c r="O20" i="29"/>
  <c r="N20" i="29"/>
  <c r="M20" i="29"/>
  <c r="L20" i="29"/>
  <c r="K20" i="29"/>
  <c r="J20" i="29"/>
  <c r="I20" i="29"/>
  <c r="H20" i="29"/>
  <c r="G20" i="29"/>
  <c r="F20" i="29"/>
  <c r="E20" i="29"/>
  <c r="P19" i="29"/>
  <c r="O19" i="29"/>
  <c r="N19" i="29"/>
  <c r="M19" i="29"/>
  <c r="L19" i="29"/>
  <c r="K19" i="29"/>
  <c r="J19" i="29"/>
  <c r="I19" i="29"/>
  <c r="H19" i="29"/>
  <c r="G19" i="29"/>
  <c r="F19" i="29"/>
  <c r="E19" i="29"/>
  <c r="P18" i="29"/>
  <c r="O18" i="29"/>
  <c r="N18" i="29"/>
  <c r="M18" i="29"/>
  <c r="L18" i="29"/>
  <c r="K18" i="29"/>
  <c r="J18" i="29"/>
  <c r="I18" i="29"/>
  <c r="H18" i="29"/>
  <c r="G18" i="29"/>
  <c r="F18" i="29"/>
  <c r="E18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P13" i="29"/>
  <c r="O13" i="29"/>
  <c r="N13" i="29"/>
  <c r="M13" i="29"/>
  <c r="L13" i="29"/>
  <c r="K13" i="29"/>
  <c r="J13" i="29"/>
  <c r="I13" i="29"/>
  <c r="H13" i="29"/>
  <c r="G13" i="29"/>
  <c r="F13" i="29"/>
  <c r="E13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P9" i="29"/>
  <c r="O9" i="29"/>
  <c r="N9" i="29"/>
  <c r="M9" i="29"/>
  <c r="L9" i="29"/>
  <c r="K9" i="29"/>
  <c r="J9" i="29"/>
  <c r="I9" i="29"/>
  <c r="H9" i="29"/>
  <c r="G9" i="29"/>
  <c r="F9" i="29"/>
  <c r="E9" i="29"/>
  <c r="P8" i="29"/>
  <c r="O8" i="29"/>
  <c r="N8" i="29"/>
  <c r="M8" i="29"/>
  <c r="L8" i="29"/>
  <c r="K8" i="29"/>
  <c r="J8" i="29"/>
  <c r="I8" i="29"/>
  <c r="H8" i="29"/>
  <c r="G8" i="29"/>
  <c r="F8" i="29"/>
  <c r="E8" i="29"/>
  <c r="P7" i="29"/>
  <c r="O7" i="29"/>
  <c r="N7" i="29"/>
  <c r="M7" i="29"/>
  <c r="L7" i="29"/>
  <c r="K7" i="29"/>
  <c r="J7" i="29"/>
  <c r="I7" i="29"/>
  <c r="H7" i="29"/>
  <c r="G7" i="29"/>
  <c r="F7" i="29"/>
  <c r="E7" i="29"/>
  <c r="U40" i="28"/>
  <c r="T40" i="28"/>
  <c r="S40" i="28"/>
  <c r="R40" i="28"/>
  <c r="Q40" i="28"/>
  <c r="P40" i="28"/>
  <c r="O40" i="28"/>
  <c r="N40" i="28"/>
  <c r="M40" i="28"/>
  <c r="L40" i="28"/>
  <c r="K40" i="28"/>
  <c r="J40" i="28"/>
  <c r="I40" i="28"/>
  <c r="H40" i="28"/>
  <c r="G40" i="28"/>
  <c r="F40" i="28"/>
  <c r="E40" i="28"/>
  <c r="U39" i="28"/>
  <c r="T39" i="28"/>
  <c r="S39" i="28"/>
  <c r="R39" i="28"/>
  <c r="Q39" i="28"/>
  <c r="P39" i="28"/>
  <c r="O39" i="28"/>
  <c r="N39" i="28"/>
  <c r="M39" i="28"/>
  <c r="L39" i="28"/>
  <c r="K39" i="28"/>
  <c r="J39" i="28"/>
  <c r="I39" i="28"/>
  <c r="H39" i="28"/>
  <c r="G39" i="28"/>
  <c r="F39" i="28"/>
  <c r="E39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I38" i="28"/>
  <c r="H38" i="28"/>
  <c r="G38" i="28"/>
  <c r="F38" i="28"/>
  <c r="E38" i="28"/>
  <c r="U37" i="28"/>
  <c r="T37" i="28"/>
  <c r="S37" i="28"/>
  <c r="R37" i="28"/>
  <c r="Q37" i="28"/>
  <c r="P37" i="28"/>
  <c r="O37" i="28"/>
  <c r="N37" i="28"/>
  <c r="M37" i="28"/>
  <c r="L37" i="28"/>
  <c r="K37" i="28"/>
  <c r="J37" i="28"/>
  <c r="I37" i="28"/>
  <c r="H37" i="28"/>
  <c r="G37" i="28"/>
  <c r="F37" i="28"/>
  <c r="E37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U34" i="28"/>
  <c r="T34" i="28"/>
  <c r="S34" i="28"/>
  <c r="R34" i="28"/>
  <c r="Q34" i="28"/>
  <c r="P34" i="28"/>
  <c r="O34" i="28"/>
  <c r="N34" i="28"/>
  <c r="M34" i="28"/>
  <c r="L34" i="28"/>
  <c r="K34" i="28"/>
  <c r="J34" i="28"/>
  <c r="I34" i="28"/>
  <c r="H34" i="28"/>
  <c r="G34" i="28"/>
  <c r="F34" i="28"/>
  <c r="E34" i="28"/>
  <c r="U33" i="28"/>
  <c r="T33" i="28"/>
  <c r="S33" i="28"/>
  <c r="R33" i="28"/>
  <c r="Q33" i="28"/>
  <c r="P33" i="28"/>
  <c r="O33" i="28"/>
  <c r="N33" i="28"/>
  <c r="M33" i="28"/>
  <c r="L33" i="28"/>
  <c r="K33" i="28"/>
  <c r="J33" i="28"/>
  <c r="I33" i="28"/>
  <c r="H33" i="28"/>
  <c r="G33" i="28"/>
  <c r="F33" i="28"/>
  <c r="E33" i="28"/>
  <c r="U32" i="28"/>
  <c r="T32" i="28"/>
  <c r="S32" i="28"/>
  <c r="R32" i="28"/>
  <c r="Q32" i="28"/>
  <c r="P32" i="28"/>
  <c r="O32" i="28"/>
  <c r="N32" i="28"/>
  <c r="M32" i="28"/>
  <c r="L32" i="28"/>
  <c r="K32" i="28"/>
  <c r="J32" i="28"/>
  <c r="I32" i="28"/>
  <c r="H32" i="28"/>
  <c r="G32" i="28"/>
  <c r="F32" i="28"/>
  <c r="E32" i="28"/>
  <c r="U31" i="28"/>
  <c r="T31" i="28"/>
  <c r="S31" i="28"/>
  <c r="R31" i="28"/>
  <c r="Q31" i="28"/>
  <c r="P31" i="28"/>
  <c r="O31" i="28"/>
  <c r="N31" i="28"/>
  <c r="M31" i="28"/>
  <c r="L31" i="28"/>
  <c r="K31" i="28"/>
  <c r="J31" i="28"/>
  <c r="I31" i="28"/>
  <c r="H31" i="28"/>
  <c r="G31" i="28"/>
  <c r="F31" i="28"/>
  <c r="E31" i="28"/>
  <c r="U30" i="28"/>
  <c r="T30" i="28"/>
  <c r="S30" i="28"/>
  <c r="R30" i="28"/>
  <c r="Q30" i="28"/>
  <c r="P30" i="28"/>
  <c r="O30" i="28"/>
  <c r="N30" i="28"/>
  <c r="M30" i="28"/>
  <c r="L30" i="28"/>
  <c r="K30" i="28"/>
  <c r="J30" i="28"/>
  <c r="I30" i="28"/>
  <c r="H30" i="28"/>
  <c r="G30" i="28"/>
  <c r="F30" i="28"/>
  <c r="E30" i="28"/>
  <c r="U29" i="28"/>
  <c r="T29" i="28"/>
  <c r="S29" i="28"/>
  <c r="R29" i="28"/>
  <c r="Q29" i="28"/>
  <c r="P29" i="28"/>
  <c r="O29" i="28"/>
  <c r="N29" i="28"/>
  <c r="M29" i="28"/>
  <c r="L29" i="28"/>
  <c r="K29" i="28"/>
  <c r="J29" i="28"/>
  <c r="I29" i="28"/>
  <c r="H29" i="28"/>
  <c r="G29" i="28"/>
  <c r="F29" i="28"/>
  <c r="E29" i="28"/>
  <c r="U28" i="28"/>
  <c r="T28" i="28"/>
  <c r="S28" i="28"/>
  <c r="R28" i="28"/>
  <c r="Q28" i="28"/>
  <c r="P28" i="28"/>
  <c r="O28" i="28"/>
  <c r="N28" i="28"/>
  <c r="M28" i="28"/>
  <c r="L28" i="28"/>
  <c r="K28" i="28"/>
  <c r="J28" i="28"/>
  <c r="I28" i="28"/>
  <c r="H28" i="28"/>
  <c r="G28" i="28"/>
  <c r="F28" i="28"/>
  <c r="E28" i="28"/>
  <c r="U27" i="28"/>
  <c r="T27" i="28"/>
  <c r="S27" i="28"/>
  <c r="R27" i="28"/>
  <c r="Q27" i="28"/>
  <c r="P27" i="28"/>
  <c r="O27" i="28"/>
  <c r="N27" i="28"/>
  <c r="M27" i="28"/>
  <c r="L27" i="28"/>
  <c r="K27" i="28"/>
  <c r="J27" i="28"/>
  <c r="I27" i="28"/>
  <c r="H27" i="28"/>
  <c r="G27" i="28"/>
  <c r="F27" i="28"/>
  <c r="E27" i="28"/>
  <c r="U26" i="28"/>
  <c r="T26" i="28"/>
  <c r="S26" i="28"/>
  <c r="R26" i="28"/>
  <c r="Q26" i="28"/>
  <c r="P26" i="28"/>
  <c r="O26" i="28"/>
  <c r="N26" i="28"/>
  <c r="M26" i="28"/>
  <c r="L26" i="28"/>
  <c r="K26" i="28"/>
  <c r="J26" i="28"/>
  <c r="I26" i="28"/>
  <c r="H26" i="28"/>
  <c r="G26" i="28"/>
  <c r="F26" i="28"/>
  <c r="E26" i="28"/>
  <c r="U25" i="28"/>
  <c r="T25" i="28"/>
  <c r="S25" i="28"/>
  <c r="R25" i="28"/>
  <c r="Q25" i="28"/>
  <c r="P25" i="28"/>
  <c r="O25" i="28"/>
  <c r="N25" i="28"/>
  <c r="M25" i="28"/>
  <c r="L25" i="28"/>
  <c r="K25" i="28"/>
  <c r="J25" i="28"/>
  <c r="I25" i="28"/>
  <c r="H25" i="28"/>
  <c r="G25" i="28"/>
  <c r="F25" i="28"/>
  <c r="E25" i="28"/>
  <c r="U24" i="28"/>
  <c r="T24" i="28"/>
  <c r="S24" i="28"/>
  <c r="R24" i="28"/>
  <c r="Q24" i="28"/>
  <c r="P24" i="28"/>
  <c r="O24" i="28"/>
  <c r="N24" i="28"/>
  <c r="M24" i="28"/>
  <c r="L24" i="28"/>
  <c r="K24" i="28"/>
  <c r="J24" i="28"/>
  <c r="I24" i="28"/>
  <c r="H24" i="28"/>
  <c r="G24" i="28"/>
  <c r="F24" i="28"/>
  <c r="E24" i="28"/>
  <c r="U23" i="28"/>
  <c r="T23" i="28"/>
  <c r="S23" i="28"/>
  <c r="R23" i="28"/>
  <c r="Q23" i="28"/>
  <c r="P23" i="28"/>
  <c r="O23" i="28"/>
  <c r="N23" i="28"/>
  <c r="M23" i="28"/>
  <c r="L23" i="28"/>
  <c r="K23" i="28"/>
  <c r="J23" i="28"/>
  <c r="I23" i="28"/>
  <c r="H23" i="28"/>
  <c r="G23" i="28"/>
  <c r="F23" i="28"/>
  <c r="E23" i="28"/>
  <c r="U22" i="28"/>
  <c r="T22" i="28"/>
  <c r="S22" i="28"/>
  <c r="R22" i="28"/>
  <c r="Q22" i="28"/>
  <c r="P22" i="28"/>
  <c r="O22" i="28"/>
  <c r="N22" i="28"/>
  <c r="M22" i="28"/>
  <c r="L22" i="28"/>
  <c r="K22" i="28"/>
  <c r="J22" i="28"/>
  <c r="I22" i="28"/>
  <c r="H22" i="28"/>
  <c r="G22" i="28"/>
  <c r="F22" i="28"/>
  <c r="E22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H21" i="28"/>
  <c r="G21" i="28"/>
  <c r="F21" i="28"/>
  <c r="E21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H20" i="28"/>
  <c r="G20" i="28"/>
  <c r="F20" i="28"/>
  <c r="E20" i="28"/>
  <c r="U19" i="28"/>
  <c r="T19" i="28"/>
  <c r="S19" i="28"/>
  <c r="R19" i="28"/>
  <c r="Q19" i="28"/>
  <c r="P19" i="28"/>
  <c r="O19" i="28"/>
  <c r="N19" i="28"/>
  <c r="M19" i="28"/>
  <c r="L19" i="28"/>
  <c r="K19" i="28"/>
  <c r="J19" i="28"/>
  <c r="I19" i="28"/>
  <c r="H19" i="28"/>
  <c r="G19" i="28"/>
  <c r="F19" i="28"/>
  <c r="E19" i="28"/>
  <c r="U18" i="28"/>
  <c r="T18" i="28"/>
  <c r="S18" i="28"/>
  <c r="R18" i="28"/>
  <c r="Q18" i="28"/>
  <c r="P18" i="28"/>
  <c r="O18" i="28"/>
  <c r="N18" i="28"/>
  <c r="M18" i="28"/>
  <c r="L18" i="28"/>
  <c r="K18" i="28"/>
  <c r="J18" i="28"/>
  <c r="I18" i="28"/>
  <c r="H18" i="28"/>
  <c r="G18" i="28"/>
  <c r="F18" i="28"/>
  <c r="E18" i="28"/>
  <c r="U17" i="28"/>
  <c r="T17" i="28"/>
  <c r="S17" i="28"/>
  <c r="R17" i="28"/>
  <c r="Q17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U16" i="28"/>
  <c r="T16" i="28"/>
  <c r="S16" i="28"/>
  <c r="R16" i="28"/>
  <c r="Q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U15" i="28"/>
  <c r="T15" i="28"/>
  <c r="S15" i="28"/>
  <c r="R15" i="28"/>
  <c r="Q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U13" i="28"/>
  <c r="T13" i="28"/>
  <c r="S13" i="28"/>
  <c r="R13" i="28"/>
  <c r="Q13" i="28"/>
  <c r="P13" i="28"/>
  <c r="O13" i="28"/>
  <c r="N13" i="28"/>
  <c r="M13" i="28"/>
  <c r="L13" i="28"/>
  <c r="K13" i="28"/>
  <c r="J13" i="28"/>
  <c r="I13" i="28"/>
  <c r="H13" i="28"/>
  <c r="G13" i="28"/>
  <c r="F13" i="28"/>
  <c r="E13" i="28"/>
  <c r="U12" i="28"/>
  <c r="T12" i="28"/>
  <c r="S12" i="28"/>
  <c r="R12" i="28"/>
  <c r="Q12" i="28"/>
  <c r="Q8" i="28" s="1"/>
  <c r="P12" i="28"/>
  <c r="O12" i="28"/>
  <c r="N12" i="28"/>
  <c r="M12" i="28"/>
  <c r="L12" i="28"/>
  <c r="K12" i="28"/>
  <c r="J12" i="28"/>
  <c r="J8" i="28" s="1"/>
  <c r="I12" i="28"/>
  <c r="I8" i="28" s="1"/>
  <c r="H12" i="28"/>
  <c r="G12" i="28"/>
  <c r="F12" i="28"/>
  <c r="E12" i="28"/>
  <c r="E8" i="28" s="1"/>
  <c r="U11" i="28"/>
  <c r="T11" i="28"/>
  <c r="S11" i="28"/>
  <c r="S7" i="28" s="1"/>
  <c r="R11" i="28"/>
  <c r="R7" i="28" s="1"/>
  <c r="Q11" i="28"/>
  <c r="P11" i="28"/>
  <c r="O11" i="28"/>
  <c r="N11" i="28"/>
  <c r="N7" i="28" s="1"/>
  <c r="M11" i="28"/>
  <c r="L11" i="28"/>
  <c r="K11" i="28"/>
  <c r="K7" i="28" s="1"/>
  <c r="J11" i="28"/>
  <c r="J7" i="28" s="1"/>
  <c r="I11" i="28"/>
  <c r="H11" i="28"/>
  <c r="G11" i="28"/>
  <c r="F11" i="28"/>
  <c r="F7" i="28" s="1"/>
  <c r="E11" i="28"/>
  <c r="U10" i="28"/>
  <c r="T10" i="28"/>
  <c r="T8" i="28" s="1"/>
  <c r="S10" i="28"/>
  <c r="R10" i="28"/>
  <c r="Q10" i="28"/>
  <c r="P10" i="28"/>
  <c r="O10" i="28"/>
  <c r="N10" i="28"/>
  <c r="M10" i="28"/>
  <c r="M8" i="28" s="1"/>
  <c r="L10" i="28"/>
  <c r="K10" i="28"/>
  <c r="K8" i="28" s="1"/>
  <c r="J10" i="28"/>
  <c r="I10" i="28"/>
  <c r="H10" i="28"/>
  <c r="G10" i="28"/>
  <c r="G8" i="28" s="1"/>
  <c r="F10" i="28"/>
  <c r="E10" i="28"/>
  <c r="U9" i="28"/>
  <c r="T9" i="28"/>
  <c r="T7" i="28" s="1"/>
  <c r="S9" i="28"/>
  <c r="R9" i="28"/>
  <c r="Q9" i="28"/>
  <c r="P9" i="28"/>
  <c r="P7" i="28" s="1"/>
  <c r="O9" i="28"/>
  <c r="N9" i="28"/>
  <c r="M9" i="28"/>
  <c r="L9" i="28"/>
  <c r="L7" i="28" s="1"/>
  <c r="K9" i="28"/>
  <c r="J9" i="28"/>
  <c r="I9" i="28"/>
  <c r="H9" i="28"/>
  <c r="H7" i="28" s="1"/>
  <c r="G9" i="28"/>
  <c r="F9" i="28"/>
  <c r="E9" i="28"/>
  <c r="U8" i="28"/>
  <c r="R8" i="28"/>
  <c r="L8" i="28"/>
  <c r="F8" i="28"/>
  <c r="U7" i="28"/>
  <c r="Q7" i="28"/>
  <c r="O7" i="28"/>
  <c r="M7" i="28"/>
  <c r="I7" i="28"/>
  <c r="G7" i="28"/>
  <c r="E7" i="28"/>
  <c r="F7" i="33" l="1"/>
  <c r="F9" i="32"/>
  <c r="F10" i="32"/>
  <c r="D10" i="32"/>
  <c r="D13" i="32"/>
  <c r="E13" i="32"/>
  <c r="K8" i="33"/>
  <c r="K42" i="33" s="1"/>
  <c r="O8" i="33"/>
  <c r="O43" i="33" s="1"/>
  <c r="G27" i="33"/>
  <c r="G31" i="33"/>
  <c r="G35" i="33"/>
  <c r="D11" i="32"/>
  <c r="E11" i="32"/>
  <c r="D12" i="32"/>
  <c r="F15" i="32"/>
  <c r="F16" i="32"/>
  <c r="D16" i="32"/>
  <c r="D18" i="32"/>
  <c r="N8" i="32"/>
  <c r="R8" i="32"/>
  <c r="D20" i="32"/>
  <c r="E20" i="32"/>
  <c r="D22" i="32"/>
  <c r="D24" i="32"/>
  <c r="E24" i="32"/>
  <c r="I8" i="33"/>
  <c r="I43" i="33" s="1"/>
  <c r="G12" i="33"/>
  <c r="G16" i="33"/>
  <c r="G20" i="33"/>
  <c r="F22" i="33"/>
  <c r="F8" i="33" s="1"/>
  <c r="G26" i="33"/>
  <c r="G30" i="33"/>
  <c r="G34" i="33"/>
  <c r="J7" i="33"/>
  <c r="N7" i="33"/>
  <c r="N42" i="33" s="1"/>
  <c r="J8" i="33"/>
  <c r="J42" i="33" s="1"/>
  <c r="I7" i="31"/>
  <c r="M7" i="31"/>
  <c r="E8" i="31"/>
  <c r="I8" i="31"/>
  <c r="M8" i="31"/>
  <c r="E9" i="31"/>
  <c r="I9" i="31"/>
  <c r="M9" i="31"/>
  <c r="E7" i="31"/>
  <c r="I8" i="32"/>
  <c r="G8" i="32"/>
  <c r="E9" i="32"/>
  <c r="O8" i="32"/>
  <c r="S8" i="32"/>
  <c r="F13" i="32"/>
  <c r="F14" i="32"/>
  <c r="D14" i="32"/>
  <c r="H7" i="33"/>
  <c r="H42" i="33" s="1"/>
  <c r="G19" i="33"/>
  <c r="G7" i="33" s="1"/>
  <c r="P8" i="32"/>
  <c r="T8" i="32"/>
  <c r="H8" i="32"/>
  <c r="L8" i="32"/>
  <c r="J43" i="33"/>
  <c r="K43" i="33"/>
  <c r="G8" i="33"/>
  <c r="J8" i="32"/>
  <c r="D9" i="32"/>
  <c r="E19" i="32"/>
  <c r="E8" i="32" s="1"/>
  <c r="K8" i="32"/>
  <c r="F19" i="32"/>
  <c r="I19" i="14"/>
  <c r="W11" i="11"/>
  <c r="Y23" i="11"/>
  <c r="D8" i="32" l="1"/>
  <c r="F8" i="32"/>
  <c r="D7" i="26"/>
  <c r="J8" i="22"/>
  <c r="D8" i="20" l="1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W9" i="11" l="1"/>
  <c r="V9" i="11"/>
  <c r="U24" i="27"/>
  <c r="T24" i="27"/>
  <c r="S24" i="27"/>
  <c r="R24" i="27"/>
  <c r="Q24" i="27"/>
  <c r="P24" i="27"/>
  <c r="D24" i="27" s="1"/>
  <c r="O24" i="27"/>
  <c r="N24" i="27"/>
  <c r="M24" i="27"/>
  <c r="L24" i="27"/>
  <c r="K24" i="27"/>
  <c r="J24" i="27"/>
  <c r="I24" i="27"/>
  <c r="H24" i="27"/>
  <c r="E24" i="27" s="1"/>
  <c r="G24" i="27"/>
  <c r="U23" i="27"/>
  <c r="T23" i="27"/>
  <c r="S23" i="27"/>
  <c r="R23" i="27"/>
  <c r="Q23" i="27"/>
  <c r="P23" i="27"/>
  <c r="O23" i="27"/>
  <c r="N23" i="27"/>
  <c r="M23" i="27"/>
  <c r="L23" i="27"/>
  <c r="K23" i="27"/>
  <c r="J23" i="27"/>
  <c r="I23" i="27"/>
  <c r="H23" i="27"/>
  <c r="G23" i="27"/>
  <c r="U22" i="27"/>
  <c r="T22" i="27"/>
  <c r="S22" i="27"/>
  <c r="R22" i="27"/>
  <c r="Q22" i="27"/>
  <c r="P22" i="27"/>
  <c r="O22" i="27"/>
  <c r="N22" i="27"/>
  <c r="M22" i="27"/>
  <c r="L22" i="27"/>
  <c r="K22" i="27"/>
  <c r="J22" i="27"/>
  <c r="I22" i="27"/>
  <c r="H22" i="27"/>
  <c r="G22" i="27"/>
  <c r="U21" i="27"/>
  <c r="T21" i="27"/>
  <c r="S21" i="27"/>
  <c r="R21" i="27"/>
  <c r="Q21" i="27"/>
  <c r="P21" i="27"/>
  <c r="O21" i="27"/>
  <c r="N21" i="27"/>
  <c r="M21" i="27"/>
  <c r="D21" i="27" s="1"/>
  <c r="L21" i="27"/>
  <c r="K21" i="27"/>
  <c r="J21" i="27"/>
  <c r="I21" i="27"/>
  <c r="H21" i="27"/>
  <c r="G21" i="27"/>
  <c r="U20" i="27"/>
  <c r="T20" i="27"/>
  <c r="S20" i="27"/>
  <c r="R20" i="27"/>
  <c r="Q20" i="27"/>
  <c r="P20" i="27"/>
  <c r="O20" i="27"/>
  <c r="N20" i="27"/>
  <c r="M20" i="27"/>
  <c r="L20" i="27"/>
  <c r="K20" i="27"/>
  <c r="J20" i="27"/>
  <c r="I20" i="27"/>
  <c r="H20" i="27"/>
  <c r="G20" i="27"/>
  <c r="U19" i="27"/>
  <c r="T19" i="27"/>
  <c r="S19" i="27"/>
  <c r="R19" i="27"/>
  <c r="Q19" i="27"/>
  <c r="P19" i="27"/>
  <c r="O19" i="27"/>
  <c r="N19" i="27"/>
  <c r="M19" i="27"/>
  <c r="L19" i="27"/>
  <c r="K19" i="27"/>
  <c r="J19" i="27"/>
  <c r="I19" i="27"/>
  <c r="H19" i="27"/>
  <c r="G19" i="27"/>
  <c r="U18" i="27"/>
  <c r="T18" i="27"/>
  <c r="S18" i="27"/>
  <c r="R18" i="27"/>
  <c r="Q18" i="27"/>
  <c r="P18" i="27"/>
  <c r="O18" i="27"/>
  <c r="N18" i="27"/>
  <c r="M18" i="27"/>
  <c r="L18" i="27"/>
  <c r="K18" i="27"/>
  <c r="J18" i="27"/>
  <c r="I18" i="27"/>
  <c r="H18" i="27"/>
  <c r="G18" i="27"/>
  <c r="U17" i="27"/>
  <c r="T17" i="27"/>
  <c r="S17" i="27"/>
  <c r="R17" i="27"/>
  <c r="Q17" i="27"/>
  <c r="P17" i="27"/>
  <c r="O17" i="27"/>
  <c r="N17" i="27"/>
  <c r="M17" i="27"/>
  <c r="D17" i="27" s="1"/>
  <c r="L17" i="27"/>
  <c r="K17" i="27"/>
  <c r="J17" i="27"/>
  <c r="I17" i="27"/>
  <c r="H17" i="27"/>
  <c r="G17" i="27"/>
  <c r="U16" i="27"/>
  <c r="T16" i="27"/>
  <c r="S16" i="27"/>
  <c r="R16" i="27"/>
  <c r="Q16" i="27"/>
  <c r="P16" i="27"/>
  <c r="O16" i="27"/>
  <c r="N16" i="27"/>
  <c r="M16" i="27"/>
  <c r="L16" i="27"/>
  <c r="K16" i="27"/>
  <c r="J16" i="27"/>
  <c r="I16" i="27"/>
  <c r="H16" i="27"/>
  <c r="G16" i="27"/>
  <c r="U15" i="27"/>
  <c r="T15" i="27"/>
  <c r="S15" i="27"/>
  <c r="R15" i="27"/>
  <c r="Q15" i="27"/>
  <c r="P15" i="27"/>
  <c r="O15" i="27"/>
  <c r="N15" i="27"/>
  <c r="M15" i="27"/>
  <c r="L15" i="27"/>
  <c r="K15" i="27"/>
  <c r="J15" i="27"/>
  <c r="I15" i="27"/>
  <c r="H15" i="27"/>
  <c r="G15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I14" i="27"/>
  <c r="H14" i="27"/>
  <c r="G14" i="27"/>
  <c r="E14" i="27"/>
  <c r="U13" i="27"/>
  <c r="T13" i="27"/>
  <c r="S13" i="27"/>
  <c r="R13" i="27"/>
  <c r="Q13" i="27"/>
  <c r="P13" i="27"/>
  <c r="O13" i="27"/>
  <c r="N13" i="27"/>
  <c r="M13" i="27"/>
  <c r="L13" i="27"/>
  <c r="K13" i="27"/>
  <c r="J13" i="27"/>
  <c r="I13" i="27"/>
  <c r="H13" i="27"/>
  <c r="G13" i="27"/>
  <c r="F13" i="27"/>
  <c r="U12" i="27"/>
  <c r="T12" i="27"/>
  <c r="S12" i="27"/>
  <c r="R12" i="27"/>
  <c r="Q12" i="27"/>
  <c r="P12" i="27"/>
  <c r="O12" i="27"/>
  <c r="N12" i="27"/>
  <c r="M12" i="27"/>
  <c r="L12" i="27"/>
  <c r="K12" i="27"/>
  <c r="J12" i="27"/>
  <c r="I12" i="27"/>
  <c r="H12" i="27"/>
  <c r="G12" i="27"/>
  <c r="U11" i="27"/>
  <c r="T11" i="27"/>
  <c r="S11" i="27"/>
  <c r="R11" i="27"/>
  <c r="Q11" i="27"/>
  <c r="P11" i="27"/>
  <c r="O11" i="27"/>
  <c r="N11" i="27"/>
  <c r="M11" i="27"/>
  <c r="L11" i="27"/>
  <c r="K11" i="27"/>
  <c r="J11" i="27"/>
  <c r="I11" i="27"/>
  <c r="F11" i="27" s="1"/>
  <c r="H11" i="27"/>
  <c r="G11" i="27"/>
  <c r="U10" i="27"/>
  <c r="T10" i="27"/>
  <c r="S10" i="27"/>
  <c r="R10" i="27"/>
  <c r="Q10" i="27"/>
  <c r="P10" i="27"/>
  <c r="O10" i="27"/>
  <c r="N10" i="27"/>
  <c r="M10" i="27"/>
  <c r="L10" i="27"/>
  <c r="K10" i="27"/>
  <c r="J10" i="27"/>
  <c r="I10" i="27"/>
  <c r="H10" i="27"/>
  <c r="G10" i="27"/>
  <c r="U9" i="27"/>
  <c r="T9" i="27"/>
  <c r="S9" i="27"/>
  <c r="R9" i="27"/>
  <c r="Q9" i="27"/>
  <c r="P9" i="27"/>
  <c r="O9" i="27"/>
  <c r="O8" i="27" s="1"/>
  <c r="N9" i="27"/>
  <c r="M9" i="27"/>
  <c r="L9" i="27"/>
  <c r="K9" i="27"/>
  <c r="J9" i="27"/>
  <c r="I9" i="27"/>
  <c r="H9" i="27"/>
  <c r="G9" i="27"/>
  <c r="S8" i="27" l="1"/>
  <c r="G8" i="27"/>
  <c r="K8" i="27"/>
  <c r="E9" i="27"/>
  <c r="D10" i="27"/>
  <c r="I8" i="27"/>
  <c r="M8" i="27"/>
  <c r="Q8" i="27"/>
  <c r="U8" i="27"/>
  <c r="F10" i="27"/>
  <c r="D12" i="27"/>
  <c r="E13" i="27"/>
  <c r="F16" i="27"/>
  <c r="F20" i="27"/>
  <c r="J8" i="27"/>
  <c r="N8" i="27"/>
  <c r="R8" i="27"/>
  <c r="E12" i="27"/>
  <c r="D15" i="27"/>
  <c r="D19" i="27"/>
  <c r="D23" i="27"/>
  <c r="D9" i="27"/>
  <c r="E11" i="27"/>
  <c r="L8" i="27"/>
  <c r="P8" i="27"/>
  <c r="T8" i="27"/>
  <c r="F14" i="27"/>
  <c r="F18" i="27"/>
  <c r="F22" i="27"/>
  <c r="D20" i="27"/>
  <c r="E20" i="27"/>
  <c r="D22" i="27"/>
  <c r="E22" i="27"/>
  <c r="F24" i="27"/>
  <c r="F12" i="27"/>
  <c r="H8" i="27"/>
  <c r="D13" i="27"/>
  <c r="D14" i="27"/>
  <c r="D16" i="27"/>
  <c r="E16" i="27"/>
  <c r="D18" i="27"/>
  <c r="E18" i="27"/>
  <c r="F9" i="27"/>
  <c r="E10" i="27"/>
  <c r="D11" i="27"/>
  <c r="E15" i="27"/>
  <c r="F15" i="27"/>
  <c r="E17" i="27"/>
  <c r="F17" i="27"/>
  <c r="E19" i="27"/>
  <c r="F19" i="27"/>
  <c r="E21" i="27"/>
  <c r="F21" i="27"/>
  <c r="E23" i="27"/>
  <c r="F23" i="27"/>
  <c r="N21" i="26"/>
  <c r="M21" i="26"/>
  <c r="L21" i="26"/>
  <c r="K21" i="26"/>
  <c r="J21" i="26"/>
  <c r="I21" i="26"/>
  <c r="H21" i="26"/>
  <c r="G21" i="26"/>
  <c r="F21" i="26"/>
  <c r="E21" i="26"/>
  <c r="N20" i="26"/>
  <c r="M20" i="26"/>
  <c r="L20" i="26"/>
  <c r="K20" i="26"/>
  <c r="J20" i="26"/>
  <c r="I20" i="26"/>
  <c r="H20" i="26"/>
  <c r="G20" i="26"/>
  <c r="F20" i="26"/>
  <c r="E20" i="26"/>
  <c r="N19" i="26"/>
  <c r="M19" i="26"/>
  <c r="L19" i="26"/>
  <c r="K19" i="26"/>
  <c r="J19" i="26"/>
  <c r="I19" i="26"/>
  <c r="H19" i="26"/>
  <c r="G19" i="26"/>
  <c r="F19" i="26"/>
  <c r="E19" i="26"/>
  <c r="N18" i="26"/>
  <c r="M18" i="26"/>
  <c r="L18" i="26"/>
  <c r="K18" i="26"/>
  <c r="J18" i="26"/>
  <c r="I18" i="26"/>
  <c r="H18" i="26"/>
  <c r="G18" i="26"/>
  <c r="F18" i="26"/>
  <c r="E18" i="26"/>
  <c r="N17" i="26"/>
  <c r="M17" i="26"/>
  <c r="L17" i="26"/>
  <c r="K17" i="26"/>
  <c r="J17" i="26"/>
  <c r="I17" i="26"/>
  <c r="H17" i="26"/>
  <c r="G17" i="26"/>
  <c r="F17" i="26"/>
  <c r="E17" i="26"/>
  <c r="N16" i="26"/>
  <c r="M16" i="26"/>
  <c r="L16" i="26"/>
  <c r="K16" i="26"/>
  <c r="J16" i="26"/>
  <c r="I16" i="26"/>
  <c r="H16" i="26"/>
  <c r="G16" i="26"/>
  <c r="F16" i="26"/>
  <c r="E16" i="26"/>
  <c r="N15" i="26"/>
  <c r="M15" i="26"/>
  <c r="L15" i="26"/>
  <c r="K15" i="26"/>
  <c r="J15" i="26"/>
  <c r="I15" i="26"/>
  <c r="H15" i="26"/>
  <c r="G15" i="26"/>
  <c r="F15" i="26"/>
  <c r="E15" i="26"/>
  <c r="N14" i="26"/>
  <c r="M14" i="26"/>
  <c r="L14" i="26"/>
  <c r="K14" i="26"/>
  <c r="J14" i="26"/>
  <c r="I14" i="26"/>
  <c r="H14" i="26"/>
  <c r="G14" i="26"/>
  <c r="F14" i="26"/>
  <c r="E14" i="26"/>
  <c r="N13" i="26"/>
  <c r="M13" i="26"/>
  <c r="L13" i="26"/>
  <c r="K13" i="26"/>
  <c r="J13" i="26"/>
  <c r="I13" i="26"/>
  <c r="H13" i="26"/>
  <c r="G13" i="26"/>
  <c r="F13" i="26"/>
  <c r="E13" i="26"/>
  <c r="N12" i="26"/>
  <c r="M12" i="26"/>
  <c r="L12" i="26"/>
  <c r="K12" i="26"/>
  <c r="J12" i="26"/>
  <c r="I12" i="26"/>
  <c r="H12" i="26"/>
  <c r="G12" i="26"/>
  <c r="F12" i="26"/>
  <c r="E12" i="26"/>
  <c r="N11" i="26"/>
  <c r="M11" i="26"/>
  <c r="L11" i="26"/>
  <c r="K11" i="26"/>
  <c r="J11" i="26"/>
  <c r="I11" i="26"/>
  <c r="H11" i="26"/>
  <c r="G11" i="26"/>
  <c r="F11" i="26"/>
  <c r="E11" i="26"/>
  <c r="N10" i="26"/>
  <c r="M10" i="26"/>
  <c r="L10" i="26"/>
  <c r="K10" i="26"/>
  <c r="J10" i="26"/>
  <c r="I10" i="26"/>
  <c r="H10" i="26"/>
  <c r="G10" i="26"/>
  <c r="F10" i="26"/>
  <c r="E10" i="26"/>
  <c r="N9" i="26"/>
  <c r="M9" i="26"/>
  <c r="L9" i="26"/>
  <c r="K9" i="26"/>
  <c r="J9" i="26"/>
  <c r="I9" i="26"/>
  <c r="H9" i="26"/>
  <c r="G9" i="26"/>
  <c r="F9" i="26"/>
  <c r="E9" i="26"/>
  <c r="N8" i="26"/>
  <c r="M8" i="26"/>
  <c r="L8" i="26"/>
  <c r="K8" i="26"/>
  <c r="J8" i="26"/>
  <c r="I8" i="26"/>
  <c r="H8" i="26"/>
  <c r="G8" i="26"/>
  <c r="F8" i="26"/>
  <c r="E8" i="26"/>
  <c r="J52" i="25"/>
  <c r="I52" i="25"/>
  <c r="H52" i="25"/>
  <c r="G52" i="25"/>
  <c r="J51" i="25"/>
  <c r="I51" i="25"/>
  <c r="H51" i="25"/>
  <c r="G51" i="25"/>
  <c r="J50" i="25"/>
  <c r="I50" i="25"/>
  <c r="H50" i="25"/>
  <c r="G50" i="25"/>
  <c r="J49" i="25"/>
  <c r="I49" i="25"/>
  <c r="H49" i="25"/>
  <c r="G49" i="25"/>
  <c r="J48" i="25"/>
  <c r="I48" i="25"/>
  <c r="H48" i="25"/>
  <c r="G48" i="25"/>
  <c r="J47" i="25"/>
  <c r="I47" i="25"/>
  <c r="H47" i="25"/>
  <c r="G47" i="25"/>
  <c r="J46" i="25"/>
  <c r="I46" i="25"/>
  <c r="H46" i="25"/>
  <c r="G46" i="25"/>
  <c r="J45" i="25"/>
  <c r="I45" i="25"/>
  <c r="H45" i="25"/>
  <c r="G45" i="25"/>
  <c r="J44" i="25"/>
  <c r="I44" i="25"/>
  <c r="H44" i="25"/>
  <c r="G44" i="25"/>
  <c r="J43" i="25"/>
  <c r="I43" i="25"/>
  <c r="H43" i="25"/>
  <c r="G43" i="25"/>
  <c r="J42" i="25"/>
  <c r="I42" i="25"/>
  <c r="H42" i="25"/>
  <c r="G42" i="25"/>
  <c r="J41" i="25"/>
  <c r="I41" i="25"/>
  <c r="H41" i="25"/>
  <c r="G41" i="25"/>
  <c r="J40" i="25"/>
  <c r="I40" i="25"/>
  <c r="H40" i="25"/>
  <c r="G40" i="25"/>
  <c r="J39" i="25"/>
  <c r="I39" i="25"/>
  <c r="H39" i="25"/>
  <c r="G39" i="25"/>
  <c r="J38" i="25"/>
  <c r="I38" i="25"/>
  <c r="H38" i="25"/>
  <c r="G38" i="25"/>
  <c r="J37" i="25"/>
  <c r="I37" i="25"/>
  <c r="H37" i="25"/>
  <c r="G37" i="25"/>
  <c r="J36" i="25"/>
  <c r="I36" i="25"/>
  <c r="H36" i="25"/>
  <c r="G36" i="25"/>
  <c r="J35" i="25"/>
  <c r="I35" i="25"/>
  <c r="H35" i="25"/>
  <c r="G35" i="25"/>
  <c r="J34" i="25"/>
  <c r="I34" i="25"/>
  <c r="H34" i="25"/>
  <c r="G34" i="25"/>
  <c r="J33" i="25"/>
  <c r="I33" i="25"/>
  <c r="H33" i="25"/>
  <c r="G33" i="25"/>
  <c r="J32" i="25"/>
  <c r="I32" i="25"/>
  <c r="H32" i="25"/>
  <c r="G32" i="25"/>
  <c r="J31" i="25"/>
  <c r="I31" i="25"/>
  <c r="H31" i="25"/>
  <c r="G31" i="25"/>
  <c r="J30" i="25"/>
  <c r="I30" i="25"/>
  <c r="H30" i="25"/>
  <c r="G30" i="25"/>
  <c r="J29" i="25"/>
  <c r="I29" i="25"/>
  <c r="H29" i="25"/>
  <c r="G29" i="25"/>
  <c r="J28" i="25"/>
  <c r="I28" i="25"/>
  <c r="H28" i="25"/>
  <c r="G28" i="25"/>
  <c r="J27" i="25"/>
  <c r="I27" i="25"/>
  <c r="H27" i="25"/>
  <c r="G27" i="25"/>
  <c r="J26" i="25"/>
  <c r="I26" i="25"/>
  <c r="H26" i="25"/>
  <c r="G26" i="25"/>
  <c r="J25" i="25"/>
  <c r="I25" i="25"/>
  <c r="H25" i="25"/>
  <c r="G25" i="25"/>
  <c r="J24" i="25"/>
  <c r="I24" i="25"/>
  <c r="H24" i="25"/>
  <c r="G24" i="25"/>
  <c r="J23" i="25"/>
  <c r="I23" i="25"/>
  <c r="H23" i="25"/>
  <c r="G23" i="25"/>
  <c r="J22" i="25"/>
  <c r="I22" i="25"/>
  <c r="H22" i="25"/>
  <c r="G22" i="25"/>
  <c r="J21" i="25"/>
  <c r="I21" i="25"/>
  <c r="H21" i="25"/>
  <c r="G21" i="25"/>
  <c r="J20" i="25"/>
  <c r="I20" i="25"/>
  <c r="H20" i="25"/>
  <c r="G20" i="25"/>
  <c r="J19" i="25"/>
  <c r="I19" i="25"/>
  <c r="H19" i="25"/>
  <c r="G19" i="25"/>
  <c r="J18" i="25"/>
  <c r="I18" i="25"/>
  <c r="H18" i="25"/>
  <c r="G18" i="25"/>
  <c r="J17" i="25"/>
  <c r="I17" i="25"/>
  <c r="H17" i="25"/>
  <c r="G17" i="25"/>
  <c r="J16" i="25"/>
  <c r="I16" i="25"/>
  <c r="H16" i="25"/>
  <c r="G16" i="25"/>
  <c r="J15" i="25"/>
  <c r="I15" i="25"/>
  <c r="H15" i="25"/>
  <c r="G15" i="25"/>
  <c r="J14" i="25"/>
  <c r="I14" i="25"/>
  <c r="H14" i="25"/>
  <c r="G14" i="25"/>
  <c r="J13" i="25"/>
  <c r="J10" i="25" s="1"/>
  <c r="I13" i="25"/>
  <c r="H13" i="25"/>
  <c r="G13" i="25"/>
  <c r="J12" i="25"/>
  <c r="I12" i="25"/>
  <c r="H12" i="25"/>
  <c r="G12" i="25"/>
  <c r="J11" i="25"/>
  <c r="I11" i="25"/>
  <c r="H11" i="25"/>
  <c r="G11" i="25"/>
  <c r="K52" i="24"/>
  <c r="J52" i="24"/>
  <c r="I52" i="24"/>
  <c r="H52" i="24"/>
  <c r="G52" i="24"/>
  <c r="K51" i="24"/>
  <c r="J51" i="24"/>
  <c r="I51" i="24"/>
  <c r="H51" i="24"/>
  <c r="G51" i="24"/>
  <c r="K50" i="24"/>
  <c r="J50" i="24"/>
  <c r="I50" i="24"/>
  <c r="H50" i="24"/>
  <c r="G50" i="24"/>
  <c r="K49" i="24"/>
  <c r="J49" i="24"/>
  <c r="I49" i="24"/>
  <c r="H49" i="24"/>
  <c r="G49" i="24"/>
  <c r="K48" i="24"/>
  <c r="J48" i="24"/>
  <c r="I48" i="24"/>
  <c r="H48" i="24"/>
  <c r="G48" i="24"/>
  <c r="K47" i="24"/>
  <c r="J47" i="24"/>
  <c r="I47" i="24"/>
  <c r="H47" i="24"/>
  <c r="G47" i="24"/>
  <c r="K46" i="24"/>
  <c r="J46" i="24"/>
  <c r="I46" i="24"/>
  <c r="H46" i="24"/>
  <c r="G46" i="24"/>
  <c r="K45" i="24"/>
  <c r="J45" i="24"/>
  <c r="I45" i="24"/>
  <c r="H45" i="24"/>
  <c r="G45" i="24"/>
  <c r="K44" i="24"/>
  <c r="J44" i="24"/>
  <c r="I44" i="24"/>
  <c r="H44" i="24"/>
  <c r="G44" i="24"/>
  <c r="K43" i="24"/>
  <c r="J43" i="24"/>
  <c r="I43" i="24"/>
  <c r="H43" i="24"/>
  <c r="G43" i="24"/>
  <c r="K42" i="24"/>
  <c r="J42" i="24"/>
  <c r="I42" i="24"/>
  <c r="H42" i="24"/>
  <c r="G42" i="24"/>
  <c r="K41" i="24"/>
  <c r="J41" i="24"/>
  <c r="I41" i="24"/>
  <c r="H41" i="24"/>
  <c r="G41" i="24"/>
  <c r="K40" i="24"/>
  <c r="J40" i="24"/>
  <c r="I40" i="24"/>
  <c r="H40" i="24"/>
  <c r="G40" i="24"/>
  <c r="K39" i="24"/>
  <c r="J39" i="24"/>
  <c r="I39" i="24"/>
  <c r="H39" i="24"/>
  <c r="G39" i="24"/>
  <c r="K38" i="24"/>
  <c r="J38" i="24"/>
  <c r="I38" i="24"/>
  <c r="H38" i="24"/>
  <c r="G38" i="24"/>
  <c r="K37" i="24"/>
  <c r="J37" i="24"/>
  <c r="I37" i="24"/>
  <c r="H37" i="24"/>
  <c r="G37" i="24"/>
  <c r="K36" i="24"/>
  <c r="J36" i="24"/>
  <c r="I36" i="24"/>
  <c r="H36" i="24"/>
  <c r="G36" i="24"/>
  <c r="K35" i="24"/>
  <c r="J35" i="24"/>
  <c r="I35" i="24"/>
  <c r="H35" i="24"/>
  <c r="G35" i="24"/>
  <c r="K34" i="24"/>
  <c r="J34" i="24"/>
  <c r="I34" i="24"/>
  <c r="H34" i="24"/>
  <c r="G34" i="24"/>
  <c r="K33" i="24"/>
  <c r="J33" i="24"/>
  <c r="I33" i="24"/>
  <c r="H33" i="24"/>
  <c r="G33" i="24"/>
  <c r="K32" i="24"/>
  <c r="J32" i="24"/>
  <c r="I32" i="24"/>
  <c r="H32" i="24"/>
  <c r="G32" i="24"/>
  <c r="K31" i="24"/>
  <c r="J31" i="24"/>
  <c r="I31" i="24"/>
  <c r="H31" i="24"/>
  <c r="G31" i="24"/>
  <c r="K30" i="24"/>
  <c r="J30" i="24"/>
  <c r="I30" i="24"/>
  <c r="H30" i="24"/>
  <c r="G30" i="24"/>
  <c r="K29" i="24"/>
  <c r="J29" i="24"/>
  <c r="I29" i="24"/>
  <c r="H29" i="24"/>
  <c r="G29" i="24"/>
  <c r="K28" i="24"/>
  <c r="J28" i="24"/>
  <c r="I28" i="24"/>
  <c r="H28" i="24"/>
  <c r="G28" i="24"/>
  <c r="K27" i="24"/>
  <c r="J27" i="24"/>
  <c r="I27" i="24"/>
  <c r="H27" i="24"/>
  <c r="G27" i="24"/>
  <c r="K26" i="24"/>
  <c r="J26" i="24"/>
  <c r="I26" i="24"/>
  <c r="H26" i="24"/>
  <c r="G26" i="24"/>
  <c r="K25" i="24"/>
  <c r="J25" i="24"/>
  <c r="I25" i="24"/>
  <c r="H25" i="24"/>
  <c r="G25" i="24"/>
  <c r="K24" i="24"/>
  <c r="J24" i="24"/>
  <c r="I24" i="24"/>
  <c r="H24" i="24"/>
  <c r="G24" i="24"/>
  <c r="K23" i="24"/>
  <c r="J23" i="24"/>
  <c r="I23" i="24"/>
  <c r="H23" i="24"/>
  <c r="G23" i="24"/>
  <c r="K22" i="24"/>
  <c r="J22" i="24"/>
  <c r="I22" i="24"/>
  <c r="H22" i="24"/>
  <c r="G22" i="24"/>
  <c r="K21" i="24"/>
  <c r="J21" i="24"/>
  <c r="I21" i="24"/>
  <c r="H21" i="24"/>
  <c r="G21" i="24"/>
  <c r="K20" i="24"/>
  <c r="J20" i="24"/>
  <c r="I20" i="24"/>
  <c r="H20" i="24"/>
  <c r="G20" i="24"/>
  <c r="K19" i="24"/>
  <c r="J19" i="24"/>
  <c r="I19" i="24"/>
  <c r="H19" i="24"/>
  <c r="G19" i="24"/>
  <c r="K18" i="24"/>
  <c r="J18" i="24"/>
  <c r="I18" i="24"/>
  <c r="H18" i="24"/>
  <c r="G18" i="24"/>
  <c r="K17" i="24"/>
  <c r="J17" i="24"/>
  <c r="I17" i="24"/>
  <c r="H17" i="24"/>
  <c r="G17" i="24"/>
  <c r="K16" i="24"/>
  <c r="J16" i="24"/>
  <c r="I16" i="24"/>
  <c r="H16" i="24"/>
  <c r="G16" i="24"/>
  <c r="K15" i="24"/>
  <c r="J15" i="24"/>
  <c r="I15" i="24"/>
  <c r="H15" i="24"/>
  <c r="G15" i="24"/>
  <c r="K14" i="24"/>
  <c r="J14" i="24"/>
  <c r="I14" i="24"/>
  <c r="H14" i="24"/>
  <c r="G14" i="24"/>
  <c r="K13" i="24"/>
  <c r="J13" i="24"/>
  <c r="I13" i="24"/>
  <c r="H13" i="24"/>
  <c r="G13" i="24"/>
  <c r="K12" i="24"/>
  <c r="J12" i="24"/>
  <c r="I12" i="24"/>
  <c r="H12" i="24"/>
  <c r="G12" i="24"/>
  <c r="K11" i="24"/>
  <c r="J11" i="24"/>
  <c r="I11" i="24"/>
  <c r="H11" i="24"/>
  <c r="G11" i="24"/>
  <c r="K51" i="23"/>
  <c r="J51" i="23"/>
  <c r="I51" i="23"/>
  <c r="H51" i="23"/>
  <c r="G51" i="23"/>
  <c r="F51" i="23"/>
  <c r="K50" i="23"/>
  <c r="J50" i="23"/>
  <c r="I50" i="23"/>
  <c r="H50" i="23"/>
  <c r="G50" i="23"/>
  <c r="F50" i="23"/>
  <c r="K49" i="23"/>
  <c r="J49" i="23"/>
  <c r="I49" i="23"/>
  <c r="H49" i="23"/>
  <c r="G49" i="23"/>
  <c r="F49" i="23"/>
  <c r="K48" i="23"/>
  <c r="J48" i="23"/>
  <c r="I48" i="23"/>
  <c r="H48" i="23"/>
  <c r="G48" i="23"/>
  <c r="F48" i="23"/>
  <c r="K47" i="23"/>
  <c r="J47" i="23"/>
  <c r="I47" i="23"/>
  <c r="H47" i="23"/>
  <c r="G47" i="23"/>
  <c r="F47" i="23"/>
  <c r="K46" i="23"/>
  <c r="J46" i="23"/>
  <c r="I46" i="23"/>
  <c r="H46" i="23"/>
  <c r="G46" i="23"/>
  <c r="F46" i="23"/>
  <c r="K45" i="23"/>
  <c r="J45" i="23"/>
  <c r="I45" i="23"/>
  <c r="H45" i="23"/>
  <c r="G45" i="23"/>
  <c r="F45" i="23"/>
  <c r="K44" i="23"/>
  <c r="J44" i="23"/>
  <c r="I44" i="23"/>
  <c r="H44" i="23"/>
  <c r="G44" i="23"/>
  <c r="F44" i="23"/>
  <c r="K43" i="23"/>
  <c r="J43" i="23"/>
  <c r="I43" i="23"/>
  <c r="H43" i="23"/>
  <c r="G43" i="23"/>
  <c r="F43" i="23"/>
  <c r="K42" i="23"/>
  <c r="J42" i="23"/>
  <c r="I42" i="23"/>
  <c r="H42" i="23"/>
  <c r="G42" i="23"/>
  <c r="F42" i="23"/>
  <c r="K41" i="23"/>
  <c r="J41" i="23"/>
  <c r="I41" i="23"/>
  <c r="H41" i="23"/>
  <c r="G41" i="23"/>
  <c r="F41" i="23"/>
  <c r="K40" i="23"/>
  <c r="J40" i="23"/>
  <c r="I40" i="23"/>
  <c r="H40" i="23"/>
  <c r="G40" i="23"/>
  <c r="F40" i="23"/>
  <c r="K39" i="23"/>
  <c r="J39" i="23"/>
  <c r="I39" i="23"/>
  <c r="H39" i="23"/>
  <c r="G39" i="23"/>
  <c r="F39" i="23"/>
  <c r="K38" i="23"/>
  <c r="J38" i="23"/>
  <c r="I38" i="23"/>
  <c r="H38" i="23"/>
  <c r="G38" i="23"/>
  <c r="F38" i="23"/>
  <c r="K37" i="23"/>
  <c r="J37" i="23"/>
  <c r="I37" i="23"/>
  <c r="H37" i="23"/>
  <c r="G37" i="23"/>
  <c r="F37" i="23"/>
  <c r="K36" i="23"/>
  <c r="J36" i="23"/>
  <c r="I36" i="23"/>
  <c r="H36" i="23"/>
  <c r="G36" i="23"/>
  <c r="F36" i="23"/>
  <c r="K35" i="23"/>
  <c r="J35" i="23"/>
  <c r="I35" i="23"/>
  <c r="H35" i="23"/>
  <c r="G35" i="23"/>
  <c r="F35" i="23"/>
  <c r="K34" i="23"/>
  <c r="J34" i="23"/>
  <c r="I34" i="23"/>
  <c r="H34" i="23"/>
  <c r="G34" i="23"/>
  <c r="F34" i="23"/>
  <c r="K33" i="23"/>
  <c r="J33" i="23"/>
  <c r="I33" i="23"/>
  <c r="H33" i="23"/>
  <c r="G33" i="23"/>
  <c r="F33" i="23"/>
  <c r="K32" i="23"/>
  <c r="J32" i="23"/>
  <c r="I32" i="23"/>
  <c r="H32" i="23"/>
  <c r="G32" i="23"/>
  <c r="F32" i="23"/>
  <c r="K31" i="23"/>
  <c r="J31" i="23"/>
  <c r="I31" i="23"/>
  <c r="H31" i="23"/>
  <c r="G31" i="23"/>
  <c r="F31" i="23"/>
  <c r="K30" i="23"/>
  <c r="J30" i="23"/>
  <c r="I30" i="23"/>
  <c r="H30" i="23"/>
  <c r="G30" i="23"/>
  <c r="F30" i="23"/>
  <c r="K29" i="23"/>
  <c r="J29" i="23"/>
  <c r="I29" i="23"/>
  <c r="H29" i="23"/>
  <c r="G29" i="23"/>
  <c r="F29" i="23"/>
  <c r="K28" i="23"/>
  <c r="J28" i="23"/>
  <c r="I28" i="23"/>
  <c r="H28" i="23"/>
  <c r="G28" i="23"/>
  <c r="F28" i="23"/>
  <c r="K27" i="23"/>
  <c r="J27" i="23"/>
  <c r="I27" i="23"/>
  <c r="H27" i="23"/>
  <c r="G27" i="23"/>
  <c r="F27" i="23"/>
  <c r="K26" i="23"/>
  <c r="J26" i="23"/>
  <c r="I26" i="23"/>
  <c r="H26" i="23"/>
  <c r="G26" i="23"/>
  <c r="F26" i="23"/>
  <c r="K25" i="23"/>
  <c r="J25" i="23"/>
  <c r="I25" i="23"/>
  <c r="H25" i="23"/>
  <c r="G25" i="23"/>
  <c r="F25" i="23"/>
  <c r="K24" i="23"/>
  <c r="J24" i="23"/>
  <c r="I24" i="23"/>
  <c r="H24" i="23"/>
  <c r="G24" i="23"/>
  <c r="F24" i="23"/>
  <c r="K23" i="23"/>
  <c r="J23" i="23"/>
  <c r="I23" i="23"/>
  <c r="H23" i="23"/>
  <c r="G23" i="23"/>
  <c r="F23" i="23"/>
  <c r="K22" i="23"/>
  <c r="J22" i="23"/>
  <c r="I22" i="23"/>
  <c r="H22" i="23"/>
  <c r="G22" i="23"/>
  <c r="F22" i="23"/>
  <c r="K21" i="23"/>
  <c r="J21" i="23"/>
  <c r="I21" i="23"/>
  <c r="H21" i="23"/>
  <c r="G21" i="23"/>
  <c r="F21" i="23"/>
  <c r="K20" i="23"/>
  <c r="J20" i="23"/>
  <c r="I20" i="23"/>
  <c r="H20" i="23"/>
  <c r="G20" i="23"/>
  <c r="F20" i="23"/>
  <c r="K19" i="23"/>
  <c r="J19" i="23"/>
  <c r="I19" i="23"/>
  <c r="H19" i="23"/>
  <c r="G19" i="23"/>
  <c r="F19" i="23"/>
  <c r="K18" i="23"/>
  <c r="J18" i="23"/>
  <c r="I18" i="23"/>
  <c r="H18" i="23"/>
  <c r="G18" i="23"/>
  <c r="F18" i="23"/>
  <c r="K17" i="23"/>
  <c r="J17" i="23"/>
  <c r="I17" i="23"/>
  <c r="H17" i="23"/>
  <c r="G17" i="23"/>
  <c r="F17" i="23"/>
  <c r="K16" i="23"/>
  <c r="J16" i="23"/>
  <c r="I16" i="23"/>
  <c r="H16" i="23"/>
  <c r="G16" i="23"/>
  <c r="F16" i="23"/>
  <c r="K15" i="23"/>
  <c r="J15" i="23"/>
  <c r="I15" i="23"/>
  <c r="H15" i="23"/>
  <c r="G15" i="23"/>
  <c r="F15" i="23"/>
  <c r="K14" i="23"/>
  <c r="J14" i="23"/>
  <c r="I14" i="23"/>
  <c r="H14" i="23"/>
  <c r="G14" i="23"/>
  <c r="F14" i="23"/>
  <c r="K13" i="23"/>
  <c r="J13" i="23"/>
  <c r="I13" i="23"/>
  <c r="H13" i="23"/>
  <c r="G13" i="23"/>
  <c r="F13" i="23"/>
  <c r="K12" i="23"/>
  <c r="J12" i="23"/>
  <c r="I12" i="23"/>
  <c r="H12" i="23"/>
  <c r="G12" i="23"/>
  <c r="F12" i="23"/>
  <c r="K11" i="23"/>
  <c r="J11" i="23"/>
  <c r="I11" i="23"/>
  <c r="H11" i="23"/>
  <c r="G11" i="23"/>
  <c r="F11" i="23"/>
  <c r="K10" i="23"/>
  <c r="J10" i="23"/>
  <c r="I10" i="23"/>
  <c r="H10" i="23"/>
  <c r="G10" i="23"/>
  <c r="F10" i="23"/>
  <c r="Q35" i="22"/>
  <c r="P35" i="22"/>
  <c r="O35" i="22"/>
  <c r="N35" i="22"/>
  <c r="M35" i="22"/>
  <c r="L35" i="22"/>
  <c r="K35" i="22"/>
  <c r="J35" i="22"/>
  <c r="I35" i="22"/>
  <c r="H35" i="22"/>
  <c r="G35" i="22"/>
  <c r="F35" i="22"/>
  <c r="Q34" i="22"/>
  <c r="P34" i="22"/>
  <c r="O34" i="22"/>
  <c r="N34" i="22"/>
  <c r="M34" i="22"/>
  <c r="L34" i="22"/>
  <c r="K34" i="22"/>
  <c r="J34" i="22"/>
  <c r="I34" i="22"/>
  <c r="H34" i="22"/>
  <c r="G34" i="22"/>
  <c r="F34" i="22"/>
  <c r="Q33" i="22"/>
  <c r="P33" i="22"/>
  <c r="O33" i="22"/>
  <c r="N33" i="22"/>
  <c r="M33" i="22"/>
  <c r="L33" i="22"/>
  <c r="K33" i="22"/>
  <c r="J33" i="22"/>
  <c r="I33" i="22"/>
  <c r="H33" i="22"/>
  <c r="G33" i="22"/>
  <c r="F33" i="22"/>
  <c r="Q32" i="22"/>
  <c r="P32" i="22"/>
  <c r="O32" i="22"/>
  <c r="N32" i="22"/>
  <c r="M32" i="22"/>
  <c r="L32" i="22"/>
  <c r="K32" i="22"/>
  <c r="J32" i="22"/>
  <c r="I32" i="22"/>
  <c r="H32" i="22"/>
  <c r="G32" i="22"/>
  <c r="F32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Q30" i="22"/>
  <c r="P30" i="22"/>
  <c r="O30" i="22"/>
  <c r="N30" i="22"/>
  <c r="M30" i="22"/>
  <c r="L30" i="22"/>
  <c r="K30" i="22"/>
  <c r="J30" i="22"/>
  <c r="I30" i="22"/>
  <c r="H30" i="22"/>
  <c r="G30" i="22"/>
  <c r="F30" i="22"/>
  <c r="Q29" i="22"/>
  <c r="P29" i="22"/>
  <c r="O29" i="22"/>
  <c r="N29" i="22"/>
  <c r="M29" i="22"/>
  <c r="L29" i="22"/>
  <c r="K29" i="22"/>
  <c r="J29" i="22"/>
  <c r="I29" i="22"/>
  <c r="H29" i="22"/>
  <c r="G29" i="22"/>
  <c r="F29" i="22"/>
  <c r="Q28" i="22"/>
  <c r="P28" i="22"/>
  <c r="O28" i="22"/>
  <c r="N28" i="22"/>
  <c r="M28" i="22"/>
  <c r="L28" i="22"/>
  <c r="K28" i="22"/>
  <c r="J28" i="22"/>
  <c r="I28" i="22"/>
  <c r="H28" i="22"/>
  <c r="G28" i="22"/>
  <c r="F28" i="22"/>
  <c r="Q27" i="22"/>
  <c r="P27" i="22"/>
  <c r="O27" i="22"/>
  <c r="N27" i="22"/>
  <c r="M27" i="22"/>
  <c r="L27" i="22"/>
  <c r="K27" i="22"/>
  <c r="J27" i="22"/>
  <c r="I27" i="22"/>
  <c r="H27" i="22"/>
  <c r="G27" i="22"/>
  <c r="F27" i="22"/>
  <c r="Q26" i="22"/>
  <c r="P26" i="22"/>
  <c r="O26" i="22"/>
  <c r="N26" i="22"/>
  <c r="M26" i="22"/>
  <c r="L26" i="22"/>
  <c r="K26" i="22"/>
  <c r="J26" i="22"/>
  <c r="I26" i="22"/>
  <c r="H26" i="22"/>
  <c r="G26" i="22"/>
  <c r="F26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Q24" i="22"/>
  <c r="P24" i="22"/>
  <c r="O24" i="22"/>
  <c r="N24" i="22"/>
  <c r="M24" i="22"/>
  <c r="L24" i="22"/>
  <c r="K24" i="22"/>
  <c r="J24" i="22"/>
  <c r="I24" i="22"/>
  <c r="H24" i="22"/>
  <c r="G24" i="22"/>
  <c r="F24" i="22"/>
  <c r="Q23" i="22"/>
  <c r="P23" i="22"/>
  <c r="O23" i="22"/>
  <c r="N23" i="22"/>
  <c r="M23" i="22"/>
  <c r="L23" i="22"/>
  <c r="K23" i="22"/>
  <c r="J23" i="22"/>
  <c r="I23" i="22"/>
  <c r="H23" i="22"/>
  <c r="G23" i="22"/>
  <c r="F23" i="22"/>
  <c r="Q22" i="22"/>
  <c r="P22" i="22"/>
  <c r="O22" i="22"/>
  <c r="N22" i="22"/>
  <c r="M22" i="22"/>
  <c r="L22" i="22"/>
  <c r="K22" i="22"/>
  <c r="J22" i="22"/>
  <c r="I22" i="22"/>
  <c r="H22" i="22"/>
  <c r="G22" i="22"/>
  <c r="F22" i="22"/>
  <c r="Q21" i="22"/>
  <c r="P21" i="22"/>
  <c r="O21" i="22"/>
  <c r="N21" i="22"/>
  <c r="M21" i="22"/>
  <c r="L21" i="22"/>
  <c r="K21" i="22"/>
  <c r="J21" i="22"/>
  <c r="I21" i="22"/>
  <c r="H21" i="22"/>
  <c r="G21" i="22"/>
  <c r="F21" i="22"/>
  <c r="Q20" i="22"/>
  <c r="P20" i="22"/>
  <c r="O20" i="22"/>
  <c r="N20" i="22"/>
  <c r="M20" i="22"/>
  <c r="L20" i="22"/>
  <c r="K20" i="22"/>
  <c r="J20" i="22"/>
  <c r="I20" i="22"/>
  <c r="H20" i="22"/>
  <c r="G20" i="22"/>
  <c r="F20" i="22"/>
  <c r="Q19" i="22"/>
  <c r="P19" i="22"/>
  <c r="O19" i="22"/>
  <c r="N19" i="22"/>
  <c r="M19" i="22"/>
  <c r="L19" i="22"/>
  <c r="K19" i="22"/>
  <c r="J19" i="22"/>
  <c r="I19" i="22"/>
  <c r="H19" i="22"/>
  <c r="G19" i="22"/>
  <c r="F19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Q17" i="22"/>
  <c r="P17" i="22"/>
  <c r="O17" i="22"/>
  <c r="N17" i="22"/>
  <c r="M17" i="22"/>
  <c r="L17" i="22"/>
  <c r="K17" i="22"/>
  <c r="J17" i="22"/>
  <c r="I17" i="22"/>
  <c r="H17" i="22"/>
  <c r="G17" i="22"/>
  <c r="F17" i="22"/>
  <c r="Q16" i="22"/>
  <c r="P16" i="22"/>
  <c r="O16" i="22"/>
  <c r="N16" i="22"/>
  <c r="M16" i="22"/>
  <c r="L16" i="22"/>
  <c r="K16" i="22"/>
  <c r="J16" i="22"/>
  <c r="I16" i="22"/>
  <c r="H16" i="22"/>
  <c r="G16" i="22"/>
  <c r="F16" i="22"/>
  <c r="Q15" i="22"/>
  <c r="P15" i="22"/>
  <c r="O15" i="22"/>
  <c r="N15" i="22"/>
  <c r="M15" i="22"/>
  <c r="L15" i="22"/>
  <c r="K15" i="22"/>
  <c r="J15" i="22"/>
  <c r="I15" i="22"/>
  <c r="H15" i="22"/>
  <c r="G15" i="22"/>
  <c r="F15" i="22"/>
  <c r="Q14" i="22"/>
  <c r="P14" i="22"/>
  <c r="O14" i="22"/>
  <c r="N14" i="22"/>
  <c r="M14" i="22"/>
  <c r="L14" i="22"/>
  <c r="K14" i="22"/>
  <c r="J14" i="22"/>
  <c r="I14" i="22"/>
  <c r="H14" i="22"/>
  <c r="G14" i="22"/>
  <c r="F14" i="22"/>
  <c r="Q13" i="22"/>
  <c r="P13" i="22"/>
  <c r="O13" i="22"/>
  <c r="N13" i="22"/>
  <c r="M13" i="22"/>
  <c r="L13" i="22"/>
  <c r="K13" i="22"/>
  <c r="J13" i="22"/>
  <c r="I13" i="22"/>
  <c r="H13" i="22"/>
  <c r="G13" i="22"/>
  <c r="F13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Q11" i="22"/>
  <c r="P11" i="22"/>
  <c r="O11" i="22"/>
  <c r="N11" i="22"/>
  <c r="M11" i="22"/>
  <c r="L11" i="22"/>
  <c r="K11" i="22"/>
  <c r="J11" i="22"/>
  <c r="I11" i="22"/>
  <c r="H11" i="22"/>
  <c r="G11" i="22"/>
  <c r="F11" i="22"/>
  <c r="Q10" i="22"/>
  <c r="P10" i="22"/>
  <c r="O10" i="22"/>
  <c r="N10" i="22"/>
  <c r="M10" i="22"/>
  <c r="L10" i="22"/>
  <c r="K10" i="22"/>
  <c r="J10" i="22"/>
  <c r="J6" i="22" s="1"/>
  <c r="I10" i="22"/>
  <c r="H10" i="22"/>
  <c r="G10" i="22"/>
  <c r="F10" i="22"/>
  <c r="Q9" i="22"/>
  <c r="P9" i="22"/>
  <c r="P7" i="22" s="1"/>
  <c r="O9" i="22"/>
  <c r="O7" i="22" s="1"/>
  <c r="N9" i="22"/>
  <c r="N7" i="22" s="1"/>
  <c r="M9" i="22"/>
  <c r="L9" i="22"/>
  <c r="L7" i="22" s="1"/>
  <c r="K9" i="22"/>
  <c r="K7" i="22" s="1"/>
  <c r="J9" i="22"/>
  <c r="J7" i="22" s="1"/>
  <c r="I9" i="22"/>
  <c r="H9" i="22"/>
  <c r="H7" i="22" s="1"/>
  <c r="G9" i="22"/>
  <c r="G7" i="22" s="1"/>
  <c r="F9" i="22"/>
  <c r="Q8" i="22"/>
  <c r="P8" i="22"/>
  <c r="P6" i="22" s="1"/>
  <c r="O8" i="22"/>
  <c r="O6" i="22" s="1"/>
  <c r="N8" i="22"/>
  <c r="N6" i="22" s="1"/>
  <c r="M8" i="22"/>
  <c r="L8" i="22"/>
  <c r="K8" i="22"/>
  <c r="I8" i="22"/>
  <c r="H8" i="22"/>
  <c r="G8" i="22"/>
  <c r="F8" i="22"/>
  <c r="Q7" i="22"/>
  <c r="M7" i="22"/>
  <c r="I7" i="22"/>
  <c r="I35" i="21"/>
  <c r="H35" i="21"/>
  <c r="G35" i="21"/>
  <c r="F35" i="21"/>
  <c r="I34" i="21"/>
  <c r="H34" i="21"/>
  <c r="G34" i="21"/>
  <c r="F34" i="21"/>
  <c r="I33" i="21"/>
  <c r="H33" i="21"/>
  <c r="G33" i="21"/>
  <c r="F33" i="21"/>
  <c r="I32" i="21"/>
  <c r="H32" i="21"/>
  <c r="G32" i="21"/>
  <c r="F32" i="21"/>
  <c r="I31" i="21"/>
  <c r="H31" i="21"/>
  <c r="G31" i="21"/>
  <c r="F31" i="21"/>
  <c r="I30" i="21"/>
  <c r="H30" i="21"/>
  <c r="G30" i="21"/>
  <c r="F30" i="21"/>
  <c r="I29" i="21"/>
  <c r="H29" i="21"/>
  <c r="G29" i="21"/>
  <c r="F29" i="21"/>
  <c r="I28" i="21"/>
  <c r="H28" i="21"/>
  <c r="G28" i="21"/>
  <c r="F28" i="21"/>
  <c r="I27" i="21"/>
  <c r="H27" i="21"/>
  <c r="G27" i="21"/>
  <c r="F27" i="21"/>
  <c r="I26" i="21"/>
  <c r="H26" i="21"/>
  <c r="G26" i="21"/>
  <c r="F26" i="21"/>
  <c r="I25" i="21"/>
  <c r="H25" i="21"/>
  <c r="G25" i="21"/>
  <c r="F25" i="21"/>
  <c r="I24" i="21"/>
  <c r="H24" i="21"/>
  <c r="G24" i="21"/>
  <c r="F24" i="21"/>
  <c r="I23" i="21"/>
  <c r="H23" i="21"/>
  <c r="G23" i="21"/>
  <c r="F23" i="21"/>
  <c r="I22" i="21"/>
  <c r="H22" i="21"/>
  <c r="G22" i="21"/>
  <c r="F22" i="21"/>
  <c r="I21" i="21"/>
  <c r="H21" i="21"/>
  <c r="G21" i="21"/>
  <c r="F21" i="21"/>
  <c r="I20" i="21"/>
  <c r="H20" i="21"/>
  <c r="G20" i="21"/>
  <c r="F20" i="21"/>
  <c r="I19" i="21"/>
  <c r="H19" i="21"/>
  <c r="G19" i="21"/>
  <c r="F19" i="21"/>
  <c r="I18" i="21"/>
  <c r="H18" i="21"/>
  <c r="G18" i="21"/>
  <c r="F18" i="21"/>
  <c r="I17" i="21"/>
  <c r="H17" i="21"/>
  <c r="G17" i="21"/>
  <c r="F17" i="21"/>
  <c r="I16" i="21"/>
  <c r="H16" i="21"/>
  <c r="G16" i="21"/>
  <c r="F16" i="21"/>
  <c r="I15" i="21"/>
  <c r="H15" i="21"/>
  <c r="G15" i="21"/>
  <c r="F15" i="21"/>
  <c r="I14" i="21"/>
  <c r="H14" i="21"/>
  <c r="G14" i="21"/>
  <c r="F14" i="21"/>
  <c r="I13" i="21"/>
  <c r="H13" i="21"/>
  <c r="G13" i="21"/>
  <c r="F13" i="21"/>
  <c r="I12" i="21"/>
  <c r="H12" i="21"/>
  <c r="G12" i="21"/>
  <c r="F12" i="21"/>
  <c r="I11" i="21"/>
  <c r="H11" i="21"/>
  <c r="G11" i="21"/>
  <c r="F11" i="21"/>
  <c r="I10" i="21"/>
  <c r="H10" i="21"/>
  <c r="G10" i="21"/>
  <c r="F10" i="21"/>
  <c r="I9" i="21"/>
  <c r="H9" i="21"/>
  <c r="G9" i="21"/>
  <c r="G7" i="21" s="1"/>
  <c r="F9" i="21"/>
  <c r="I8" i="21"/>
  <c r="H8" i="21"/>
  <c r="H6" i="21" s="1"/>
  <c r="G8" i="21"/>
  <c r="F8" i="21"/>
  <c r="M21" i="19"/>
  <c r="L21" i="19"/>
  <c r="K21" i="19"/>
  <c r="J21" i="19"/>
  <c r="I21" i="19"/>
  <c r="H21" i="19"/>
  <c r="G21" i="19"/>
  <c r="F21" i="19"/>
  <c r="E21" i="19"/>
  <c r="M20" i="19"/>
  <c r="L20" i="19"/>
  <c r="K20" i="19"/>
  <c r="J20" i="19"/>
  <c r="I20" i="19"/>
  <c r="H20" i="19"/>
  <c r="G20" i="19"/>
  <c r="F20" i="19"/>
  <c r="E20" i="19"/>
  <c r="M19" i="19"/>
  <c r="L19" i="19"/>
  <c r="K19" i="19"/>
  <c r="J19" i="19"/>
  <c r="I19" i="19"/>
  <c r="H19" i="19"/>
  <c r="G19" i="19"/>
  <c r="F19" i="19"/>
  <c r="E19" i="19"/>
  <c r="M18" i="19"/>
  <c r="L18" i="19"/>
  <c r="K18" i="19"/>
  <c r="J18" i="19"/>
  <c r="I18" i="19"/>
  <c r="H18" i="19"/>
  <c r="G18" i="19"/>
  <c r="F18" i="19"/>
  <c r="E18" i="19"/>
  <c r="M17" i="19"/>
  <c r="L17" i="19"/>
  <c r="K17" i="19"/>
  <c r="J17" i="19"/>
  <c r="I17" i="19"/>
  <c r="H17" i="19"/>
  <c r="G17" i="19"/>
  <c r="F17" i="19"/>
  <c r="E17" i="19"/>
  <c r="M16" i="19"/>
  <c r="L16" i="19"/>
  <c r="K16" i="19"/>
  <c r="J16" i="19"/>
  <c r="I16" i="19"/>
  <c r="H16" i="19"/>
  <c r="G16" i="19"/>
  <c r="F16" i="19"/>
  <c r="E16" i="19"/>
  <c r="M15" i="19"/>
  <c r="L15" i="19"/>
  <c r="K15" i="19"/>
  <c r="J15" i="19"/>
  <c r="I15" i="19"/>
  <c r="H15" i="19"/>
  <c r="G15" i="19"/>
  <c r="F15" i="19"/>
  <c r="E15" i="19"/>
  <c r="M14" i="19"/>
  <c r="L14" i="19"/>
  <c r="K14" i="19"/>
  <c r="J14" i="19"/>
  <c r="I14" i="19"/>
  <c r="H14" i="19"/>
  <c r="G14" i="19"/>
  <c r="F14" i="19"/>
  <c r="E14" i="19"/>
  <c r="M13" i="19"/>
  <c r="L13" i="19"/>
  <c r="K13" i="19"/>
  <c r="J13" i="19"/>
  <c r="I13" i="19"/>
  <c r="H13" i="19"/>
  <c r="G13" i="19"/>
  <c r="F13" i="19"/>
  <c r="E13" i="19"/>
  <c r="M12" i="19"/>
  <c r="L12" i="19"/>
  <c r="K12" i="19"/>
  <c r="J12" i="19"/>
  <c r="I12" i="19"/>
  <c r="H12" i="19"/>
  <c r="G12" i="19"/>
  <c r="F12" i="19"/>
  <c r="E12" i="19"/>
  <c r="M11" i="19"/>
  <c r="L11" i="19"/>
  <c r="K11" i="19"/>
  <c r="J11" i="19"/>
  <c r="I11" i="19"/>
  <c r="H11" i="19"/>
  <c r="G11" i="19"/>
  <c r="F11" i="19"/>
  <c r="E11" i="19"/>
  <c r="M10" i="19"/>
  <c r="L10" i="19"/>
  <c r="K10" i="19"/>
  <c r="J10" i="19"/>
  <c r="I10" i="19"/>
  <c r="H10" i="19"/>
  <c r="G10" i="19"/>
  <c r="F10" i="19"/>
  <c r="E10" i="19"/>
  <c r="M9" i="19"/>
  <c r="L9" i="19"/>
  <c r="K9" i="19"/>
  <c r="J9" i="19"/>
  <c r="I9" i="19"/>
  <c r="H9" i="19"/>
  <c r="G9" i="19"/>
  <c r="F9" i="19"/>
  <c r="E9" i="19"/>
  <c r="M8" i="19"/>
  <c r="L8" i="19"/>
  <c r="K8" i="19"/>
  <c r="J8" i="19"/>
  <c r="I8" i="19"/>
  <c r="H8" i="19"/>
  <c r="G8" i="19"/>
  <c r="F8" i="19"/>
  <c r="E8" i="19"/>
  <c r="I65" i="18"/>
  <c r="H65" i="18"/>
  <c r="G65" i="18"/>
  <c r="F65" i="18"/>
  <c r="E65" i="18"/>
  <c r="I64" i="18"/>
  <c r="H64" i="18"/>
  <c r="G64" i="18"/>
  <c r="F64" i="18"/>
  <c r="E64" i="18"/>
  <c r="I63" i="18"/>
  <c r="H63" i="18"/>
  <c r="G63" i="18"/>
  <c r="F63" i="18"/>
  <c r="E63" i="18"/>
  <c r="I62" i="18"/>
  <c r="H62" i="18"/>
  <c r="G62" i="18"/>
  <c r="F62" i="18"/>
  <c r="E62" i="18"/>
  <c r="I61" i="18"/>
  <c r="H61" i="18"/>
  <c r="G61" i="18"/>
  <c r="F61" i="18"/>
  <c r="E61" i="18"/>
  <c r="I60" i="18"/>
  <c r="H60" i="18"/>
  <c r="G60" i="18"/>
  <c r="F60" i="18"/>
  <c r="E60" i="18"/>
  <c r="I59" i="18"/>
  <c r="H59" i="18"/>
  <c r="G59" i="18"/>
  <c r="F59" i="18"/>
  <c r="E59" i="18"/>
  <c r="I58" i="18"/>
  <c r="H58" i="18"/>
  <c r="G58" i="18"/>
  <c r="F58" i="18"/>
  <c r="E58" i="18"/>
  <c r="I57" i="18"/>
  <c r="H57" i="18"/>
  <c r="G57" i="18"/>
  <c r="F57" i="18"/>
  <c r="E57" i="18"/>
  <c r="I56" i="18"/>
  <c r="H56" i="18"/>
  <c r="G56" i="18"/>
  <c r="F56" i="18"/>
  <c r="E56" i="18"/>
  <c r="I55" i="18"/>
  <c r="H55" i="18"/>
  <c r="G55" i="18"/>
  <c r="F55" i="18"/>
  <c r="E55" i="18"/>
  <c r="I54" i="18"/>
  <c r="H54" i="18"/>
  <c r="G54" i="18"/>
  <c r="F54" i="18"/>
  <c r="E54" i="18"/>
  <c r="I53" i="18"/>
  <c r="H53" i="18"/>
  <c r="G53" i="18"/>
  <c r="F53" i="18"/>
  <c r="E53" i="18"/>
  <c r="I52" i="18"/>
  <c r="H52" i="18"/>
  <c r="G52" i="18"/>
  <c r="F52" i="18"/>
  <c r="E52" i="18"/>
  <c r="I51" i="18"/>
  <c r="H51" i="18"/>
  <c r="G51" i="18"/>
  <c r="F51" i="18"/>
  <c r="E51" i="18"/>
  <c r="I50" i="18"/>
  <c r="H50" i="18"/>
  <c r="G50" i="18"/>
  <c r="F50" i="18"/>
  <c r="E50" i="18"/>
  <c r="I49" i="18"/>
  <c r="H49" i="18"/>
  <c r="G49" i="18"/>
  <c r="F49" i="18"/>
  <c r="E49" i="18"/>
  <c r="I48" i="18"/>
  <c r="H48" i="18"/>
  <c r="G48" i="18"/>
  <c r="F48" i="18"/>
  <c r="E48" i="18"/>
  <c r="I47" i="18"/>
  <c r="H47" i="18"/>
  <c r="G47" i="18"/>
  <c r="F47" i="18"/>
  <c r="E47" i="18"/>
  <c r="I46" i="18"/>
  <c r="H46" i="18"/>
  <c r="G46" i="18"/>
  <c r="F46" i="18"/>
  <c r="E46" i="18"/>
  <c r="I45" i="18"/>
  <c r="H45" i="18"/>
  <c r="G45" i="18"/>
  <c r="F45" i="18"/>
  <c r="E45" i="18"/>
  <c r="I44" i="18"/>
  <c r="H44" i="18"/>
  <c r="G44" i="18"/>
  <c r="F44" i="18"/>
  <c r="E44" i="18"/>
  <c r="I43" i="18"/>
  <c r="H43" i="18"/>
  <c r="G43" i="18"/>
  <c r="F43" i="18"/>
  <c r="E43" i="18"/>
  <c r="I42" i="18"/>
  <c r="H42" i="18"/>
  <c r="G42" i="18"/>
  <c r="F42" i="18"/>
  <c r="E42" i="18"/>
  <c r="I41" i="18"/>
  <c r="H41" i="18"/>
  <c r="G41" i="18"/>
  <c r="F41" i="18"/>
  <c r="E41" i="18"/>
  <c r="I40" i="18"/>
  <c r="H40" i="18"/>
  <c r="G40" i="18"/>
  <c r="F40" i="18"/>
  <c r="E40" i="18"/>
  <c r="I39" i="18"/>
  <c r="H39" i="18"/>
  <c r="G39" i="18"/>
  <c r="F39" i="18"/>
  <c r="E39" i="18"/>
  <c r="I38" i="18"/>
  <c r="H38" i="18"/>
  <c r="G38" i="18"/>
  <c r="F38" i="18"/>
  <c r="E38" i="18"/>
  <c r="I37" i="18"/>
  <c r="H37" i="18"/>
  <c r="G37" i="18"/>
  <c r="F37" i="18"/>
  <c r="E37" i="18"/>
  <c r="I36" i="18"/>
  <c r="H36" i="18"/>
  <c r="G36" i="18"/>
  <c r="F36" i="18"/>
  <c r="E36" i="18"/>
  <c r="I35" i="18"/>
  <c r="H35" i="18"/>
  <c r="G35" i="18"/>
  <c r="F35" i="18"/>
  <c r="E35" i="18"/>
  <c r="I34" i="18"/>
  <c r="H34" i="18"/>
  <c r="G34" i="18"/>
  <c r="F34" i="18"/>
  <c r="E34" i="18"/>
  <c r="I33" i="18"/>
  <c r="H33" i="18"/>
  <c r="G33" i="18"/>
  <c r="F33" i="18"/>
  <c r="E33" i="18"/>
  <c r="I32" i="18"/>
  <c r="H32" i="18"/>
  <c r="G32" i="18"/>
  <c r="F32" i="18"/>
  <c r="E32" i="18"/>
  <c r="I31" i="18"/>
  <c r="H31" i="18"/>
  <c r="G31" i="18"/>
  <c r="F31" i="18"/>
  <c r="E31" i="18"/>
  <c r="I30" i="18"/>
  <c r="H30" i="18"/>
  <c r="G30" i="18"/>
  <c r="F30" i="18"/>
  <c r="E30" i="18"/>
  <c r="I29" i="18"/>
  <c r="H29" i="18"/>
  <c r="G29" i="18"/>
  <c r="F29" i="18"/>
  <c r="E29" i="18"/>
  <c r="I28" i="18"/>
  <c r="H28" i="18"/>
  <c r="G28" i="18"/>
  <c r="F28" i="18"/>
  <c r="E28" i="18"/>
  <c r="I27" i="18"/>
  <c r="H27" i="18"/>
  <c r="G27" i="18"/>
  <c r="F27" i="18"/>
  <c r="E27" i="18"/>
  <c r="I26" i="18"/>
  <c r="H26" i="18"/>
  <c r="G26" i="18"/>
  <c r="F26" i="18"/>
  <c r="E26" i="18"/>
  <c r="I25" i="18"/>
  <c r="H25" i="18"/>
  <c r="G25" i="18"/>
  <c r="F25" i="18"/>
  <c r="E25" i="18"/>
  <c r="I24" i="18"/>
  <c r="H24" i="18"/>
  <c r="G24" i="18"/>
  <c r="F24" i="18"/>
  <c r="E24" i="18"/>
  <c r="I23" i="18"/>
  <c r="H23" i="18"/>
  <c r="G23" i="18"/>
  <c r="F23" i="18"/>
  <c r="E23" i="18"/>
  <c r="I22" i="18"/>
  <c r="H22" i="18"/>
  <c r="G22" i="18"/>
  <c r="F22" i="18"/>
  <c r="E22" i="18"/>
  <c r="I21" i="18"/>
  <c r="H21" i="18"/>
  <c r="G21" i="18"/>
  <c r="F21" i="18"/>
  <c r="E21" i="18"/>
  <c r="I20" i="18"/>
  <c r="H20" i="18"/>
  <c r="G20" i="18"/>
  <c r="F20" i="18"/>
  <c r="E20" i="18"/>
  <c r="I19" i="18"/>
  <c r="H19" i="18"/>
  <c r="G19" i="18"/>
  <c r="F19" i="18"/>
  <c r="E19" i="18"/>
  <c r="I18" i="18"/>
  <c r="H18" i="18"/>
  <c r="G18" i="18"/>
  <c r="F18" i="18"/>
  <c r="E18" i="18"/>
  <c r="I17" i="18"/>
  <c r="H17" i="18"/>
  <c r="G17" i="18"/>
  <c r="F17" i="18"/>
  <c r="E17" i="18"/>
  <c r="I16" i="18"/>
  <c r="H16" i="18"/>
  <c r="G16" i="18"/>
  <c r="F16" i="18"/>
  <c r="E16" i="18"/>
  <c r="I15" i="18"/>
  <c r="H15" i="18"/>
  <c r="G15" i="18"/>
  <c r="F15" i="18"/>
  <c r="E15" i="18"/>
  <c r="I14" i="18"/>
  <c r="H14" i="18"/>
  <c r="G14" i="18"/>
  <c r="F14" i="18"/>
  <c r="E14" i="18"/>
  <c r="I13" i="18"/>
  <c r="H13" i="18"/>
  <c r="G13" i="18"/>
  <c r="F13" i="18"/>
  <c r="E13" i="18"/>
  <c r="I12" i="18"/>
  <c r="H12" i="18"/>
  <c r="G12" i="18"/>
  <c r="F12" i="18"/>
  <c r="E12" i="18"/>
  <c r="I11" i="18"/>
  <c r="H11" i="18"/>
  <c r="G11" i="18"/>
  <c r="F11" i="18"/>
  <c r="E11" i="18"/>
  <c r="I10" i="18"/>
  <c r="H10" i="18"/>
  <c r="G10" i="18"/>
  <c r="F10" i="18"/>
  <c r="E10" i="18"/>
  <c r="I9" i="18"/>
  <c r="H9" i="18"/>
  <c r="G9" i="18"/>
  <c r="F9" i="18"/>
  <c r="E9" i="18"/>
  <c r="I8" i="18"/>
  <c r="H8" i="18"/>
  <c r="G8" i="18"/>
  <c r="F8" i="18"/>
  <c r="E8" i="18"/>
  <c r="I7" i="18"/>
  <c r="H7" i="18"/>
  <c r="G7" i="18"/>
  <c r="F7" i="18"/>
  <c r="E7" i="18"/>
  <c r="I6" i="18"/>
  <c r="H6" i="18"/>
  <c r="G6" i="18"/>
  <c r="F6" i="18"/>
  <c r="E6" i="18"/>
  <c r="I22" i="17"/>
  <c r="H22" i="17"/>
  <c r="G22" i="17"/>
  <c r="F22" i="17"/>
  <c r="E22" i="17"/>
  <c r="D22" i="17"/>
  <c r="I21" i="17"/>
  <c r="H21" i="17"/>
  <c r="G21" i="17"/>
  <c r="F21" i="17"/>
  <c r="E21" i="17"/>
  <c r="D21" i="17"/>
  <c r="I20" i="17"/>
  <c r="H20" i="17"/>
  <c r="G20" i="17"/>
  <c r="F20" i="17"/>
  <c r="E20" i="17"/>
  <c r="D20" i="17"/>
  <c r="I19" i="17"/>
  <c r="H19" i="17"/>
  <c r="G19" i="17"/>
  <c r="F19" i="17"/>
  <c r="E19" i="17"/>
  <c r="D19" i="17"/>
  <c r="I18" i="17"/>
  <c r="H18" i="17"/>
  <c r="G18" i="17"/>
  <c r="F18" i="17"/>
  <c r="E18" i="17"/>
  <c r="D18" i="17"/>
  <c r="I17" i="17"/>
  <c r="H17" i="17"/>
  <c r="G17" i="17"/>
  <c r="F17" i="17"/>
  <c r="E17" i="17"/>
  <c r="D17" i="17"/>
  <c r="I16" i="17"/>
  <c r="H16" i="17"/>
  <c r="G16" i="17"/>
  <c r="F16" i="17"/>
  <c r="E16" i="17"/>
  <c r="D16" i="17"/>
  <c r="I15" i="17"/>
  <c r="H15" i="17"/>
  <c r="G15" i="17"/>
  <c r="F15" i="17"/>
  <c r="E15" i="17"/>
  <c r="D15" i="17"/>
  <c r="I14" i="17"/>
  <c r="H14" i="17"/>
  <c r="G14" i="17"/>
  <c r="F14" i="17"/>
  <c r="E14" i="17"/>
  <c r="D14" i="17"/>
  <c r="I13" i="17"/>
  <c r="H13" i="17"/>
  <c r="G13" i="17"/>
  <c r="F13" i="17"/>
  <c r="E13" i="17"/>
  <c r="D13" i="17"/>
  <c r="I12" i="17"/>
  <c r="H12" i="17"/>
  <c r="G12" i="17"/>
  <c r="F12" i="17"/>
  <c r="E12" i="17"/>
  <c r="D12" i="17"/>
  <c r="I11" i="17"/>
  <c r="H11" i="17"/>
  <c r="G11" i="17"/>
  <c r="F11" i="17"/>
  <c r="E11" i="17"/>
  <c r="D11" i="17"/>
  <c r="I10" i="17"/>
  <c r="H10" i="17"/>
  <c r="G10" i="17"/>
  <c r="F10" i="17"/>
  <c r="E10" i="17"/>
  <c r="D10" i="17"/>
  <c r="I9" i="17"/>
  <c r="H9" i="17"/>
  <c r="G9" i="17"/>
  <c r="F9" i="17"/>
  <c r="E9" i="17"/>
  <c r="D9" i="17"/>
  <c r="O37" i="16"/>
  <c r="N37" i="16"/>
  <c r="M37" i="16"/>
  <c r="L37" i="16"/>
  <c r="K37" i="16"/>
  <c r="J37" i="16"/>
  <c r="I37" i="16"/>
  <c r="H37" i="16"/>
  <c r="G37" i="16"/>
  <c r="F37" i="16"/>
  <c r="O36" i="16"/>
  <c r="N36" i="16"/>
  <c r="M36" i="16"/>
  <c r="L36" i="16"/>
  <c r="K36" i="16"/>
  <c r="J36" i="16"/>
  <c r="I36" i="16"/>
  <c r="H36" i="16"/>
  <c r="G36" i="16"/>
  <c r="F36" i="16"/>
  <c r="O35" i="16"/>
  <c r="N35" i="16"/>
  <c r="M35" i="16"/>
  <c r="L35" i="16"/>
  <c r="K35" i="16"/>
  <c r="J35" i="16"/>
  <c r="I35" i="16"/>
  <c r="H35" i="16"/>
  <c r="G35" i="16"/>
  <c r="F35" i="16"/>
  <c r="O34" i="16"/>
  <c r="N34" i="16"/>
  <c r="M34" i="16"/>
  <c r="L34" i="16"/>
  <c r="K34" i="16"/>
  <c r="J34" i="16"/>
  <c r="I34" i="16"/>
  <c r="H34" i="16"/>
  <c r="G34" i="16"/>
  <c r="F34" i="16"/>
  <c r="O33" i="16"/>
  <c r="N33" i="16"/>
  <c r="M33" i="16"/>
  <c r="L33" i="16"/>
  <c r="K33" i="16"/>
  <c r="J33" i="16"/>
  <c r="I33" i="16"/>
  <c r="H33" i="16"/>
  <c r="G33" i="16"/>
  <c r="F33" i="16"/>
  <c r="O32" i="16"/>
  <c r="N32" i="16"/>
  <c r="M32" i="16"/>
  <c r="L32" i="16"/>
  <c r="K32" i="16"/>
  <c r="J32" i="16"/>
  <c r="I32" i="16"/>
  <c r="H32" i="16"/>
  <c r="G32" i="16"/>
  <c r="F32" i="16"/>
  <c r="O31" i="16"/>
  <c r="N31" i="16"/>
  <c r="M31" i="16"/>
  <c r="L31" i="16"/>
  <c r="K31" i="16"/>
  <c r="J31" i="16"/>
  <c r="I31" i="16"/>
  <c r="H31" i="16"/>
  <c r="G31" i="16"/>
  <c r="F31" i="16"/>
  <c r="O30" i="16"/>
  <c r="N30" i="16"/>
  <c r="M30" i="16"/>
  <c r="L30" i="16"/>
  <c r="K30" i="16"/>
  <c r="J30" i="16"/>
  <c r="I30" i="16"/>
  <c r="H30" i="16"/>
  <c r="G30" i="16"/>
  <c r="F30" i="16"/>
  <c r="O29" i="16"/>
  <c r="N29" i="16"/>
  <c r="M29" i="16"/>
  <c r="L29" i="16"/>
  <c r="K29" i="16"/>
  <c r="J29" i="16"/>
  <c r="I29" i="16"/>
  <c r="H29" i="16"/>
  <c r="G29" i="16"/>
  <c r="F29" i="16"/>
  <c r="O28" i="16"/>
  <c r="N28" i="16"/>
  <c r="M28" i="16"/>
  <c r="L28" i="16"/>
  <c r="K28" i="16"/>
  <c r="J28" i="16"/>
  <c r="I28" i="16"/>
  <c r="H28" i="16"/>
  <c r="G28" i="16"/>
  <c r="F28" i="16"/>
  <c r="O27" i="16"/>
  <c r="N27" i="16"/>
  <c r="M27" i="16"/>
  <c r="L27" i="16"/>
  <c r="K27" i="16"/>
  <c r="J27" i="16"/>
  <c r="I27" i="16"/>
  <c r="H27" i="16"/>
  <c r="G27" i="16"/>
  <c r="F27" i="16"/>
  <c r="O26" i="16"/>
  <c r="N26" i="16"/>
  <c r="M26" i="16"/>
  <c r="L26" i="16"/>
  <c r="K26" i="16"/>
  <c r="J26" i="16"/>
  <c r="I26" i="16"/>
  <c r="H26" i="16"/>
  <c r="G26" i="16"/>
  <c r="F26" i="16"/>
  <c r="O25" i="16"/>
  <c r="N25" i="16"/>
  <c r="M25" i="16"/>
  <c r="L25" i="16"/>
  <c r="K25" i="16"/>
  <c r="J25" i="16"/>
  <c r="I25" i="16"/>
  <c r="H25" i="16"/>
  <c r="G25" i="16"/>
  <c r="F25" i="16"/>
  <c r="O24" i="16"/>
  <c r="N24" i="16"/>
  <c r="M24" i="16"/>
  <c r="L24" i="16"/>
  <c r="K24" i="16"/>
  <c r="J24" i="16"/>
  <c r="I24" i="16"/>
  <c r="H24" i="16"/>
  <c r="G24" i="16"/>
  <c r="F24" i="16"/>
  <c r="O23" i="16"/>
  <c r="N23" i="16"/>
  <c r="M23" i="16"/>
  <c r="L23" i="16"/>
  <c r="K23" i="16"/>
  <c r="J23" i="16"/>
  <c r="I23" i="16"/>
  <c r="H23" i="16"/>
  <c r="G23" i="16"/>
  <c r="F23" i="16"/>
  <c r="O22" i="16"/>
  <c r="N22" i="16"/>
  <c r="M22" i="16"/>
  <c r="L22" i="16"/>
  <c r="K22" i="16"/>
  <c r="J22" i="16"/>
  <c r="I22" i="16"/>
  <c r="H22" i="16"/>
  <c r="G22" i="16"/>
  <c r="F22" i="16"/>
  <c r="O21" i="16"/>
  <c r="N21" i="16"/>
  <c r="M21" i="16"/>
  <c r="L21" i="16"/>
  <c r="K21" i="16"/>
  <c r="J21" i="16"/>
  <c r="I21" i="16"/>
  <c r="H21" i="16"/>
  <c r="G21" i="16"/>
  <c r="F21" i="16"/>
  <c r="O20" i="16"/>
  <c r="N20" i="16"/>
  <c r="M20" i="16"/>
  <c r="L20" i="16"/>
  <c r="K20" i="16"/>
  <c r="J20" i="16"/>
  <c r="I20" i="16"/>
  <c r="H20" i="16"/>
  <c r="G20" i="16"/>
  <c r="F20" i="16"/>
  <c r="O19" i="16"/>
  <c r="N19" i="16"/>
  <c r="M19" i="16"/>
  <c r="L19" i="16"/>
  <c r="K19" i="16"/>
  <c r="J19" i="16"/>
  <c r="I19" i="16"/>
  <c r="H19" i="16"/>
  <c r="G19" i="16"/>
  <c r="F19" i="16"/>
  <c r="O18" i="16"/>
  <c r="N18" i="16"/>
  <c r="M18" i="16"/>
  <c r="L18" i="16"/>
  <c r="K18" i="16"/>
  <c r="J18" i="16"/>
  <c r="I18" i="16"/>
  <c r="H18" i="16"/>
  <c r="G18" i="16"/>
  <c r="F18" i="16"/>
  <c r="O17" i="16"/>
  <c r="N17" i="16"/>
  <c r="M17" i="16"/>
  <c r="L17" i="16"/>
  <c r="K17" i="16"/>
  <c r="J17" i="16"/>
  <c r="I17" i="16"/>
  <c r="H17" i="16"/>
  <c r="G17" i="16"/>
  <c r="F17" i="16"/>
  <c r="O16" i="16"/>
  <c r="N16" i="16"/>
  <c r="M16" i="16"/>
  <c r="L16" i="16"/>
  <c r="K16" i="16"/>
  <c r="J16" i="16"/>
  <c r="I16" i="16"/>
  <c r="H16" i="16"/>
  <c r="G16" i="16"/>
  <c r="F16" i="16"/>
  <c r="O15" i="16"/>
  <c r="N15" i="16"/>
  <c r="M15" i="16"/>
  <c r="L15" i="16"/>
  <c r="K15" i="16"/>
  <c r="J15" i="16"/>
  <c r="I15" i="16"/>
  <c r="H15" i="16"/>
  <c r="G15" i="16"/>
  <c r="F15" i="16"/>
  <c r="O14" i="16"/>
  <c r="N14" i="16"/>
  <c r="M14" i="16"/>
  <c r="L14" i="16"/>
  <c r="K14" i="16"/>
  <c r="J14" i="16"/>
  <c r="I14" i="16"/>
  <c r="H14" i="16"/>
  <c r="G14" i="16"/>
  <c r="F14" i="16"/>
  <c r="O13" i="16"/>
  <c r="N13" i="16"/>
  <c r="M13" i="16"/>
  <c r="L13" i="16"/>
  <c r="K13" i="16"/>
  <c r="J13" i="16"/>
  <c r="I13" i="16"/>
  <c r="H13" i="16"/>
  <c r="G13" i="16"/>
  <c r="F13" i="16"/>
  <c r="O12" i="16"/>
  <c r="N12" i="16"/>
  <c r="M12" i="16"/>
  <c r="L12" i="16"/>
  <c r="K12" i="16"/>
  <c r="J12" i="16"/>
  <c r="I12" i="16"/>
  <c r="H12" i="16"/>
  <c r="G12" i="16"/>
  <c r="F12" i="16"/>
  <c r="O11" i="16"/>
  <c r="N11" i="16"/>
  <c r="M11" i="16"/>
  <c r="L11" i="16"/>
  <c r="K11" i="16"/>
  <c r="J11" i="16"/>
  <c r="I11" i="16"/>
  <c r="H11" i="16"/>
  <c r="G11" i="16"/>
  <c r="F11" i="16"/>
  <c r="O10" i="16"/>
  <c r="N10" i="16"/>
  <c r="M10" i="16"/>
  <c r="L10" i="16"/>
  <c r="K10" i="16"/>
  <c r="J10" i="16"/>
  <c r="I10" i="16"/>
  <c r="H10" i="16"/>
  <c r="G10" i="16"/>
  <c r="F10" i="16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AA8" i="15"/>
  <c r="Z8" i="15"/>
  <c r="Y8" i="15"/>
  <c r="X8" i="15"/>
  <c r="X7" i="15" s="1"/>
  <c r="W8" i="15"/>
  <c r="W7" i="15" s="1"/>
  <c r="V8" i="15"/>
  <c r="V7" i="15" s="1"/>
  <c r="U8" i="15"/>
  <c r="U7" i="15" s="1"/>
  <c r="T8" i="15"/>
  <c r="T7" i="15" s="1"/>
  <c r="S8" i="15"/>
  <c r="S7" i="15" s="1"/>
  <c r="R8" i="15"/>
  <c r="R7" i="15" s="1"/>
  <c r="Q8" i="15"/>
  <c r="Q7" i="15" s="1"/>
  <c r="P8" i="15"/>
  <c r="P7" i="15" s="1"/>
  <c r="O8" i="15"/>
  <c r="O7" i="15" s="1"/>
  <c r="N8" i="15"/>
  <c r="M8" i="15"/>
  <c r="M7" i="15" s="1"/>
  <c r="L8" i="15"/>
  <c r="K8" i="15"/>
  <c r="K7" i="15" s="1"/>
  <c r="J8" i="15"/>
  <c r="J7" i="15" s="1"/>
  <c r="I8" i="15"/>
  <c r="I7" i="15" s="1"/>
  <c r="H8" i="15"/>
  <c r="H7" i="15" s="1"/>
  <c r="G8" i="15"/>
  <c r="G7" i="15" s="1"/>
  <c r="F8" i="15"/>
  <c r="E8" i="15"/>
  <c r="E7" i="15" s="1"/>
  <c r="D8" i="15"/>
  <c r="D7" i="15" s="1"/>
  <c r="AA7" i="15"/>
  <c r="Z7" i="15"/>
  <c r="Y7" i="15"/>
  <c r="N7" i="15"/>
  <c r="L7" i="15"/>
  <c r="F7" i="15"/>
  <c r="I21" i="14"/>
  <c r="H21" i="14"/>
  <c r="G21" i="14"/>
  <c r="F21" i="14"/>
  <c r="E21" i="14"/>
  <c r="I20" i="14"/>
  <c r="H20" i="14"/>
  <c r="G20" i="14"/>
  <c r="F20" i="14"/>
  <c r="E20" i="14"/>
  <c r="H19" i="14"/>
  <c r="G19" i="14"/>
  <c r="F19" i="14"/>
  <c r="E19" i="14"/>
  <c r="I18" i="14"/>
  <c r="H18" i="14"/>
  <c r="G18" i="14"/>
  <c r="F18" i="14"/>
  <c r="E18" i="14"/>
  <c r="I17" i="14"/>
  <c r="H17" i="14"/>
  <c r="G17" i="14"/>
  <c r="F17" i="14"/>
  <c r="E17" i="14"/>
  <c r="I16" i="14"/>
  <c r="H16" i="14"/>
  <c r="G16" i="14"/>
  <c r="F16" i="14"/>
  <c r="E16" i="14"/>
  <c r="I15" i="14"/>
  <c r="H15" i="14"/>
  <c r="G15" i="14"/>
  <c r="F15" i="14"/>
  <c r="E15" i="14"/>
  <c r="I14" i="14"/>
  <c r="H14" i="14"/>
  <c r="G14" i="14"/>
  <c r="F14" i="14"/>
  <c r="E14" i="14"/>
  <c r="I13" i="14"/>
  <c r="H13" i="14"/>
  <c r="G13" i="14"/>
  <c r="F13" i="14"/>
  <c r="E13" i="14"/>
  <c r="I12" i="14"/>
  <c r="H12" i="14"/>
  <c r="G12" i="14"/>
  <c r="F12" i="14"/>
  <c r="E12" i="14"/>
  <c r="I11" i="14"/>
  <c r="H11" i="14"/>
  <c r="G11" i="14"/>
  <c r="F11" i="14"/>
  <c r="E11" i="14"/>
  <c r="I10" i="14"/>
  <c r="H10" i="14"/>
  <c r="G10" i="14"/>
  <c r="F10" i="14"/>
  <c r="E10" i="14"/>
  <c r="I9" i="14"/>
  <c r="H9" i="14"/>
  <c r="G9" i="14"/>
  <c r="F9" i="14"/>
  <c r="E9" i="14"/>
  <c r="I8" i="14"/>
  <c r="H8" i="14"/>
  <c r="G8" i="14"/>
  <c r="F8" i="14"/>
  <c r="E8" i="14"/>
  <c r="M22" i="13"/>
  <c r="L22" i="13"/>
  <c r="K22" i="13"/>
  <c r="J22" i="13"/>
  <c r="I22" i="13"/>
  <c r="H22" i="13"/>
  <c r="G22" i="13"/>
  <c r="F22" i="13"/>
  <c r="E22" i="13"/>
  <c r="M21" i="13"/>
  <c r="L21" i="13"/>
  <c r="K21" i="13"/>
  <c r="J21" i="13"/>
  <c r="I21" i="13"/>
  <c r="H21" i="13"/>
  <c r="G21" i="13"/>
  <c r="F21" i="13"/>
  <c r="E21" i="13"/>
  <c r="M20" i="13"/>
  <c r="L20" i="13"/>
  <c r="K20" i="13"/>
  <c r="J20" i="13"/>
  <c r="I20" i="13"/>
  <c r="H20" i="13"/>
  <c r="G20" i="13"/>
  <c r="F20" i="13"/>
  <c r="E20" i="13"/>
  <c r="M19" i="13"/>
  <c r="L19" i="13"/>
  <c r="K19" i="13"/>
  <c r="J19" i="13"/>
  <c r="I19" i="13"/>
  <c r="H19" i="13"/>
  <c r="G19" i="13"/>
  <c r="F19" i="13"/>
  <c r="E19" i="13"/>
  <c r="M18" i="13"/>
  <c r="L18" i="13"/>
  <c r="K18" i="13"/>
  <c r="J18" i="13"/>
  <c r="I18" i="13"/>
  <c r="H18" i="13"/>
  <c r="G18" i="13"/>
  <c r="F18" i="13"/>
  <c r="E18" i="13"/>
  <c r="M17" i="13"/>
  <c r="L17" i="13"/>
  <c r="K17" i="13"/>
  <c r="J17" i="13"/>
  <c r="I17" i="13"/>
  <c r="H17" i="13"/>
  <c r="G17" i="13"/>
  <c r="F17" i="13"/>
  <c r="E17" i="13"/>
  <c r="M16" i="13"/>
  <c r="L16" i="13"/>
  <c r="K16" i="13"/>
  <c r="J16" i="13"/>
  <c r="I16" i="13"/>
  <c r="H16" i="13"/>
  <c r="G16" i="13"/>
  <c r="F16" i="13"/>
  <c r="E16" i="13"/>
  <c r="M15" i="13"/>
  <c r="L15" i="13"/>
  <c r="K15" i="13"/>
  <c r="J15" i="13"/>
  <c r="I15" i="13"/>
  <c r="H15" i="13"/>
  <c r="G15" i="13"/>
  <c r="F15" i="13"/>
  <c r="E15" i="13"/>
  <c r="M14" i="13"/>
  <c r="L14" i="13"/>
  <c r="K14" i="13"/>
  <c r="J14" i="13"/>
  <c r="I14" i="13"/>
  <c r="H14" i="13"/>
  <c r="G14" i="13"/>
  <c r="F14" i="13"/>
  <c r="E14" i="13"/>
  <c r="M13" i="13"/>
  <c r="L13" i="13"/>
  <c r="K13" i="13"/>
  <c r="J13" i="13"/>
  <c r="I13" i="13"/>
  <c r="H13" i="13"/>
  <c r="G13" i="13"/>
  <c r="F13" i="13"/>
  <c r="E13" i="13"/>
  <c r="M12" i="13"/>
  <c r="L12" i="13"/>
  <c r="K12" i="13"/>
  <c r="J12" i="13"/>
  <c r="I12" i="13"/>
  <c r="H12" i="13"/>
  <c r="G12" i="13"/>
  <c r="F12" i="13"/>
  <c r="E12" i="13"/>
  <c r="M11" i="13"/>
  <c r="L11" i="13"/>
  <c r="K11" i="13"/>
  <c r="J11" i="13"/>
  <c r="I11" i="13"/>
  <c r="H11" i="13"/>
  <c r="G11" i="13"/>
  <c r="F11" i="13"/>
  <c r="E11" i="13"/>
  <c r="M10" i="13"/>
  <c r="L10" i="13"/>
  <c r="K10" i="13"/>
  <c r="J10" i="13"/>
  <c r="I10" i="13"/>
  <c r="H10" i="13"/>
  <c r="G10" i="13"/>
  <c r="F10" i="13"/>
  <c r="E10" i="13"/>
  <c r="M9" i="13"/>
  <c r="L9" i="13"/>
  <c r="K9" i="13"/>
  <c r="J9" i="13"/>
  <c r="I9" i="13"/>
  <c r="H9" i="13"/>
  <c r="G9" i="13"/>
  <c r="F9" i="13"/>
  <c r="E9" i="13"/>
  <c r="J65" i="12"/>
  <c r="I65" i="12"/>
  <c r="H65" i="12"/>
  <c r="G65" i="12"/>
  <c r="F65" i="12"/>
  <c r="E65" i="12"/>
  <c r="J64" i="12"/>
  <c r="I64" i="12"/>
  <c r="H64" i="12"/>
  <c r="G64" i="12"/>
  <c r="F64" i="12"/>
  <c r="E64" i="12"/>
  <c r="J63" i="12"/>
  <c r="I63" i="12"/>
  <c r="H63" i="12"/>
  <c r="G63" i="12"/>
  <c r="F63" i="12"/>
  <c r="E63" i="12"/>
  <c r="J62" i="12"/>
  <c r="I62" i="12"/>
  <c r="H62" i="12"/>
  <c r="G62" i="12"/>
  <c r="F62" i="12"/>
  <c r="E62" i="12"/>
  <c r="J61" i="12"/>
  <c r="I61" i="12"/>
  <c r="H61" i="12"/>
  <c r="G61" i="12"/>
  <c r="F61" i="12"/>
  <c r="E61" i="12"/>
  <c r="J60" i="12"/>
  <c r="I60" i="12"/>
  <c r="H60" i="12"/>
  <c r="G60" i="12"/>
  <c r="F60" i="12"/>
  <c r="E60" i="12"/>
  <c r="J59" i="12"/>
  <c r="I59" i="12"/>
  <c r="H59" i="12"/>
  <c r="G59" i="12"/>
  <c r="F59" i="12"/>
  <c r="E59" i="12"/>
  <c r="J58" i="12"/>
  <c r="I58" i="12"/>
  <c r="H58" i="12"/>
  <c r="G58" i="12"/>
  <c r="F58" i="12"/>
  <c r="E58" i="12"/>
  <c r="J57" i="12"/>
  <c r="I57" i="12"/>
  <c r="H57" i="12"/>
  <c r="G57" i="12"/>
  <c r="F57" i="12"/>
  <c r="E57" i="12"/>
  <c r="J56" i="12"/>
  <c r="I56" i="12"/>
  <c r="H56" i="12"/>
  <c r="G56" i="12"/>
  <c r="F56" i="12"/>
  <c r="E56" i="12"/>
  <c r="J55" i="12"/>
  <c r="I55" i="12"/>
  <c r="H55" i="12"/>
  <c r="G55" i="12"/>
  <c r="F55" i="12"/>
  <c r="E55" i="12"/>
  <c r="J54" i="12"/>
  <c r="I54" i="12"/>
  <c r="H54" i="12"/>
  <c r="G54" i="12"/>
  <c r="F54" i="12"/>
  <c r="E54" i="12"/>
  <c r="J53" i="12"/>
  <c r="I53" i="12"/>
  <c r="H53" i="12"/>
  <c r="G53" i="12"/>
  <c r="F53" i="12"/>
  <c r="E53" i="12"/>
  <c r="J52" i="12"/>
  <c r="I52" i="12"/>
  <c r="H52" i="12"/>
  <c r="G52" i="12"/>
  <c r="F52" i="12"/>
  <c r="E52" i="12"/>
  <c r="J51" i="12"/>
  <c r="I51" i="12"/>
  <c r="H51" i="12"/>
  <c r="G51" i="12"/>
  <c r="F51" i="12"/>
  <c r="E51" i="12"/>
  <c r="J50" i="12"/>
  <c r="I50" i="12"/>
  <c r="H50" i="12"/>
  <c r="G50" i="12"/>
  <c r="F50" i="12"/>
  <c r="E50" i="12"/>
  <c r="J49" i="12"/>
  <c r="I49" i="12"/>
  <c r="H49" i="12"/>
  <c r="G49" i="12"/>
  <c r="F49" i="12"/>
  <c r="E49" i="12"/>
  <c r="J48" i="12"/>
  <c r="I48" i="12"/>
  <c r="H48" i="12"/>
  <c r="G48" i="12"/>
  <c r="F48" i="12"/>
  <c r="E48" i="12"/>
  <c r="J47" i="12"/>
  <c r="I47" i="12"/>
  <c r="H47" i="12"/>
  <c r="G47" i="12"/>
  <c r="F47" i="12"/>
  <c r="E47" i="12"/>
  <c r="J46" i="12"/>
  <c r="I46" i="12"/>
  <c r="H46" i="12"/>
  <c r="G46" i="12"/>
  <c r="F46" i="12"/>
  <c r="E46" i="12"/>
  <c r="J45" i="12"/>
  <c r="I45" i="12"/>
  <c r="H45" i="12"/>
  <c r="G45" i="12"/>
  <c r="F45" i="12"/>
  <c r="E45" i="12"/>
  <c r="J44" i="12"/>
  <c r="I44" i="12"/>
  <c r="H44" i="12"/>
  <c r="G44" i="12"/>
  <c r="F44" i="12"/>
  <c r="E44" i="12"/>
  <c r="J43" i="12"/>
  <c r="I43" i="12"/>
  <c r="H43" i="12"/>
  <c r="G43" i="12"/>
  <c r="F43" i="12"/>
  <c r="E43" i="12"/>
  <c r="J42" i="12"/>
  <c r="I42" i="12"/>
  <c r="H42" i="12"/>
  <c r="G42" i="12"/>
  <c r="F42" i="12"/>
  <c r="E42" i="12"/>
  <c r="J41" i="12"/>
  <c r="I41" i="12"/>
  <c r="H41" i="12"/>
  <c r="G41" i="12"/>
  <c r="F41" i="12"/>
  <c r="E41" i="12"/>
  <c r="J40" i="12"/>
  <c r="I40" i="12"/>
  <c r="H40" i="12"/>
  <c r="G40" i="12"/>
  <c r="F40" i="12"/>
  <c r="E40" i="12"/>
  <c r="J39" i="12"/>
  <c r="I39" i="12"/>
  <c r="H39" i="12"/>
  <c r="G39" i="12"/>
  <c r="F39" i="12"/>
  <c r="E39" i="12"/>
  <c r="J38" i="12"/>
  <c r="I38" i="12"/>
  <c r="H38" i="12"/>
  <c r="G38" i="12"/>
  <c r="F38" i="12"/>
  <c r="E38" i="12"/>
  <c r="J37" i="12"/>
  <c r="I37" i="12"/>
  <c r="H37" i="12"/>
  <c r="G37" i="12"/>
  <c r="F37" i="12"/>
  <c r="E37" i="12"/>
  <c r="J36" i="12"/>
  <c r="I36" i="12"/>
  <c r="H36" i="12"/>
  <c r="G36" i="12"/>
  <c r="F36" i="12"/>
  <c r="E36" i="12"/>
  <c r="J35" i="12"/>
  <c r="I35" i="12"/>
  <c r="H35" i="12"/>
  <c r="G35" i="12"/>
  <c r="F35" i="12"/>
  <c r="E35" i="12"/>
  <c r="J34" i="12"/>
  <c r="I34" i="12"/>
  <c r="H34" i="12"/>
  <c r="G34" i="12"/>
  <c r="F34" i="12"/>
  <c r="E34" i="12"/>
  <c r="J33" i="12"/>
  <c r="I33" i="12"/>
  <c r="H33" i="12"/>
  <c r="G33" i="12"/>
  <c r="F33" i="12"/>
  <c r="E33" i="12"/>
  <c r="J32" i="12"/>
  <c r="I32" i="12"/>
  <c r="H32" i="12"/>
  <c r="G32" i="12"/>
  <c r="F32" i="12"/>
  <c r="E32" i="12"/>
  <c r="J31" i="12"/>
  <c r="I31" i="12"/>
  <c r="H31" i="12"/>
  <c r="G31" i="12"/>
  <c r="F31" i="12"/>
  <c r="E31" i="12"/>
  <c r="J30" i="12"/>
  <c r="I30" i="12"/>
  <c r="H30" i="12"/>
  <c r="G30" i="12"/>
  <c r="F30" i="12"/>
  <c r="E30" i="12"/>
  <c r="J29" i="12"/>
  <c r="I29" i="12"/>
  <c r="H29" i="12"/>
  <c r="G29" i="12"/>
  <c r="F29" i="12"/>
  <c r="E29" i="12"/>
  <c r="J28" i="12"/>
  <c r="I28" i="12"/>
  <c r="H28" i="12"/>
  <c r="G28" i="12"/>
  <c r="F28" i="12"/>
  <c r="E28" i="12"/>
  <c r="J27" i="12"/>
  <c r="I27" i="12"/>
  <c r="H27" i="12"/>
  <c r="G27" i="12"/>
  <c r="F27" i="12"/>
  <c r="E27" i="12"/>
  <c r="J26" i="12"/>
  <c r="I26" i="12"/>
  <c r="H26" i="12"/>
  <c r="G26" i="12"/>
  <c r="F26" i="12"/>
  <c r="E26" i="12"/>
  <c r="J25" i="12"/>
  <c r="I25" i="12"/>
  <c r="H25" i="12"/>
  <c r="G25" i="12"/>
  <c r="F25" i="12"/>
  <c r="E25" i="12"/>
  <c r="J24" i="12"/>
  <c r="I24" i="12"/>
  <c r="H24" i="12"/>
  <c r="G24" i="12"/>
  <c r="F24" i="12"/>
  <c r="E24" i="12"/>
  <c r="J23" i="12"/>
  <c r="I23" i="12"/>
  <c r="H23" i="12"/>
  <c r="G23" i="12"/>
  <c r="F23" i="12"/>
  <c r="E23" i="12"/>
  <c r="J22" i="12"/>
  <c r="I22" i="12"/>
  <c r="H22" i="12"/>
  <c r="G22" i="12"/>
  <c r="F22" i="12"/>
  <c r="E22" i="12"/>
  <c r="J21" i="12"/>
  <c r="I21" i="12"/>
  <c r="H21" i="12"/>
  <c r="G21" i="12"/>
  <c r="F21" i="12"/>
  <c r="E21" i="12"/>
  <c r="J20" i="12"/>
  <c r="I20" i="12"/>
  <c r="H20" i="12"/>
  <c r="G20" i="12"/>
  <c r="F20" i="12"/>
  <c r="E20" i="12"/>
  <c r="J19" i="12"/>
  <c r="I19" i="12"/>
  <c r="H19" i="12"/>
  <c r="G19" i="12"/>
  <c r="F19" i="12"/>
  <c r="E19" i="12"/>
  <c r="J18" i="12"/>
  <c r="I18" i="12"/>
  <c r="H18" i="12"/>
  <c r="G18" i="12"/>
  <c r="F18" i="12"/>
  <c r="E18" i="12"/>
  <c r="J17" i="12"/>
  <c r="I17" i="12"/>
  <c r="H17" i="12"/>
  <c r="G17" i="12"/>
  <c r="F17" i="12"/>
  <c r="E17" i="12"/>
  <c r="J16" i="12"/>
  <c r="I16" i="12"/>
  <c r="H16" i="12"/>
  <c r="G16" i="12"/>
  <c r="F16" i="12"/>
  <c r="E16" i="12"/>
  <c r="J15" i="12"/>
  <c r="I15" i="12"/>
  <c r="H15" i="12"/>
  <c r="G15" i="12"/>
  <c r="F15" i="12"/>
  <c r="E15" i="12"/>
  <c r="J14" i="12"/>
  <c r="I14" i="12"/>
  <c r="H14" i="12"/>
  <c r="G14" i="12"/>
  <c r="F14" i="12"/>
  <c r="E14" i="12"/>
  <c r="J13" i="12"/>
  <c r="I13" i="12"/>
  <c r="H13" i="12"/>
  <c r="G13" i="12"/>
  <c r="F13" i="12"/>
  <c r="E13" i="12"/>
  <c r="J12" i="12"/>
  <c r="I12" i="12"/>
  <c r="H12" i="12"/>
  <c r="G12" i="12"/>
  <c r="F12" i="12"/>
  <c r="E12" i="12"/>
  <c r="J11" i="12"/>
  <c r="I11" i="12"/>
  <c r="H11" i="12"/>
  <c r="G11" i="12"/>
  <c r="F11" i="12"/>
  <c r="E11" i="12"/>
  <c r="J10" i="12"/>
  <c r="I10" i="12"/>
  <c r="H10" i="12"/>
  <c r="G10" i="12"/>
  <c r="F10" i="12"/>
  <c r="E10" i="12"/>
  <c r="J9" i="12"/>
  <c r="I9" i="12"/>
  <c r="H9" i="12"/>
  <c r="G9" i="12"/>
  <c r="F9" i="12"/>
  <c r="E9" i="12"/>
  <c r="J8" i="12"/>
  <c r="I8" i="12"/>
  <c r="H8" i="12"/>
  <c r="G8" i="12"/>
  <c r="F8" i="12"/>
  <c r="E8" i="12"/>
  <c r="J7" i="12"/>
  <c r="I7" i="12"/>
  <c r="H7" i="12"/>
  <c r="G7" i="12"/>
  <c r="F7" i="12"/>
  <c r="E7" i="12"/>
  <c r="J6" i="12"/>
  <c r="I6" i="12"/>
  <c r="H6" i="12"/>
  <c r="G6" i="12"/>
  <c r="F6" i="12"/>
  <c r="E6" i="12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Y11" i="11"/>
  <c r="X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Y9" i="11"/>
  <c r="X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S41" i="10"/>
  <c r="R41" i="10"/>
  <c r="Q41" i="10"/>
  <c r="P41" i="10"/>
  <c r="O41" i="10"/>
  <c r="N41" i="10"/>
  <c r="M41" i="10"/>
  <c r="L41" i="10"/>
  <c r="K41" i="10"/>
  <c r="J41" i="10"/>
  <c r="I41" i="10"/>
  <c r="H41" i="10"/>
  <c r="F41" i="10" s="1"/>
  <c r="S40" i="10"/>
  <c r="R40" i="10"/>
  <c r="Q40" i="10"/>
  <c r="P40" i="10"/>
  <c r="O40" i="10"/>
  <c r="N40" i="10"/>
  <c r="M40" i="10"/>
  <c r="L40" i="10"/>
  <c r="K40" i="10"/>
  <c r="J40" i="10"/>
  <c r="I40" i="10"/>
  <c r="H40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F26" i="10" s="1"/>
  <c r="S25" i="10"/>
  <c r="R25" i="10"/>
  <c r="Q25" i="10"/>
  <c r="P25" i="10"/>
  <c r="O25" i="10"/>
  <c r="N25" i="10"/>
  <c r="M25" i="10"/>
  <c r="L25" i="10"/>
  <c r="K25" i="10"/>
  <c r="J25" i="10"/>
  <c r="I25" i="10"/>
  <c r="H25" i="10"/>
  <c r="F25" i="10" s="1"/>
  <c r="S24" i="10"/>
  <c r="R24" i="10"/>
  <c r="Q24" i="10"/>
  <c r="P24" i="10"/>
  <c r="O24" i="10"/>
  <c r="N24" i="10"/>
  <c r="M24" i="10"/>
  <c r="L24" i="10"/>
  <c r="K24" i="10"/>
  <c r="J24" i="10"/>
  <c r="I24" i="10"/>
  <c r="H24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F14" i="10" s="1"/>
  <c r="S13" i="10"/>
  <c r="R13" i="10"/>
  <c r="Q13" i="10"/>
  <c r="P13" i="10"/>
  <c r="O13" i="10"/>
  <c r="N13" i="10"/>
  <c r="M13" i="10"/>
  <c r="L13" i="10"/>
  <c r="K13" i="10"/>
  <c r="J13" i="10"/>
  <c r="I13" i="10"/>
  <c r="H13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D9" i="9" l="1"/>
  <c r="D11" i="9"/>
  <c r="D13" i="9"/>
  <c r="D15" i="9"/>
  <c r="D17" i="9"/>
  <c r="D19" i="9"/>
  <c r="D21" i="9"/>
  <c r="D23" i="9"/>
  <c r="G13" i="10"/>
  <c r="G19" i="10"/>
  <c r="G27" i="10"/>
  <c r="G31" i="10"/>
  <c r="G35" i="10"/>
  <c r="G36" i="10"/>
  <c r="G37" i="10"/>
  <c r="G39" i="10"/>
  <c r="G40" i="10"/>
  <c r="G41" i="10"/>
  <c r="D8" i="27"/>
  <c r="H6" i="22"/>
  <c r="L6" i="22"/>
  <c r="I6" i="22"/>
  <c r="M6" i="22"/>
  <c r="Q6" i="22"/>
  <c r="G6" i="22"/>
  <c r="K6" i="22"/>
  <c r="E8" i="22"/>
  <c r="F6" i="22"/>
  <c r="E9" i="22"/>
  <c r="F7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H7" i="21"/>
  <c r="E8" i="27"/>
  <c r="D10" i="9"/>
  <c r="D12" i="9"/>
  <c r="D14" i="9"/>
  <c r="D16" i="9"/>
  <c r="D18" i="9"/>
  <c r="D20" i="9"/>
  <c r="D22" i="9"/>
  <c r="D24" i="9"/>
  <c r="G8" i="11"/>
  <c r="F8" i="27"/>
  <c r="E12" i="16"/>
  <c r="F16" i="10"/>
  <c r="G8" i="9"/>
  <c r="K8" i="9"/>
  <c r="S8" i="9"/>
  <c r="W8" i="9"/>
  <c r="F10" i="10"/>
  <c r="L8" i="10"/>
  <c r="H9" i="10"/>
  <c r="P9" i="10"/>
  <c r="F12" i="10"/>
  <c r="I8" i="16"/>
  <c r="K9" i="16"/>
  <c r="Y7" i="20"/>
  <c r="K9" i="23"/>
  <c r="F14" i="9"/>
  <c r="K9" i="10"/>
  <c r="M9" i="10"/>
  <c r="Q9" i="10"/>
  <c r="F13" i="10"/>
  <c r="G15" i="10"/>
  <c r="F17" i="11"/>
  <c r="F21" i="11"/>
  <c r="H7" i="20"/>
  <c r="X7" i="20"/>
  <c r="F7" i="23"/>
  <c r="J9" i="23"/>
  <c r="F41" i="24"/>
  <c r="F49" i="24"/>
  <c r="F17" i="25"/>
  <c r="L7" i="26"/>
  <c r="E18" i="9"/>
  <c r="F21" i="9"/>
  <c r="E14" i="11"/>
  <c r="I7" i="14"/>
  <c r="F8" i="16"/>
  <c r="J8" i="16"/>
  <c r="N8" i="16"/>
  <c r="E11" i="16"/>
  <c r="L9" i="16"/>
  <c r="K8" i="10"/>
  <c r="S8" i="10"/>
  <c r="F12" i="11"/>
  <c r="F32" i="10"/>
  <c r="F36" i="10"/>
  <c r="D18" i="13"/>
  <c r="H7" i="14"/>
  <c r="G7" i="14"/>
  <c r="F7" i="14"/>
  <c r="E7" i="14"/>
  <c r="E23" i="9"/>
  <c r="F23" i="9"/>
  <c r="G20" i="10"/>
  <c r="G21" i="10"/>
  <c r="G23" i="10"/>
  <c r="G24" i="10"/>
  <c r="G25" i="10"/>
  <c r="F29" i="10"/>
  <c r="F30" i="10"/>
  <c r="E8" i="17"/>
  <c r="I8" i="17"/>
  <c r="L7" i="19"/>
  <c r="S9" i="10"/>
  <c r="F20" i="10"/>
  <c r="T7" i="11"/>
  <c r="E24" i="16"/>
  <c r="E28" i="16"/>
  <c r="E29" i="16"/>
  <c r="G7" i="20"/>
  <c r="K7" i="20"/>
  <c r="O7" i="20"/>
  <c r="S7" i="20"/>
  <c r="W7" i="20"/>
  <c r="E7" i="20"/>
  <c r="I7" i="20"/>
  <c r="M7" i="20"/>
  <c r="Q7" i="20"/>
  <c r="U7" i="20"/>
  <c r="E22" i="9"/>
  <c r="F17" i="10"/>
  <c r="F18" i="10"/>
  <c r="F24" i="10"/>
  <c r="G28" i="10"/>
  <c r="G29" i="10"/>
  <c r="F33" i="10"/>
  <c r="F34" i="10"/>
  <c r="F40" i="10"/>
  <c r="E12" i="9"/>
  <c r="F12" i="9"/>
  <c r="E21" i="9"/>
  <c r="O8" i="10"/>
  <c r="G16" i="10"/>
  <c r="G17" i="10"/>
  <c r="F21" i="10"/>
  <c r="F22" i="10"/>
  <c r="F28" i="10"/>
  <c r="G32" i="10"/>
  <c r="G33" i="10"/>
  <c r="F37" i="10"/>
  <c r="F38" i="10"/>
  <c r="E10" i="11"/>
  <c r="E11" i="11"/>
  <c r="F11" i="11"/>
  <c r="G20" i="11"/>
  <c r="E22" i="11"/>
  <c r="D20" i="13"/>
  <c r="M8" i="13"/>
  <c r="G8" i="13"/>
  <c r="E20" i="16"/>
  <c r="E23" i="16"/>
  <c r="F33" i="24"/>
  <c r="I9" i="24"/>
  <c r="F40" i="24"/>
  <c r="F17" i="9"/>
  <c r="P8" i="10"/>
  <c r="F9" i="11"/>
  <c r="G16" i="11"/>
  <c r="F18" i="11"/>
  <c r="G18" i="11"/>
  <c r="F22" i="11"/>
  <c r="G22" i="11"/>
  <c r="H7" i="19"/>
  <c r="K7" i="19"/>
  <c r="F7" i="19"/>
  <c r="J7" i="19"/>
  <c r="D11" i="19"/>
  <c r="D17" i="19"/>
  <c r="D19" i="19"/>
  <c r="D21" i="19"/>
  <c r="I7" i="23"/>
  <c r="G8" i="23"/>
  <c r="K8" i="23"/>
  <c r="I9" i="23"/>
  <c r="G7" i="23"/>
  <c r="K7" i="23"/>
  <c r="I8" i="23"/>
  <c r="G9" i="23"/>
  <c r="F21" i="24"/>
  <c r="F29" i="24"/>
  <c r="F33" i="25"/>
  <c r="F41" i="25"/>
  <c r="F45" i="25"/>
  <c r="F49" i="25"/>
  <c r="F50" i="25"/>
  <c r="F51" i="25"/>
  <c r="F52" i="25"/>
  <c r="G7" i="26"/>
  <c r="K7" i="26"/>
  <c r="M8" i="10"/>
  <c r="Q8" i="10"/>
  <c r="L9" i="10"/>
  <c r="O9" i="10"/>
  <c r="G13" i="11"/>
  <c r="E13" i="11"/>
  <c r="F13" i="11"/>
  <c r="F9" i="16"/>
  <c r="E17" i="16"/>
  <c r="E32" i="16"/>
  <c r="E34" i="16"/>
  <c r="G8" i="17"/>
  <c r="F15" i="24"/>
  <c r="G11" i="10"/>
  <c r="I9" i="10"/>
  <c r="G12" i="10"/>
  <c r="I8" i="10"/>
  <c r="I9" i="25"/>
  <c r="I10" i="25"/>
  <c r="E11" i="9"/>
  <c r="F11" i="9"/>
  <c r="P8" i="9"/>
  <c r="T8" i="9"/>
  <c r="X8" i="9"/>
  <c r="E13" i="9"/>
  <c r="J8" i="10"/>
  <c r="N8" i="10"/>
  <c r="R8" i="10"/>
  <c r="J9" i="10"/>
  <c r="N9" i="10"/>
  <c r="R9" i="10"/>
  <c r="P7" i="11"/>
  <c r="E18" i="11"/>
  <c r="H7" i="11"/>
  <c r="E20" i="11"/>
  <c r="D9" i="19"/>
  <c r="G7" i="19"/>
  <c r="G6" i="21"/>
  <c r="O8" i="9"/>
  <c r="F13" i="9"/>
  <c r="E17" i="9"/>
  <c r="F18" i="9"/>
  <c r="H8" i="10"/>
  <c r="J8" i="9"/>
  <c r="E9" i="9"/>
  <c r="R8" i="9"/>
  <c r="V8" i="9"/>
  <c r="E14" i="9"/>
  <c r="E16" i="9"/>
  <c r="H8" i="13"/>
  <c r="L8" i="13"/>
  <c r="I8" i="9"/>
  <c r="Q8" i="9"/>
  <c r="U8" i="9"/>
  <c r="F16" i="9"/>
  <c r="E19" i="9"/>
  <c r="F19" i="9"/>
  <c r="E24" i="9"/>
  <c r="F24" i="9"/>
  <c r="F15" i="10"/>
  <c r="G18" i="10"/>
  <c r="F19" i="10"/>
  <c r="G22" i="10"/>
  <c r="F23" i="10"/>
  <c r="G26" i="10"/>
  <c r="F27" i="10"/>
  <c r="G30" i="10"/>
  <c r="F31" i="10"/>
  <c r="G34" i="10"/>
  <c r="F35" i="10"/>
  <c r="G38" i="10"/>
  <c r="F39" i="10"/>
  <c r="K7" i="11"/>
  <c r="F8" i="11"/>
  <c r="G12" i="11"/>
  <c r="E16" i="11"/>
  <c r="E17" i="11"/>
  <c r="D10" i="13"/>
  <c r="E8" i="13"/>
  <c r="I8" i="13"/>
  <c r="E33" i="16"/>
  <c r="F37" i="24"/>
  <c r="F47" i="24"/>
  <c r="F48" i="24"/>
  <c r="E15" i="9"/>
  <c r="F15" i="9"/>
  <c r="E20" i="9"/>
  <c r="F20" i="9"/>
  <c r="F22" i="9"/>
  <c r="G10" i="10"/>
  <c r="F11" i="10"/>
  <c r="G14" i="10"/>
  <c r="L7" i="11"/>
  <c r="X7" i="11"/>
  <c r="J7" i="11"/>
  <c r="N7" i="11"/>
  <c r="R7" i="11"/>
  <c r="V7" i="11"/>
  <c r="E23" i="11"/>
  <c r="F23" i="11"/>
  <c r="G23" i="11"/>
  <c r="K8" i="13"/>
  <c r="D11" i="13"/>
  <c r="D12" i="13"/>
  <c r="D15" i="13"/>
  <c r="D16" i="13"/>
  <c r="E16" i="16"/>
  <c r="E18" i="16"/>
  <c r="E22" i="16"/>
  <c r="E27" i="16"/>
  <c r="I10" i="24"/>
  <c r="F23" i="24"/>
  <c r="F26" i="24"/>
  <c r="D22" i="13"/>
  <c r="M8" i="16"/>
  <c r="G9" i="16"/>
  <c r="E13" i="16"/>
  <c r="J9" i="16"/>
  <c r="E36" i="16"/>
  <c r="E13" i="21"/>
  <c r="E19" i="21"/>
  <c r="E21" i="21"/>
  <c r="E22" i="21"/>
  <c r="E29" i="21"/>
  <c r="E31" i="21"/>
  <c r="E33" i="21"/>
  <c r="E34" i="21"/>
  <c r="F11" i="24"/>
  <c r="G9" i="24"/>
  <c r="K9" i="24"/>
  <c r="F13" i="24"/>
  <c r="F13" i="25"/>
  <c r="F25" i="25"/>
  <c r="F26" i="25"/>
  <c r="F46" i="25"/>
  <c r="G11" i="11"/>
  <c r="E12" i="11"/>
  <c r="F14" i="11"/>
  <c r="G14" i="11"/>
  <c r="E19" i="11"/>
  <c r="F19" i="11"/>
  <c r="G19" i="11"/>
  <c r="F20" i="11"/>
  <c r="G21" i="11"/>
  <c r="E21" i="11"/>
  <c r="D9" i="13"/>
  <c r="D19" i="13"/>
  <c r="D21" i="13"/>
  <c r="E10" i="16"/>
  <c r="K8" i="16"/>
  <c r="O8" i="16"/>
  <c r="I9" i="16"/>
  <c r="M9" i="16"/>
  <c r="E15" i="16"/>
  <c r="O9" i="16"/>
  <c r="E21" i="16"/>
  <c r="N9" i="16"/>
  <c r="E26" i="16"/>
  <c r="E31" i="16"/>
  <c r="E37" i="16"/>
  <c r="F8" i="17"/>
  <c r="D8" i="17"/>
  <c r="H8" i="17"/>
  <c r="E17" i="21"/>
  <c r="I8" i="24"/>
  <c r="G10" i="24"/>
  <c r="F19" i="24"/>
  <c r="F20" i="24"/>
  <c r="F35" i="24"/>
  <c r="F45" i="24"/>
  <c r="F11" i="25"/>
  <c r="F12" i="25"/>
  <c r="J8" i="25"/>
  <c r="S7" i="11"/>
  <c r="W7" i="11"/>
  <c r="E9" i="11"/>
  <c r="F10" i="11"/>
  <c r="G10" i="11"/>
  <c r="Q7" i="11"/>
  <c r="U7" i="11"/>
  <c r="Y7" i="11"/>
  <c r="E15" i="11"/>
  <c r="F15" i="11"/>
  <c r="G15" i="11"/>
  <c r="F16" i="11"/>
  <c r="G17" i="11"/>
  <c r="F8" i="13"/>
  <c r="J8" i="13"/>
  <c r="D13" i="13"/>
  <c r="D14" i="13"/>
  <c r="D17" i="13"/>
  <c r="H8" i="16"/>
  <c r="L8" i="16"/>
  <c r="E14" i="16"/>
  <c r="E19" i="16"/>
  <c r="E25" i="16"/>
  <c r="E30" i="16"/>
  <c r="E35" i="16"/>
  <c r="F7" i="20"/>
  <c r="J7" i="20"/>
  <c r="N7" i="20"/>
  <c r="R7" i="20"/>
  <c r="V7" i="20"/>
  <c r="D7" i="20"/>
  <c r="L7" i="20"/>
  <c r="P7" i="20"/>
  <c r="T7" i="20"/>
  <c r="E9" i="21"/>
  <c r="E11" i="21"/>
  <c r="E12" i="21"/>
  <c r="I7" i="21"/>
  <c r="I6" i="21"/>
  <c r="E15" i="21"/>
  <c r="E23" i="21"/>
  <c r="E25" i="21"/>
  <c r="E27" i="21"/>
  <c r="H7" i="23"/>
  <c r="F8" i="23"/>
  <c r="J8" i="23"/>
  <c r="H9" i="23"/>
  <c r="J7" i="23"/>
  <c r="H8" i="23"/>
  <c r="F9" i="23"/>
  <c r="K8" i="24"/>
  <c r="F17" i="24"/>
  <c r="F31" i="24"/>
  <c r="F32" i="24"/>
  <c r="F43" i="24"/>
  <c r="K10" i="24"/>
  <c r="H9" i="25"/>
  <c r="F29" i="25"/>
  <c r="F31" i="25"/>
  <c r="F32" i="25"/>
  <c r="F37" i="25"/>
  <c r="F7" i="26"/>
  <c r="J7" i="26"/>
  <c r="N7" i="26"/>
  <c r="E7" i="26"/>
  <c r="I7" i="26"/>
  <c r="M7" i="26"/>
  <c r="H7" i="26"/>
  <c r="H8" i="25"/>
  <c r="F14" i="25"/>
  <c r="F15" i="25"/>
  <c r="F16" i="25"/>
  <c r="J9" i="25"/>
  <c r="F30" i="25"/>
  <c r="F35" i="25"/>
  <c r="F36" i="25"/>
  <c r="F38" i="25"/>
  <c r="F39" i="25"/>
  <c r="F40" i="25"/>
  <c r="F18" i="25"/>
  <c r="F20" i="25"/>
  <c r="F23" i="25"/>
  <c r="F24" i="25"/>
  <c r="F42" i="25"/>
  <c r="F43" i="25"/>
  <c r="F44" i="25"/>
  <c r="I8" i="25"/>
  <c r="F19" i="25"/>
  <c r="F27" i="25"/>
  <c r="F28" i="25"/>
  <c r="F34" i="25"/>
  <c r="F47" i="25"/>
  <c r="F48" i="25"/>
  <c r="G8" i="24"/>
  <c r="H9" i="24"/>
  <c r="F12" i="24"/>
  <c r="F18" i="24"/>
  <c r="F25" i="24"/>
  <c r="F30" i="24"/>
  <c r="F38" i="24"/>
  <c r="F39" i="24"/>
  <c r="F46" i="24"/>
  <c r="F52" i="24"/>
  <c r="J8" i="24"/>
  <c r="H10" i="24"/>
  <c r="F24" i="24"/>
  <c r="F28" i="24"/>
  <c r="F36" i="24"/>
  <c r="F44" i="24"/>
  <c r="F51" i="24"/>
  <c r="F14" i="24"/>
  <c r="J9" i="24"/>
  <c r="F22" i="24"/>
  <c r="F27" i="24"/>
  <c r="F34" i="24"/>
  <c r="F42" i="24"/>
  <c r="F50" i="24"/>
  <c r="E14" i="21"/>
  <c r="E16" i="21"/>
  <c r="E24" i="21"/>
  <c r="E26" i="21"/>
  <c r="E28" i="21"/>
  <c r="F6" i="21"/>
  <c r="F7" i="21"/>
  <c r="E8" i="21"/>
  <c r="E18" i="21"/>
  <c r="E30" i="21"/>
  <c r="E10" i="21"/>
  <c r="E20" i="21"/>
  <c r="E32" i="21"/>
  <c r="E35" i="21"/>
  <c r="D12" i="19"/>
  <c r="D8" i="19"/>
  <c r="M7" i="19"/>
  <c r="D16" i="19"/>
  <c r="D20" i="19"/>
  <c r="D13" i="19"/>
  <c r="D15" i="19"/>
  <c r="I7" i="19"/>
  <c r="D10" i="19"/>
  <c r="D14" i="19"/>
  <c r="D18" i="19"/>
  <c r="F21" i="25"/>
  <c r="G8" i="25"/>
  <c r="G10" i="25"/>
  <c r="F22" i="25"/>
  <c r="H10" i="25"/>
  <c r="G9" i="25"/>
  <c r="H8" i="24"/>
  <c r="J10" i="24"/>
  <c r="F16" i="24"/>
  <c r="E7" i="19"/>
  <c r="G8" i="16"/>
  <c r="H9" i="16"/>
  <c r="I7" i="11"/>
  <c r="M7" i="11"/>
  <c r="G9" i="11"/>
  <c r="E8" i="11"/>
  <c r="O7" i="11"/>
  <c r="H8" i="9"/>
  <c r="L8" i="9"/>
  <c r="M8" i="9"/>
  <c r="N8" i="9"/>
  <c r="E6" i="22" l="1"/>
  <c r="E7" i="22"/>
  <c r="E8" i="9"/>
  <c r="F8" i="9"/>
  <c r="D8" i="9"/>
  <c r="F8" i="25"/>
  <c r="G9" i="10"/>
  <c r="G8" i="10"/>
  <c r="F9" i="25"/>
  <c r="F8" i="10"/>
  <c r="E9" i="16"/>
  <c r="F9" i="10"/>
  <c r="E7" i="11"/>
  <c r="E8" i="16"/>
  <c r="D8" i="13"/>
  <c r="F7" i="11"/>
  <c r="G7" i="11"/>
  <c r="E6" i="21"/>
  <c r="F8" i="24"/>
  <c r="E7" i="21"/>
  <c r="F10" i="25"/>
  <c r="F9" i="24"/>
  <c r="F10" i="24"/>
  <c r="D7" i="19"/>
</calcChain>
</file>

<file path=xl/sharedStrings.xml><?xml version="1.0" encoding="utf-8"?>
<sst xmlns="http://schemas.openxmlformats.org/spreadsheetml/2006/main" count="1554" uniqueCount="253">
  <si>
    <t>Tabela 1</t>
  </si>
  <si>
    <t>Osoby korzystające z usług poradnictwa zawodowego w województwie lubuskim w 2019 r.</t>
  </si>
  <si>
    <t>L.p.</t>
  </si>
  <si>
    <t>Wyszczególnienie</t>
  </si>
  <si>
    <t>Porady indywidualne</t>
  </si>
  <si>
    <t>Porady grupowe</t>
  </si>
  <si>
    <t>Badania testowe</t>
  </si>
  <si>
    <t>Informacje indywiduwlne</t>
  </si>
  <si>
    <t>Informacje grupowe</t>
  </si>
  <si>
    <t>Szkolenia z zakresu umiejętności poszukiwania pracy</t>
  </si>
  <si>
    <t>Liczba osób, które skorzystały z porad indywidualnych</t>
  </si>
  <si>
    <t>Liczba wizyt w ramach porad indywidualnych</t>
  </si>
  <si>
    <t>Liczba grup</t>
  </si>
  <si>
    <t>Liczba osób, które skorzystały z porad grupowych</t>
  </si>
  <si>
    <t>Liczba osób, które skorzystały z badań testowych</t>
  </si>
  <si>
    <t>Liczba przeprowadzonych badań testowych</t>
  </si>
  <si>
    <t>Liczba udzielonych indywidualnych informacji zawodowych</t>
  </si>
  <si>
    <t>Liczba osób uczestniczących w grupowych spotkaniach informacyjnych</t>
  </si>
  <si>
    <t>Liczba osób, które rozpoczęły szkolenie z zakresu umiejętności poszukiwania pracy</t>
  </si>
  <si>
    <t>Razem</t>
  </si>
  <si>
    <t>Kobiet</t>
  </si>
  <si>
    <t>Województwo Lubuskie</t>
  </si>
  <si>
    <t>Ogółem</t>
  </si>
  <si>
    <t>Bezrobotni</t>
  </si>
  <si>
    <t>X</t>
  </si>
  <si>
    <t>Centrum Informacji i Planowania Kariery Zawodowej w Gorzowie Wlkp.</t>
  </si>
  <si>
    <t>Centrum Informacji i Planowania Kariery Zawodowej w Zielonej Górze</t>
  </si>
  <si>
    <t>Powiat gorzowski grodzki</t>
  </si>
  <si>
    <t>Powiat gorzowski ziemski</t>
  </si>
  <si>
    <t>Powiat krośnieński</t>
  </si>
  <si>
    <t>Powiat międzyrzecki</t>
  </si>
  <si>
    <t>Powiat nowosolski</t>
  </si>
  <si>
    <t>Powiat słubicki</t>
  </si>
  <si>
    <t>Powiat 
strzelecko-drezdenecki</t>
  </si>
  <si>
    <t>Powiat sulęciński</t>
  </si>
  <si>
    <t>Powiat świebodziński</t>
  </si>
  <si>
    <t>Powiat wschowski</t>
  </si>
  <si>
    <t>Powiat zielonogórski grodzki</t>
  </si>
  <si>
    <t>Powiat zielonogórski ziemski</t>
  </si>
  <si>
    <t>Powiat żagański</t>
  </si>
  <si>
    <t>Powiat żarski</t>
  </si>
  <si>
    <t>Tabela 2</t>
  </si>
  <si>
    <t>Wybrane kategorie osób bezrobotnych (bezrobotni do 30 roku życia i powyżej 50 roku życia) 
korzystających z usług poradnictwa zawodowego w województwie lubuskim w 2019 r.</t>
  </si>
  <si>
    <t>Bezrobotni do 30 roku życia</t>
  </si>
  <si>
    <t>Bezrobotni powyżej 50 roku życia</t>
  </si>
  <si>
    <t>Bezrobotni do 25 roku życia</t>
  </si>
  <si>
    <t>Wybrane kategorie osób bezrobotnych (bezrobotni do 6 miesięcy i powyżej 12 miesięcy) 
korzystających z usług poradnictwa zawodowego w województwie lubuskim w 2019 r.</t>
  </si>
  <si>
    <t>Bezrobotni do 6 miesięcy</t>
  </si>
  <si>
    <t>Bezrobotni powyżej 12 miesięcy</t>
  </si>
  <si>
    <t>Tabela 4</t>
  </si>
  <si>
    <t>Wybrane kategorie osób bezrobotnych (długotrwale bezrobotni,  bezrobotni zamieszkali na wsi oraz niepełnosprawni bezrobotni) 
korzystających z usług poradnictwa zawodowego w województwie lubuskim w 2019 r.</t>
  </si>
  <si>
    <t>Długotrwale bezrobotni</t>
  </si>
  <si>
    <t>Zamieszkali na wsi</t>
  </si>
  <si>
    <t>Niepełnosprawni</t>
  </si>
  <si>
    <t>Tabela 5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</si>
  <si>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</si>
  <si>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</si>
  <si>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</si>
  <si>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</si>
  <si>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</si>
  <si>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Liczba wizyt w ramach porady</t>
  </si>
  <si>
    <t>Tabela 6</t>
  </si>
  <si>
    <t>Struktura osób (według poziomu wykształcenia) korzystających z usługi porada grupowa i informacja grupowa  
w województwie lubuskim w 2019 r.</t>
  </si>
  <si>
    <t>Informacja grupowa</t>
  </si>
  <si>
    <t>Porada grupowa</t>
  </si>
  <si>
    <t>Tabela 7</t>
  </si>
  <si>
    <t>Liczba przeprowadzonych badań</t>
  </si>
  <si>
    <t>Tabela 8</t>
  </si>
  <si>
    <t>Struktura osób (według stażu pracy) korzystających z usługi porada indywidualna w województwie lubuskim  w 2019 r.</t>
  </si>
  <si>
    <t>Staż pracy ogółem do 1 roku</t>
  </si>
  <si>
    <t>Staż pracy ogółem od 1 do 5 lat</t>
  </si>
  <si>
    <t>Staż pracy ogółem od 5 do 10 lat</t>
  </si>
  <si>
    <t>Staż pracy ogółem od 10 do 20 lat</t>
  </si>
  <si>
    <t>Staż pracy ogółem
20 lat i więcej</t>
  </si>
  <si>
    <t>Bez stażu pracy</t>
  </si>
  <si>
    <t>Tabela 9</t>
  </si>
  <si>
    <t>Struktura osób (według stażu pracy) korzystających z usługi porada grupowa i informacja grupowa
w województwie lubuskim w 2019 r.</t>
  </si>
  <si>
    <t>Staż pracy ogółem 
do 1 roku</t>
  </si>
  <si>
    <t>Staż pracy ogółem 
od 1 do 5 lat</t>
  </si>
  <si>
    <t>Staż pracy ogółem 
od 5 do 10 lat</t>
  </si>
  <si>
    <t>Staż pracy ogółem 
od 10 do 20 lat</t>
  </si>
  <si>
    <t>Staż pracy ogółem 
20 lat i więcej</t>
  </si>
  <si>
    <t xml:space="preserve">bez stażu </t>
  </si>
  <si>
    <t>Tabela 10</t>
  </si>
  <si>
    <t>Staż pracy ogółem
 od 1 do 5 lat</t>
  </si>
  <si>
    <t>Tabela 11</t>
  </si>
  <si>
    <t>Wybrane kategorie uczestników szkoleń  w województwie lubuskim w 2019 r.</t>
  </si>
  <si>
    <t>Lp.</t>
  </si>
  <si>
    <t>Wyszczególnienie / Osoby, które w okresie sprawozdawczym</t>
  </si>
  <si>
    <t>Liczba uczestników szkoleń</t>
  </si>
  <si>
    <t>ogółem</t>
  </si>
  <si>
    <t>bezrobotni</t>
  </si>
  <si>
    <t>w tym niepełnosprawni bezrobotni</t>
  </si>
  <si>
    <t>wskazanych przez zainteresowanych</t>
  </si>
  <si>
    <t>grupowych</t>
  </si>
  <si>
    <t>na podstawie bonu szkoleniowego</t>
  </si>
  <si>
    <t>Rozpoczęły szkolenie - razem</t>
  </si>
  <si>
    <t>Rozpoczęły szkolenie - kobiety</t>
  </si>
  <si>
    <t>Ukończyły szkolenie</t>
  </si>
  <si>
    <t>Podjęły pracę</t>
  </si>
  <si>
    <t>Tabela 12</t>
  </si>
  <si>
    <t xml:space="preserve">Liczba uczestników kończących szkolenia </t>
  </si>
  <si>
    <t>będąca w wieku</t>
  </si>
  <si>
    <t>z wykształceniem wyższym</t>
  </si>
  <si>
    <t>z wykształceniem policealnym i średnim zawodowym</t>
  </si>
  <si>
    <t>z wykształceniem średnim ogólnokształcącym</t>
  </si>
  <si>
    <t>z wykształceniem zasadniczym zawodowym</t>
  </si>
  <si>
    <t>z wykształceniem gimnazjalnym i niższym</t>
  </si>
  <si>
    <t>18 - 24 lata</t>
  </si>
  <si>
    <t>25 - 34 lata</t>
  </si>
  <si>
    <t>35 - 44 lata</t>
  </si>
  <si>
    <t>45 lat i więcej</t>
  </si>
  <si>
    <t>Tabela 13</t>
  </si>
  <si>
    <t>Szkolenia w okresie sprawozdawczym</t>
  </si>
  <si>
    <t>czas trwania szkolenia</t>
  </si>
  <si>
    <t>do 30 godzin</t>
  </si>
  <si>
    <t>od 31 do 80 godzin</t>
  </si>
  <si>
    <t>od 81 do 150 godzin</t>
  </si>
  <si>
    <t>od 151 do 300 godzin</t>
  </si>
  <si>
    <t>Tabela 14</t>
  </si>
  <si>
    <t xml:space="preserve">Wybrane obszary zawodowe szkoleń w województwie lubuskim w 2019 r. </t>
  </si>
  <si>
    <t>Ogółem osoby szkolone, które</t>
  </si>
  <si>
    <t>Osoby, które w wybranych obszarach zawodowych</t>
  </si>
  <si>
    <t>Usługi transportowe, (w tym kursy prawa jazdy)</t>
  </si>
  <si>
    <t>Rozwój osobowościowy i kariery zawodowej</t>
  </si>
  <si>
    <t>Inne obszary szkoleń</t>
  </si>
  <si>
    <t xml:space="preserve">Usługi fryzjerskie, kosmetyczne </t>
  </si>
  <si>
    <t>Architektura i budownictwo</t>
  </si>
  <si>
    <t>Pozostałe usługi</t>
  </si>
  <si>
    <t>Informatyka, wykorzystanie komputerów</t>
  </si>
  <si>
    <t>ukończyły szkolenie</t>
  </si>
  <si>
    <t>podjęły pracę</t>
  </si>
  <si>
    <t>Tabela 15</t>
  </si>
  <si>
    <t>Instytucje szkoleniowe realizujące szkolenia w województwie lubuskim w 2019 r.</t>
  </si>
  <si>
    <t>Instytucje szkoleniowe</t>
  </si>
  <si>
    <t>Szkoła średnia, policealna</t>
  </si>
  <si>
    <t>Szkoła wyższa / kolegium</t>
  </si>
  <si>
    <t>Placówka kształcenia ustawicznego placówka kształcenia praktycznego</t>
  </si>
  <si>
    <t>Ośrodek dokształcania i doskonalenia zawodowego uprawniony do kształcenia młodocianych pracowników</t>
  </si>
  <si>
    <t>Placówka naukowa, naukowo-badawcza, ośrodek badawczo-rozwojowy</t>
  </si>
  <si>
    <t>Zakład pracy</t>
  </si>
  <si>
    <t>Stowarzyszenie fundacja spółka oraz inna osoba prawna, w tym ZDZ</t>
  </si>
  <si>
    <t>Osoba fizyczna</t>
  </si>
  <si>
    <t>Specjalistyczny ośrodek szkoleniowo-rehabilitacyjny</t>
  </si>
  <si>
    <t>Inna forma</t>
  </si>
  <si>
    <t>Liczba instytucji szkoleniowych</t>
  </si>
  <si>
    <t>Liczba uczestników kończących szkolenie</t>
  </si>
  <si>
    <t>Tabela 16</t>
  </si>
  <si>
    <t>Wnioski o wsparcie finansowe podnoszenia kwalifikacji w województwie lubuskim w 2019 r.</t>
  </si>
  <si>
    <t>Liczba osób, które złożyły wniosek lub ubiegały się o:</t>
  </si>
  <si>
    <t>skierowanie na szkolenie wskazane przez osobę uprawnioną</t>
  </si>
  <si>
    <t>skierowanie na szkolenie grupowe planowane przez urząd pracy</t>
  </si>
  <si>
    <t>przyznanie bonu szkoleniowego</t>
  </si>
  <si>
    <t>udzielenie pożyczki szkoleniowej</t>
  </si>
  <si>
    <t>sfinansowanie kosztów studiów podyplomowych</t>
  </si>
  <si>
    <t>sfinansowanie kosztów egzaminów lub licencji</t>
  </si>
  <si>
    <t>w okresie sprawozdawczym</t>
  </si>
  <si>
    <t>Powiat strzelecko-drezdenecki</t>
  </si>
  <si>
    <t>Tabela 17</t>
  </si>
  <si>
    <t xml:space="preserve">Wyszczególnienie </t>
  </si>
  <si>
    <t>Osoby, które w okresie sprawozdawczym</t>
  </si>
  <si>
    <t>ubiegały się o skierowanie na staż</t>
  </si>
  <si>
    <t>rozpoczęły staż</t>
  </si>
  <si>
    <t>ukończyły staż</t>
  </si>
  <si>
    <t>podjęły pracę w trakcie stażu lub do 3 miesięcy po jego ukończeniu</t>
  </si>
  <si>
    <t>razem</t>
  </si>
  <si>
    <t>kobiety</t>
  </si>
  <si>
    <t xml:space="preserve">W tym niepełnosprawni bezrobotni </t>
  </si>
  <si>
    <t>Skierowani na staż w ramach bonu stażowego</t>
  </si>
  <si>
    <t>Tabela 18</t>
  </si>
  <si>
    <t>Struktura uczestników staży (według wieku i wykształcenia) realizowanych w województwie lubuskim w 2019 r.</t>
  </si>
  <si>
    <t xml:space="preserve">Liczba uczestników kończących staż </t>
  </si>
  <si>
    <t>Tabela 19</t>
  </si>
  <si>
    <t xml:space="preserve">Wybrane obszary zawodowe, w których bezrobotni odbyli program stażu w województwie lubuskim w 2019 r. </t>
  </si>
  <si>
    <t>Ogółem uczestnicy stażu, którzy</t>
  </si>
  <si>
    <t>Prace sekretarskie i biurowe</t>
  </si>
  <si>
    <t>Sprzedaż, marketing, public relations, handel nieruchomościami</t>
  </si>
  <si>
    <t>Usługi fryzjerskie, kosmetyczne</t>
  </si>
  <si>
    <t>Usługi gastronomiczne</t>
  </si>
  <si>
    <t>zarządzanie i administrowanie</t>
  </si>
  <si>
    <t>ukończyli staż</t>
  </si>
  <si>
    <t>podjęli pracę</t>
  </si>
  <si>
    <t>Tabela 20</t>
  </si>
  <si>
    <t>Struktura podmiotów (według liczby pracowników) korzystających ze środków KFS 
w województwie lubuskim w 2019 r.</t>
  </si>
  <si>
    <t>Podmioty zatrudniające</t>
  </si>
  <si>
    <t>od 1 do 
9 osób</t>
  </si>
  <si>
    <t>od 10 do 
49 osób</t>
  </si>
  <si>
    <t>od 50 do 249 osób</t>
  </si>
  <si>
    <t>250 i więcej osób</t>
  </si>
  <si>
    <t>Pracodawcy wnioskujący o przyznanie środków z KFS</t>
  </si>
  <si>
    <t>Pracodawcy, kórzy otrzymali środki z KFS</t>
  </si>
  <si>
    <t>Liczba przeprowa-dzonych badań testowych</t>
  </si>
  <si>
    <t>Tabela 21</t>
  </si>
  <si>
    <t>Struktura podmiotów (według wybranych sekcji PKD) korzystających ze środków KFS w województwie lubuskim w 2019 r.</t>
  </si>
  <si>
    <t>Sekcje PKD</t>
  </si>
  <si>
    <t>Pozostała działalność usługowa</t>
  </si>
  <si>
    <t>Opieka zdrowotna i pomoc społeczna</t>
  </si>
  <si>
    <t>Przetwórstwo przemysłowe</t>
  </si>
  <si>
    <t>Działalność profesjonalna, naukowa i techniczna</t>
  </si>
  <si>
    <t>Handel hurtowy i detaliczny; naprawa pojazdów samochodowych, włączając motocykle</t>
  </si>
  <si>
    <t>Budownictwo</t>
  </si>
  <si>
    <t>Transport i gospodarka magazynowa</t>
  </si>
  <si>
    <t>Edukacja</t>
  </si>
  <si>
    <t>Administracja publiczna i obrona narodowa; obowiązkowe zabezpieczenia społeczne</t>
  </si>
  <si>
    <t>Działalność związana z zakwaterowaniem i usługami gastronomicznymi</t>
  </si>
  <si>
    <t>Dostawa wody; gospodarowanie ściekami i odpadami oraz działalność związana z rekultywacją</t>
  </si>
  <si>
    <t>Rolnictwo, leśnictwo, łowiectwo i rybactwo</t>
  </si>
  <si>
    <t>Tabela 22</t>
  </si>
  <si>
    <t>Uczestnicy działań (według rodzaju wsparcia) finansowanych ze środków KFS w województwie lubuskim w 2019 r.</t>
  </si>
  <si>
    <t xml:space="preserve">Osoby objęte wsparciem KFS w okresie sprawozdawczym </t>
  </si>
  <si>
    <t>uczestniczące w</t>
  </si>
  <si>
    <t>kursach</t>
  </si>
  <si>
    <t>studiach podyplomowych</t>
  </si>
  <si>
    <t>egzaminach</t>
  </si>
  <si>
    <t>badaniach lekarskich i/lub psychologicznych</t>
  </si>
  <si>
    <t>ubezpieczeniu NNW</t>
  </si>
  <si>
    <t>Pracodawcy</t>
  </si>
  <si>
    <t>Pracownicy</t>
  </si>
  <si>
    <t>Tabela 23</t>
  </si>
  <si>
    <t>Uczestnicy działań (według wykształcenia) finansowanych ze środków KFS w województwie lubuskim w 2019 r.</t>
  </si>
  <si>
    <t>Uczestnicy działań objętych wsparciem KFS w okresie sprawozdawczym</t>
  </si>
  <si>
    <t>Tabela 24</t>
  </si>
  <si>
    <t>Uczestnicy działań (według wieku) finansowanych ze środków KFS w województwie lubuskim w 2019 r.</t>
  </si>
  <si>
    <t>45 i więcej lat</t>
  </si>
  <si>
    <t>Tabela 25</t>
  </si>
  <si>
    <t xml:space="preserve">Wybrana tematyka kształcenia ustawicznego finansowanego z KFS w województwie lubuskim w 2019 r. </t>
  </si>
  <si>
    <t>Ogółem uczestnicy kształcenia finanso
wanego z KFS</t>
  </si>
  <si>
    <t>Osoby, które uczestniczyły w wybranej tematyce kształcenia ustawicznego</t>
  </si>
  <si>
    <t>opieka zdrowotna</t>
  </si>
  <si>
    <t>rachunkowość, księgowość, bankowość, ubezpieczenia, analiza inwestycyjna</t>
  </si>
  <si>
    <t>usługi transportowe, w tym kursy prawa jazdy</t>
  </si>
  <si>
    <t>technika i handel artykułami technicznymi (w tym: mechanika, metalurgia, energetyka, elektryka, elektronika, telekomunikacja, miernictwo, naprawa i konserwacja pojazdów)</t>
  </si>
  <si>
    <t>opieka społeczna (w tym: opieka nad osobami niepełnosprawnymi, starszymi, dziećmi, wolontariat)</t>
  </si>
  <si>
    <t>usługi fryzjerskie, kosmetyczne</t>
  </si>
  <si>
    <t>inna tematyka kształcenia ustawicznego</t>
  </si>
  <si>
    <t>pozostałe usługi</t>
  </si>
  <si>
    <t>usługi gastronomiczne</t>
  </si>
  <si>
    <t>architektura i budownictwo</t>
  </si>
  <si>
    <t>Struktura osób bezrobotnych (według poziomu wykształcenia) korzystających z usługi porada indywidualna  w województwie lubuskim w 2019 r.</t>
  </si>
  <si>
    <t>Struktura uczestników szkoleń (według wieku i wykształcenia) realizowanych w województwie lubuskim w 2019 r.</t>
  </si>
  <si>
    <t>Tabela 3</t>
  </si>
  <si>
    <t xml:space="preserve">Struktura uczestników szkoleń (według czasu ich trwania) realizowanych w województwie lubuskim w 2019 r.  </t>
  </si>
  <si>
    <t>Struktura osób (według poziomu wykształcenia) korzystających z badań testowych  w województwie lubuskim w 2019 r.</t>
  </si>
  <si>
    <t>Struktura osób (według stażu pracy) korzystających z badań testowych  w województwie lubuskim w 2019 r.</t>
  </si>
  <si>
    <t>Technika i handel artykułami technicznymi (w tym: mechanika, metalurgia, energetyka, elektryka, elektronika, telekomunikacja, miernictwo, naprawa i konserwacja pojazdów)</t>
  </si>
  <si>
    <t xml:space="preserve">Opika zdrowotna </t>
  </si>
  <si>
    <t>Rolnictwo</t>
  </si>
  <si>
    <t>Wybrane kategorie uczestników staży  w województwie lubuskim w 2019 r.</t>
  </si>
  <si>
    <t>Opieka społeczna (w tym: opieka nad osobami niepełnosprawnymi,  starszymi, dziećmi, wolontariat)</t>
  </si>
  <si>
    <t>Rachunkowość księgowość bankowość ubezpieczenia analiza inwestycyjna</t>
  </si>
  <si>
    <t>Liczba przeprowa-dzonych badań</t>
  </si>
  <si>
    <t>Liczba przeprow-adzonych badań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</si>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</sst>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Verdana"/>
      <family val="2"/>
      <charset val="238"/>
    </font>
    <font>
      <sz val="9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2"/>
      <color indexed="8"/>
      <name val="Verdana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indexed="8"/>
      <name val="Verdana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indexed="8"/>
      <name val="Verdana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0"/>
      </top>
      <bottom/>
      <diagonal/>
    </border>
  </borders>
  <cellStyleXfs count="17">
    <xf numFmtId="0" fontId="0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8" fillId="0" borderId="0">
      <alignment horizontal="right" vertical="center"/>
    </xf>
    <xf numFmtId="0" fontId="30" fillId="0" borderId="0">
      <alignment horizontal="left" vertical="center"/>
    </xf>
    <xf numFmtId="0" fontId="30" fillId="0" borderId="0">
      <alignment horizontal="left" vertical="center"/>
    </xf>
    <xf numFmtId="0" fontId="30" fillId="0" borderId="0">
      <alignment horizontal="center" vertical="center"/>
    </xf>
    <xf numFmtId="0" fontId="30" fillId="0" borderId="0">
      <alignment horizontal="right" vertical="center"/>
    </xf>
    <xf numFmtId="0" fontId="30" fillId="0" borderId="0">
      <alignment horizontal="right" vertical="center"/>
    </xf>
    <xf numFmtId="0" fontId="30" fillId="0" borderId="0">
      <alignment horizontal="center" vertical="center"/>
    </xf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69">
    <xf numFmtId="0" fontId="0" fillId="0" borderId="0" xfId="0"/>
    <xf numFmtId="0" fontId="7" fillId="0" borderId="0" xfId="3" applyFont="1"/>
    <xf numFmtId="0" fontId="3" fillId="0" borderId="0" xfId="3"/>
    <xf numFmtId="3" fontId="3" fillId="0" borderId="0" xfId="3" applyNumberFormat="1"/>
    <xf numFmtId="0" fontId="12" fillId="0" borderId="0" xfId="3" applyFont="1" applyFill="1"/>
    <xf numFmtId="0" fontId="12" fillId="0" borderId="5" xfId="3" applyFont="1" applyFill="1" applyBorder="1" applyAlignment="1">
      <alignment horizontal="center" vertical="center" wrapText="1"/>
    </xf>
    <xf numFmtId="3" fontId="13" fillId="0" borderId="5" xfId="3" applyNumberFormat="1" applyFont="1" applyFill="1" applyBorder="1" applyAlignment="1">
      <alignment horizontal="right" vertical="center"/>
    </xf>
    <xf numFmtId="3" fontId="12" fillId="0" borderId="5" xfId="3" applyNumberFormat="1" applyFont="1" applyFill="1" applyBorder="1" applyAlignment="1">
      <alignment horizontal="right" vertical="center"/>
    </xf>
    <xf numFmtId="0" fontId="12" fillId="0" borderId="5" xfId="3" quotePrefix="1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left" vertical="center" wrapText="1"/>
    </xf>
    <xf numFmtId="0" fontId="17" fillId="0" borderId="0" xfId="3" applyFont="1" applyFill="1"/>
    <xf numFmtId="0" fontId="12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/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3" fontId="7" fillId="0" borderId="0" xfId="3" applyNumberFormat="1" applyFont="1" applyAlignment="1">
      <alignment horizontal="center" vertical="center"/>
    </xf>
    <xf numFmtId="3" fontId="7" fillId="0" borderId="0" xfId="3" applyNumberFormat="1" applyFont="1" applyAlignment="1">
      <alignment vertical="center"/>
    </xf>
    <xf numFmtId="0" fontId="3" fillId="0" borderId="0" xfId="3" applyAlignment="1">
      <alignment horizontal="center" vertical="center"/>
    </xf>
    <xf numFmtId="0" fontId="3" fillId="0" borderId="0" xfId="3" applyAlignment="1">
      <alignment vertical="center"/>
    </xf>
    <xf numFmtId="0" fontId="20" fillId="0" borderId="5" xfId="3" applyFont="1" applyFill="1" applyBorder="1" applyAlignment="1">
      <alignment horizontal="center" vertical="center" wrapText="1"/>
    </xf>
    <xf numFmtId="3" fontId="21" fillId="0" borderId="5" xfId="3" applyNumberFormat="1" applyFont="1" applyFill="1" applyBorder="1" applyAlignment="1">
      <alignment horizontal="right" vertical="center"/>
    </xf>
    <xf numFmtId="0" fontId="12" fillId="0" borderId="0" xfId="3" applyFont="1" applyFill="1" applyBorder="1"/>
    <xf numFmtId="0" fontId="23" fillId="0" borderId="0" xfId="3" applyFont="1" applyFill="1" applyBorder="1"/>
    <xf numFmtId="0" fontId="12" fillId="0" borderId="0" xfId="3" applyFont="1" applyFill="1" applyBorder="1" applyAlignment="1">
      <alignment vertical="center" wrapText="1"/>
    </xf>
    <xf numFmtId="0" fontId="13" fillId="0" borderId="4" xfId="3" applyFont="1" applyFill="1" applyBorder="1" applyAlignment="1">
      <alignment horizontal="center" vertical="top" wrapText="1"/>
    </xf>
    <xf numFmtId="0" fontId="12" fillId="0" borderId="5" xfId="3" applyFont="1" applyFill="1" applyBorder="1" applyAlignment="1">
      <alignment horizontal="left" vertical="center"/>
    </xf>
    <xf numFmtId="3" fontId="12" fillId="0" borderId="5" xfId="3" applyNumberFormat="1" applyFont="1" applyFill="1" applyBorder="1" applyAlignment="1">
      <alignment vertical="center"/>
    </xf>
    <xf numFmtId="0" fontId="24" fillId="0" borderId="0" xfId="3" applyFont="1" applyFill="1"/>
    <xf numFmtId="0" fontId="24" fillId="0" borderId="0" xfId="3" applyFont="1" applyFill="1" applyAlignment="1">
      <alignment horizontal="right" vertical="center" wrapText="1"/>
    </xf>
    <xf numFmtId="0" fontId="26" fillId="0" borderId="0" xfId="3" applyFont="1" applyFill="1"/>
    <xf numFmtId="0" fontId="3" fillId="0" borderId="5" xfId="3" applyBorder="1"/>
    <xf numFmtId="0" fontId="15" fillId="0" borderId="5" xfId="3" applyFont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left" vertical="center"/>
    </xf>
    <xf numFmtId="0" fontId="24" fillId="0" borderId="5" xfId="3" applyFont="1" applyFill="1" applyBorder="1" applyAlignment="1">
      <alignment horizontal="left" vertical="center" wrapText="1"/>
    </xf>
    <xf numFmtId="3" fontId="24" fillId="0" borderId="5" xfId="3" applyNumberFormat="1" applyFont="1" applyFill="1" applyBorder="1" applyAlignment="1">
      <alignment vertical="center"/>
    </xf>
    <xf numFmtId="0" fontId="22" fillId="0" borderId="0" xfId="3" applyFont="1"/>
    <xf numFmtId="3" fontId="22" fillId="0" borderId="0" xfId="3" applyNumberFormat="1" applyFont="1"/>
    <xf numFmtId="0" fontId="12" fillId="0" borderId="0" xfId="3" applyFont="1" applyFill="1" applyAlignment="1">
      <alignment vertical="center" wrapText="1"/>
    </xf>
    <xf numFmtId="0" fontId="30" fillId="0" borderId="0" xfId="8" applyNumberFormat="1" applyBorder="1" applyAlignment="1">
      <alignment horizontal="center" vertical="center" wrapText="1"/>
    </xf>
    <xf numFmtId="0" fontId="30" fillId="0" borderId="0" xfId="11" applyNumberFormat="1" applyBorder="1" applyAlignment="1">
      <alignment horizontal="center" vertical="center" wrapText="1"/>
    </xf>
    <xf numFmtId="0" fontId="3" fillId="0" borderId="0" xfId="3" applyBorder="1"/>
    <xf numFmtId="0" fontId="24" fillId="0" borderId="5" xfId="3" applyFont="1" applyFill="1" applyBorder="1" applyAlignment="1">
      <alignment horizontal="center" vertical="center" wrapText="1"/>
    </xf>
    <xf numFmtId="164" fontId="24" fillId="0" borderId="5" xfId="3" applyNumberFormat="1" applyFont="1" applyFill="1" applyBorder="1" applyAlignment="1">
      <alignment horizontal="left" vertical="center" wrapText="1"/>
    </xf>
    <xf numFmtId="3" fontId="25" fillId="0" borderId="5" xfId="3" applyNumberFormat="1" applyFont="1" applyFill="1" applyBorder="1" applyAlignment="1">
      <alignment horizontal="right" vertical="center"/>
    </xf>
    <xf numFmtId="3" fontId="29" fillId="0" borderId="5" xfId="3" applyNumberFormat="1" applyFont="1" applyFill="1" applyBorder="1" applyAlignment="1">
      <alignment horizontal="right" vertical="center"/>
    </xf>
    <xf numFmtId="3" fontId="24" fillId="0" borderId="5" xfId="3" applyNumberFormat="1" applyFont="1" applyFill="1" applyBorder="1" applyAlignment="1">
      <alignment horizontal="right" vertical="center"/>
    </xf>
    <xf numFmtId="3" fontId="24" fillId="0" borderId="5" xfId="3" applyNumberFormat="1" applyFont="1" applyFill="1" applyBorder="1" applyAlignment="1">
      <alignment horizontal="right" vertical="center" wrapText="1"/>
    </xf>
    <xf numFmtId="0" fontId="24" fillId="0" borderId="5" xfId="3" quotePrefix="1" applyFont="1" applyFill="1" applyBorder="1" applyAlignment="1">
      <alignment horizontal="center" vertical="center" wrapText="1"/>
    </xf>
    <xf numFmtId="0" fontId="28" fillId="0" borderId="5" xfId="3" applyFont="1" applyBorder="1" applyAlignment="1">
      <alignment horizontal="center" vertical="center" wrapText="1"/>
    </xf>
    <xf numFmtId="0" fontId="24" fillId="0" borderId="8" xfId="3" quotePrefix="1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0" xfId="3" applyFont="1" applyFill="1" applyAlignment="1">
      <alignment vertical="center" wrapText="1"/>
    </xf>
    <xf numFmtId="0" fontId="24" fillId="0" borderId="0" xfId="3" applyFont="1" applyFill="1" applyAlignment="1">
      <alignment horizontal="right" vertical="center"/>
    </xf>
    <xf numFmtId="0" fontId="32" fillId="0" borderId="0" xfId="3" applyFont="1"/>
    <xf numFmtId="0" fontId="12" fillId="0" borderId="0" xfId="3" applyFont="1" applyFill="1" applyAlignment="1">
      <alignment horizontal="right" vertical="center"/>
    </xf>
    <xf numFmtId="0" fontId="3" fillId="0" borderId="15" xfId="3" applyBorder="1" applyAlignment="1">
      <alignment vertical="center" wrapText="1"/>
    </xf>
    <xf numFmtId="0" fontId="3" fillId="0" borderId="16" xfId="3" applyBorder="1" applyAlignment="1">
      <alignment vertical="center" wrapText="1"/>
    </xf>
    <xf numFmtId="0" fontId="3" fillId="0" borderId="0" xfId="3" applyBorder="1" applyAlignment="1">
      <alignment vertical="center" wrapText="1"/>
    </xf>
    <xf numFmtId="0" fontId="25" fillId="0" borderId="5" xfId="3" applyFont="1" applyFill="1" applyBorder="1" applyAlignment="1">
      <alignment horizontal="center" vertical="center" wrapText="1"/>
    </xf>
    <xf numFmtId="0" fontId="31" fillId="0" borderId="5" xfId="3" applyFont="1" applyBorder="1" applyAlignment="1">
      <alignment horizontal="center" vertical="center" wrapText="1"/>
    </xf>
    <xf numFmtId="0" fontId="24" fillId="0" borderId="0" xfId="3" applyFont="1" applyFill="1" applyAlignment="1">
      <alignment horizontal="right" vertical="center" wrapText="1"/>
    </xf>
    <xf numFmtId="0" fontId="28" fillId="0" borderId="5" xfId="3" applyFont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4" fillId="0" borderId="5" xfId="3" quotePrefix="1" applyFont="1" applyFill="1" applyBorder="1" applyAlignment="1">
      <alignment horizontal="center" vertical="center" wrapText="1"/>
    </xf>
    <xf numFmtId="0" fontId="12" fillId="0" borderId="0" xfId="12" applyFont="1" applyFill="1"/>
    <xf numFmtId="0" fontId="2" fillId="0" borderId="0" xfId="12"/>
    <xf numFmtId="3" fontId="2" fillId="0" borderId="0" xfId="12" applyNumberFormat="1"/>
    <xf numFmtId="0" fontId="3" fillId="0" borderId="0" xfId="3" applyAlignment="1">
      <alignment horizontal="right"/>
    </xf>
    <xf numFmtId="0" fontId="25" fillId="0" borderId="5" xfId="3" applyFont="1" applyFill="1" applyBorder="1" applyAlignment="1">
      <alignment horizontal="center" vertical="center" wrapText="1"/>
    </xf>
    <xf numFmtId="0" fontId="31" fillId="0" borderId="5" xfId="3" applyFont="1" applyBorder="1" applyAlignment="1">
      <alignment horizontal="center" vertical="center" wrapText="1"/>
    </xf>
    <xf numFmtId="0" fontId="25" fillId="0" borderId="7" xfId="3" applyFont="1" applyFill="1" applyBorder="1" applyAlignment="1">
      <alignment horizontal="center" vertical="center" wrapText="1"/>
    </xf>
    <xf numFmtId="3" fontId="11" fillId="0" borderId="5" xfId="3" applyNumberFormat="1" applyFont="1" applyFill="1" applyBorder="1" applyAlignment="1">
      <alignment horizontal="right" vertical="center"/>
    </xf>
    <xf numFmtId="3" fontId="33" fillId="0" borderId="5" xfId="3" applyNumberFormat="1" applyFont="1" applyFill="1" applyBorder="1" applyAlignment="1">
      <alignment horizontal="right" vertical="center"/>
    </xf>
    <xf numFmtId="3" fontId="34" fillId="0" borderId="5" xfId="3" applyNumberFormat="1" applyFont="1" applyFill="1" applyBorder="1" applyAlignment="1">
      <alignment horizontal="right" vertical="center"/>
    </xf>
    <xf numFmtId="3" fontId="33" fillId="0" borderId="5" xfId="3" applyNumberFormat="1" applyFont="1" applyFill="1" applyBorder="1" applyAlignment="1">
      <alignment horizontal="right" vertical="center" wrapText="1"/>
    </xf>
    <xf numFmtId="0" fontId="11" fillId="0" borderId="5" xfId="3" applyFont="1" applyFill="1" applyBorder="1" applyAlignment="1">
      <alignment horizontal="center" vertical="center" textRotation="90" wrapText="1"/>
    </xf>
    <xf numFmtId="0" fontId="33" fillId="0" borderId="5" xfId="3" quotePrefix="1" applyFont="1" applyFill="1" applyBorder="1" applyAlignment="1">
      <alignment horizontal="center" vertical="center" wrapText="1"/>
    </xf>
    <xf numFmtId="0" fontId="33" fillId="0" borderId="5" xfId="3" applyFont="1" applyFill="1" applyBorder="1" applyAlignment="1">
      <alignment horizontal="left" vertical="center" wrapText="1"/>
    </xf>
    <xf numFmtId="0" fontId="33" fillId="0" borderId="5" xfId="3" applyFont="1" applyFill="1" applyBorder="1" applyAlignment="1">
      <alignment horizontal="center" vertical="center" wrapText="1"/>
    </xf>
    <xf numFmtId="0" fontId="32" fillId="0" borderId="5" xfId="3" applyFont="1" applyBorder="1" applyAlignment="1">
      <alignment horizontal="center" vertical="center" wrapText="1"/>
    </xf>
    <xf numFmtId="0" fontId="35" fillId="2" borderId="9" xfId="6" quotePrefix="1" applyFont="1" applyFill="1" applyBorder="1" applyAlignment="1">
      <alignment horizontal="center" vertical="center" wrapText="1"/>
    </xf>
    <xf numFmtId="0" fontId="35" fillId="2" borderId="9" xfId="7" quotePrefix="1" applyFont="1" applyFill="1" applyBorder="1" applyAlignment="1">
      <alignment horizontal="center" vertical="center" wrapText="1"/>
    </xf>
    <xf numFmtId="0" fontId="35" fillId="2" borderId="5" xfId="6" quotePrefix="1" applyFont="1" applyFill="1" applyBorder="1" applyAlignment="1">
      <alignment horizontal="center" vertical="center" wrapText="1"/>
    </xf>
    <xf numFmtId="3" fontId="16" fillId="0" borderId="5" xfId="3" applyNumberFormat="1" applyFont="1" applyFill="1" applyBorder="1" applyAlignment="1">
      <alignment horizontal="right" vertical="center"/>
    </xf>
    <xf numFmtId="0" fontId="25" fillId="0" borderId="5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right" vertical="center" wrapText="1"/>
    </xf>
    <xf numFmtId="0" fontId="28" fillId="0" borderId="5" xfId="3" applyFont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8" fillId="0" borderId="8" xfId="3" applyFont="1" applyBorder="1" applyAlignment="1">
      <alignment horizontal="center" vertical="center" wrapText="1"/>
    </xf>
    <xf numFmtId="0" fontId="24" fillId="0" borderId="5" xfId="3" quotePrefix="1" applyFont="1" applyFill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8" fillId="0" borderId="8" xfId="3" applyFont="1" applyBorder="1" applyAlignment="1">
      <alignment horizontal="left" vertical="center" wrapText="1"/>
    </xf>
    <xf numFmtId="0" fontId="25" fillId="0" borderId="5" xfId="3" applyFont="1" applyFill="1" applyBorder="1" applyAlignment="1">
      <alignment horizontal="center" vertical="center" textRotation="90" wrapText="1"/>
    </xf>
    <xf numFmtId="0" fontId="19" fillId="0" borderId="5" xfId="3" applyFont="1" applyBorder="1" applyAlignment="1">
      <alignment horizontal="center" vertical="center" textRotation="90" wrapText="1"/>
    </xf>
    <xf numFmtId="3" fontId="25" fillId="0" borderId="5" xfId="12" applyNumberFormat="1" applyFont="1" applyFill="1" applyBorder="1" applyAlignment="1">
      <alignment horizontal="right" vertical="center"/>
    </xf>
    <xf numFmtId="3" fontId="24" fillId="0" borderId="5" xfId="12" applyNumberFormat="1" applyFont="1" applyFill="1" applyBorder="1" applyAlignment="1">
      <alignment horizontal="right" vertical="center"/>
    </xf>
    <xf numFmtId="0" fontId="24" fillId="0" borderId="5" xfId="12" quotePrefix="1" applyFont="1" applyFill="1" applyBorder="1" applyAlignment="1">
      <alignment horizontal="center" vertical="center" wrapText="1"/>
    </xf>
    <xf numFmtId="0" fontId="24" fillId="0" borderId="5" xfId="12" applyFont="1" applyFill="1" applyBorder="1" applyAlignment="1">
      <alignment horizontal="left" vertical="center" wrapText="1"/>
    </xf>
    <xf numFmtId="0" fontId="24" fillId="0" borderId="5" xfId="12" applyFont="1" applyFill="1" applyBorder="1" applyAlignment="1">
      <alignment horizontal="center" vertical="center" wrapText="1"/>
    </xf>
    <xf numFmtId="0" fontId="25" fillId="0" borderId="5" xfId="12" applyFont="1" applyFill="1" applyBorder="1" applyAlignment="1">
      <alignment horizontal="center" vertical="center" wrapText="1"/>
    </xf>
    <xf numFmtId="0" fontId="28" fillId="0" borderId="5" xfId="12" applyFont="1" applyBorder="1" applyAlignment="1">
      <alignment horizontal="center" vertical="center" wrapText="1"/>
    </xf>
    <xf numFmtId="0" fontId="28" fillId="0" borderId="5" xfId="12" applyFont="1" applyBorder="1" applyAlignment="1">
      <alignment horizontal="left" vertical="center" wrapText="1"/>
    </xf>
    <xf numFmtId="0" fontId="28" fillId="0" borderId="5" xfId="3" applyFont="1" applyBorder="1" applyAlignment="1">
      <alignment horizontal="right" vertical="center"/>
    </xf>
    <xf numFmtId="0" fontId="28" fillId="0" borderId="5" xfId="3" applyFont="1" applyBorder="1" applyAlignment="1">
      <alignment horizontal="left" vertical="center" wrapText="1"/>
    </xf>
    <xf numFmtId="0" fontId="28" fillId="0" borderId="0" xfId="3" applyFont="1"/>
    <xf numFmtId="0" fontId="28" fillId="2" borderId="5" xfId="3" applyFont="1" applyFill="1" applyBorder="1" applyAlignment="1">
      <alignment horizontal="right" vertical="center" wrapText="1"/>
    </xf>
    <xf numFmtId="0" fontId="28" fillId="0" borderId="5" xfId="3" applyFont="1" applyBorder="1" applyAlignment="1">
      <alignment horizontal="right" vertical="center" wrapText="1"/>
    </xf>
    <xf numFmtId="0" fontId="5" fillId="0" borderId="0" xfId="13" applyFont="1" applyFill="1"/>
    <xf numFmtId="0" fontId="6" fillId="0" borderId="0" xfId="13" applyFont="1" applyFill="1" applyBorder="1"/>
    <xf numFmtId="0" fontId="7" fillId="0" borderId="0" xfId="13" applyFont="1"/>
    <xf numFmtId="0" fontId="37" fillId="0" borderId="0" xfId="13" applyFont="1" applyFill="1"/>
    <xf numFmtId="0" fontId="6" fillId="0" borderId="4" xfId="13" applyFont="1" applyFill="1" applyBorder="1"/>
    <xf numFmtId="0" fontId="6" fillId="0" borderId="4" xfId="13" applyFont="1" applyFill="1" applyBorder="1" applyAlignment="1">
      <alignment horizontal="right"/>
    </xf>
    <xf numFmtId="0" fontId="25" fillId="0" borderId="5" xfId="13" applyFont="1" applyFill="1" applyBorder="1" applyAlignment="1">
      <alignment horizontal="center" vertical="center" wrapText="1"/>
    </xf>
    <xf numFmtId="0" fontId="25" fillId="0" borderId="5" xfId="13" applyFont="1" applyFill="1" applyBorder="1" applyAlignment="1">
      <alignment horizontal="left" vertical="center"/>
    </xf>
    <xf numFmtId="3" fontId="25" fillId="0" borderId="5" xfId="13" applyNumberFormat="1" applyFont="1" applyFill="1" applyBorder="1" applyAlignment="1">
      <alignment horizontal="right" vertical="center"/>
    </xf>
    <xf numFmtId="3" fontId="29" fillId="0" borderId="5" xfId="13" applyNumberFormat="1" applyFont="1" applyFill="1" applyBorder="1" applyAlignment="1">
      <alignment horizontal="right" vertical="center"/>
    </xf>
    <xf numFmtId="0" fontId="5" fillId="0" borderId="0" xfId="13" applyFont="1" applyFill="1" applyAlignment="1">
      <alignment horizontal="center" vertical="center"/>
    </xf>
    <xf numFmtId="164" fontId="25" fillId="0" borderId="5" xfId="13" applyNumberFormat="1" applyFont="1" applyFill="1" applyBorder="1" applyAlignment="1">
      <alignment horizontal="left" vertical="center"/>
    </xf>
    <xf numFmtId="3" fontId="25" fillId="0" borderId="5" xfId="13" applyNumberFormat="1" applyFont="1" applyFill="1" applyBorder="1" applyAlignment="1">
      <alignment horizontal="center" vertical="center"/>
    </xf>
    <xf numFmtId="0" fontId="24" fillId="0" borderId="5" xfId="13" applyFont="1" applyFill="1" applyBorder="1" applyAlignment="1">
      <alignment horizontal="left" vertical="center"/>
    </xf>
    <xf numFmtId="3" fontId="24" fillId="0" borderId="5" xfId="14" applyNumberFormat="1" applyFont="1" applyFill="1" applyBorder="1" applyAlignment="1">
      <alignment horizontal="right" vertical="center"/>
    </xf>
    <xf numFmtId="164" fontId="24" fillId="0" borderId="5" xfId="13" applyNumberFormat="1" applyFont="1" applyFill="1" applyBorder="1" applyAlignment="1">
      <alignment horizontal="left" vertical="center"/>
    </xf>
    <xf numFmtId="0" fontId="5" fillId="0" borderId="0" xfId="13" applyFont="1" applyFill="1" applyAlignment="1">
      <alignment vertical="center"/>
    </xf>
    <xf numFmtId="0" fontId="1" fillId="0" borderId="0" xfId="13"/>
    <xf numFmtId="3" fontId="1" fillId="0" borderId="0" xfId="13" applyNumberFormat="1"/>
    <xf numFmtId="0" fontId="5" fillId="0" borderId="0" xfId="15" applyFont="1" applyFill="1"/>
    <xf numFmtId="0" fontId="8" fillId="0" borderId="0" xfId="15" applyFont="1" applyFill="1" applyBorder="1"/>
    <xf numFmtId="0" fontId="7" fillId="0" borderId="0" xfId="15" applyFont="1"/>
    <xf numFmtId="0" fontId="37" fillId="0" borderId="0" xfId="15" applyFont="1" applyFill="1"/>
    <xf numFmtId="0" fontId="22" fillId="0" borderId="0" xfId="15" applyFont="1"/>
    <xf numFmtId="0" fontId="8" fillId="0" borderId="4" xfId="15" applyFont="1" applyFill="1" applyBorder="1"/>
    <xf numFmtId="0" fontId="13" fillId="0" borderId="5" xfId="15" applyFont="1" applyFill="1" applyBorder="1" applyAlignment="1">
      <alignment horizontal="center" vertical="center" wrapText="1"/>
    </xf>
    <xf numFmtId="0" fontId="24" fillId="0" borderId="5" xfId="15" applyFont="1" applyFill="1" applyBorder="1" applyAlignment="1">
      <alignment horizontal="left" vertical="center" wrapText="1"/>
    </xf>
    <xf numFmtId="3" fontId="25" fillId="0" borderId="5" xfId="15" applyNumberFormat="1" applyFont="1" applyFill="1" applyBorder="1" applyAlignment="1">
      <alignment horizontal="right" vertical="center"/>
    </xf>
    <xf numFmtId="3" fontId="29" fillId="0" borderId="5" xfId="15" applyNumberFormat="1" applyFont="1" applyFill="1" applyBorder="1" applyAlignment="1">
      <alignment horizontal="right" vertical="center"/>
    </xf>
    <xf numFmtId="0" fontId="5" fillId="0" borderId="0" xfId="15" applyFont="1" applyFill="1" applyAlignment="1">
      <alignment horizontal="center" vertical="center"/>
    </xf>
    <xf numFmtId="164" fontId="24" fillId="0" borderId="5" xfId="15" applyNumberFormat="1" applyFont="1" applyFill="1" applyBorder="1" applyAlignment="1">
      <alignment horizontal="left" vertical="center" wrapText="1"/>
    </xf>
    <xf numFmtId="3" fontId="24" fillId="0" borderId="5" xfId="16" applyNumberFormat="1" applyFont="1" applyFill="1" applyBorder="1" applyAlignment="1">
      <alignment horizontal="right" vertical="center"/>
    </xf>
    <xf numFmtId="0" fontId="5" fillId="0" borderId="0" xfId="15" applyFont="1" applyFill="1" applyAlignment="1">
      <alignment vertical="center"/>
    </xf>
    <xf numFmtId="0" fontId="1" fillId="0" borderId="0" xfId="15"/>
    <xf numFmtId="3" fontId="1" fillId="0" borderId="0" xfId="15" applyNumberFormat="1"/>
    <xf numFmtId="0" fontId="9" fillId="0" borderId="5" xfId="15" applyFont="1" applyFill="1" applyBorder="1" applyAlignment="1">
      <alignment horizontal="center" vertical="center" wrapText="1"/>
    </xf>
    <xf numFmtId="0" fontId="8" fillId="0" borderId="5" xfId="15" applyFont="1" applyFill="1" applyBorder="1" applyAlignment="1">
      <alignment horizontal="left" vertical="center" wrapText="1"/>
    </xf>
    <xf numFmtId="164" fontId="8" fillId="0" borderId="5" xfId="15" applyNumberFormat="1" applyFont="1" applyFill="1" applyBorder="1" applyAlignment="1">
      <alignment horizontal="left" vertical="center" wrapText="1"/>
    </xf>
    <xf numFmtId="3" fontId="24" fillId="0" borderId="5" xfId="16" applyNumberFormat="1" applyFont="1" applyFill="1" applyBorder="1" applyAlignment="1">
      <alignment vertical="center"/>
    </xf>
    <xf numFmtId="0" fontId="8" fillId="0" borderId="5" xfId="15" applyFont="1" applyFill="1" applyBorder="1" applyAlignment="1">
      <alignment horizontal="center" vertical="center" wrapText="1"/>
    </xf>
    <xf numFmtId="3" fontId="11" fillId="0" borderId="5" xfId="15" applyNumberFormat="1" applyFont="1" applyFill="1" applyBorder="1" applyAlignment="1">
      <alignment horizontal="right" vertical="center"/>
    </xf>
    <xf numFmtId="3" fontId="8" fillId="0" borderId="5" xfId="16" applyNumberFormat="1" applyFont="1" applyFill="1" applyBorder="1" applyAlignment="1">
      <alignment vertical="center"/>
    </xf>
    <xf numFmtId="3" fontId="8" fillId="0" borderId="5" xfId="16" applyNumberFormat="1" applyFont="1" applyFill="1" applyBorder="1" applyAlignment="1">
      <alignment horizontal="right" vertical="center"/>
    </xf>
    <xf numFmtId="0" fontId="24" fillId="0" borderId="0" xfId="15" applyFont="1" applyFill="1"/>
    <xf numFmtId="0" fontId="12" fillId="0" borderId="0" xfId="15" applyFont="1" applyFill="1"/>
    <xf numFmtId="0" fontId="25" fillId="0" borderId="5" xfId="15" applyFont="1" applyFill="1" applyBorder="1" applyAlignment="1">
      <alignment horizontal="center" vertical="center" wrapText="1"/>
    </xf>
    <xf numFmtId="0" fontId="21" fillId="0" borderId="5" xfId="15" applyFont="1" applyFill="1" applyBorder="1" applyAlignment="1">
      <alignment horizontal="center" vertical="center" wrapText="1"/>
    </xf>
    <xf numFmtId="0" fontId="28" fillId="0" borderId="8" xfId="15" applyFont="1" applyBorder="1" applyAlignment="1">
      <alignment horizontal="center" vertical="center" wrapText="1"/>
    </xf>
    <xf numFmtId="0" fontId="28" fillId="0" borderId="8" xfId="15" applyFont="1" applyBorder="1" applyAlignment="1">
      <alignment horizontal="left" vertical="center" wrapText="1"/>
    </xf>
    <xf numFmtId="3" fontId="24" fillId="0" borderId="5" xfId="15" applyNumberFormat="1" applyFont="1" applyFill="1" applyBorder="1" applyAlignment="1">
      <alignment horizontal="right" vertical="center"/>
    </xf>
    <xf numFmtId="0" fontId="24" fillId="0" borderId="5" xfId="15" quotePrefix="1" applyFont="1" applyFill="1" applyBorder="1" applyAlignment="1">
      <alignment horizontal="center" vertical="center" wrapText="1"/>
    </xf>
    <xf numFmtId="0" fontId="24" fillId="0" borderId="5" xfId="15" applyFont="1" applyFill="1" applyBorder="1" applyAlignment="1">
      <alignment horizontal="center" vertical="center" wrapText="1"/>
    </xf>
    <xf numFmtId="0" fontId="24" fillId="0" borderId="0" xfId="15" applyFont="1" applyFill="1" applyAlignment="1">
      <alignment horizontal="center" vertical="center"/>
    </xf>
    <xf numFmtId="0" fontId="24" fillId="0" borderId="0" xfId="15" applyFont="1" applyFill="1" applyAlignment="1">
      <alignment vertical="center"/>
    </xf>
    <xf numFmtId="0" fontId="17" fillId="0" borderId="0" xfId="15" applyFont="1" applyFill="1"/>
    <xf numFmtId="0" fontId="12" fillId="0" borderId="5" xfId="15" applyFont="1" applyFill="1" applyBorder="1" applyAlignment="1">
      <alignment horizontal="left" vertical="center" wrapText="1"/>
    </xf>
    <xf numFmtId="0" fontId="17" fillId="0" borderId="0" xfId="15" applyFont="1" applyFill="1" applyAlignment="1">
      <alignment horizontal="center" vertical="center"/>
    </xf>
    <xf numFmtId="164" fontId="12" fillId="0" borderId="5" xfId="15" applyNumberFormat="1" applyFont="1" applyFill="1" applyBorder="1" applyAlignment="1">
      <alignment horizontal="left" vertical="center" wrapText="1"/>
    </xf>
    <xf numFmtId="0" fontId="38" fillId="0" borderId="5" xfId="5" applyNumberFormat="1" applyFont="1" applyBorder="1" applyAlignment="1">
      <alignment horizontal="right" vertical="center" wrapText="1"/>
    </xf>
    <xf numFmtId="0" fontId="17" fillId="0" borderId="0" xfId="15" applyFont="1" applyFill="1" applyAlignment="1">
      <alignment vertical="center"/>
    </xf>
    <xf numFmtId="3" fontId="8" fillId="0" borderId="0" xfId="15" applyNumberFormat="1" applyFont="1" applyFill="1" applyBorder="1" applyAlignment="1">
      <alignment horizontal="right" vertical="center"/>
    </xf>
    <xf numFmtId="0" fontId="1" fillId="0" borderId="0" xfId="15" applyBorder="1"/>
    <xf numFmtId="0" fontId="7" fillId="0" borderId="0" xfId="15" applyFont="1" applyAlignment="1">
      <alignment horizontal="center" vertical="center"/>
    </xf>
    <xf numFmtId="0" fontId="7" fillId="0" borderId="0" xfId="15" applyFont="1" applyAlignment="1">
      <alignment vertical="center"/>
    </xf>
    <xf numFmtId="3" fontId="7" fillId="0" borderId="0" xfId="15" applyNumberFormat="1" applyFont="1" applyAlignment="1">
      <alignment horizontal="center" vertical="center"/>
    </xf>
    <xf numFmtId="3" fontId="7" fillId="0" borderId="0" xfId="15" applyNumberFormat="1" applyFont="1" applyAlignment="1">
      <alignment vertical="center"/>
    </xf>
    <xf numFmtId="0" fontId="1" fillId="0" borderId="0" xfId="15" applyAlignment="1">
      <alignment horizontal="center" vertical="center"/>
    </xf>
    <xf numFmtId="0" fontId="1" fillId="0" borderId="0" xfId="15" applyAlignment="1">
      <alignment vertical="center"/>
    </xf>
    <xf numFmtId="0" fontId="25" fillId="0" borderId="5" xfId="13" applyFont="1" applyFill="1" applyBorder="1" applyAlignment="1">
      <alignment horizontal="center" vertical="center" wrapText="1"/>
    </xf>
    <xf numFmtId="0" fontId="33" fillId="0" borderId="0" xfId="13" applyFont="1" applyFill="1" applyBorder="1" applyAlignment="1">
      <alignment horizontal="right" vertical="center" wrapText="1"/>
    </xf>
    <xf numFmtId="0" fontId="11" fillId="0" borderId="1" xfId="13" applyFont="1" applyFill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32" fillId="0" borderId="2" xfId="13" applyFont="1" applyBorder="1" applyAlignment="1">
      <alignment wrapText="1"/>
    </xf>
    <xf numFmtId="0" fontId="32" fillId="0" borderId="3" xfId="13" applyFont="1" applyBorder="1" applyAlignment="1">
      <alignment wrapText="1"/>
    </xf>
    <xf numFmtId="0" fontId="31" fillId="0" borderId="5" xfId="13" applyFont="1" applyBorder="1" applyAlignment="1">
      <alignment horizontal="center" vertical="center" wrapText="1"/>
    </xf>
    <xf numFmtId="0" fontId="28" fillId="0" borderId="5" xfId="13" applyFont="1" applyBorder="1" applyAlignment="1">
      <alignment horizontal="center" wrapText="1"/>
    </xf>
    <xf numFmtId="0" fontId="28" fillId="0" borderId="5" xfId="13" applyFont="1" applyBorder="1" applyAlignment="1">
      <alignment horizontal="center" vertical="center" wrapText="1"/>
    </xf>
    <xf numFmtId="0" fontId="28" fillId="0" borderId="5" xfId="13" applyFont="1" applyBorder="1" applyAlignment="1">
      <alignment horizontal="left" vertical="center" wrapText="1"/>
    </xf>
    <xf numFmtId="0" fontId="24" fillId="0" borderId="5" xfId="13" quotePrefix="1" applyFont="1" applyFill="1" applyBorder="1" applyAlignment="1">
      <alignment horizontal="center" vertical="center" wrapText="1"/>
    </xf>
    <xf numFmtId="0" fontId="24" fillId="0" borderId="5" xfId="13" applyFont="1" applyFill="1" applyBorder="1" applyAlignment="1">
      <alignment horizontal="left" vertical="center" wrapText="1"/>
    </xf>
    <xf numFmtId="0" fontId="24" fillId="0" borderId="5" xfId="13" applyFont="1" applyFill="1" applyBorder="1" applyAlignment="1">
      <alignment horizontal="center" vertical="center" wrapText="1"/>
    </xf>
    <xf numFmtId="0" fontId="13" fillId="0" borderId="5" xfId="15" applyFont="1" applyFill="1" applyBorder="1" applyAlignment="1">
      <alignment horizontal="center" vertical="center" wrapText="1"/>
    </xf>
    <xf numFmtId="0" fontId="24" fillId="0" borderId="0" xfId="15" applyFont="1" applyFill="1" applyBorder="1" applyAlignment="1">
      <alignment horizontal="right" vertical="center" wrapText="1"/>
    </xf>
    <xf numFmtId="0" fontId="25" fillId="0" borderId="1" xfId="15" applyFont="1" applyFill="1" applyBorder="1" applyAlignment="1">
      <alignment horizontal="center" vertical="center" wrapText="1"/>
    </xf>
    <xf numFmtId="0" fontId="25" fillId="0" borderId="2" xfId="15" applyFont="1" applyFill="1" applyBorder="1" applyAlignment="1">
      <alignment horizontal="center" vertical="center" wrapText="1"/>
    </xf>
    <xf numFmtId="0" fontId="28" fillId="0" borderId="2" xfId="15" applyFont="1" applyBorder="1" applyAlignment="1">
      <alignment wrapText="1"/>
    </xf>
    <xf numFmtId="0" fontId="28" fillId="0" borderId="3" xfId="15" applyFont="1" applyBorder="1" applyAlignment="1">
      <alignment wrapText="1"/>
    </xf>
    <xf numFmtId="0" fontId="13" fillId="0" borderId="6" xfId="15" applyFont="1" applyFill="1" applyBorder="1" applyAlignment="1">
      <alignment horizontal="center" vertical="center" wrapText="1"/>
    </xf>
    <xf numFmtId="0" fontId="13" fillId="0" borderId="7" xfId="15" applyFont="1" applyFill="1" applyBorder="1" applyAlignment="1">
      <alignment horizontal="center" vertical="center" wrapText="1"/>
    </xf>
    <xf numFmtId="0" fontId="24" fillId="0" borderId="5" xfId="15" quotePrefix="1" applyFont="1" applyFill="1" applyBorder="1" applyAlignment="1">
      <alignment horizontal="center" vertical="center" wrapText="1"/>
    </xf>
    <xf numFmtId="0" fontId="28" fillId="0" borderId="5" xfId="15" applyFont="1" applyBorder="1" applyAlignment="1">
      <alignment horizontal="center" vertical="center" wrapText="1"/>
    </xf>
    <xf numFmtId="0" fontId="24" fillId="0" borderId="5" xfId="15" applyFont="1" applyFill="1" applyBorder="1" applyAlignment="1">
      <alignment horizontal="left" vertical="center" wrapText="1"/>
    </xf>
    <xf numFmtId="0" fontId="25" fillId="0" borderId="5" xfId="15" applyFont="1" applyFill="1" applyBorder="1" applyAlignment="1">
      <alignment horizontal="center" vertical="center" wrapText="1"/>
    </xf>
    <xf numFmtId="0" fontId="28" fillId="0" borderId="5" xfId="15" applyFont="1" applyBorder="1" applyAlignment="1">
      <alignment horizontal="center" wrapText="1"/>
    </xf>
    <xf numFmtId="0" fontId="28" fillId="0" borderId="5" xfId="15" applyFont="1" applyBorder="1" applyAlignment="1">
      <alignment horizontal="left" vertical="center" wrapText="1"/>
    </xf>
    <xf numFmtId="0" fontId="24" fillId="0" borderId="5" xfId="15" applyFont="1" applyFill="1" applyBorder="1" applyAlignment="1">
      <alignment horizontal="center" vertical="center" wrapText="1"/>
    </xf>
    <xf numFmtId="0" fontId="9" fillId="0" borderId="5" xfId="15" applyFont="1" applyFill="1" applyBorder="1" applyAlignment="1">
      <alignment horizontal="center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9" fillId="0" borderId="6" xfId="15" applyFont="1" applyFill="1" applyBorder="1" applyAlignment="1">
      <alignment horizontal="center" vertical="center" wrapText="1"/>
    </xf>
    <xf numFmtId="0" fontId="9" fillId="0" borderId="7" xfId="15" applyFont="1" applyFill="1" applyBorder="1" applyAlignment="1">
      <alignment horizontal="center" vertical="center" wrapText="1"/>
    </xf>
    <xf numFmtId="0" fontId="8" fillId="0" borderId="5" xfId="15" quotePrefix="1" applyFont="1" applyFill="1" applyBorder="1" applyAlignment="1">
      <alignment horizontal="center" vertical="center" wrapText="1"/>
    </xf>
    <xf numFmtId="0" fontId="10" fillId="0" borderId="5" xfId="15" applyFont="1" applyBorder="1" applyAlignment="1">
      <alignment horizontal="center" vertical="center" wrapText="1"/>
    </xf>
    <xf numFmtId="0" fontId="8" fillId="0" borderId="5" xfId="15" applyFont="1" applyFill="1" applyBorder="1" applyAlignment="1">
      <alignment horizontal="left" vertical="center" wrapText="1"/>
    </xf>
    <xf numFmtId="0" fontId="10" fillId="0" borderId="5" xfId="15" applyFont="1" applyBorder="1" applyAlignment="1">
      <alignment horizontal="center" wrapText="1"/>
    </xf>
    <xf numFmtId="0" fontId="10" fillId="0" borderId="5" xfId="15" applyFont="1" applyBorder="1" applyAlignment="1">
      <alignment horizontal="left" vertical="center" wrapText="1"/>
    </xf>
    <xf numFmtId="0" fontId="8" fillId="0" borderId="5" xfId="15" applyFont="1" applyFill="1" applyBorder="1" applyAlignment="1">
      <alignment horizontal="center" vertical="center" wrapText="1"/>
    </xf>
    <xf numFmtId="0" fontId="25" fillId="0" borderId="6" xfId="15" applyFont="1" applyFill="1" applyBorder="1" applyAlignment="1">
      <alignment horizontal="center" vertical="center" wrapText="1"/>
    </xf>
    <xf numFmtId="0" fontId="28" fillId="0" borderId="7" xfId="15" applyFont="1" applyBorder="1" applyAlignment="1">
      <alignment horizontal="center" wrapText="1"/>
    </xf>
    <xf numFmtId="0" fontId="24" fillId="0" borderId="0" xfId="15" applyFont="1" applyFill="1" applyAlignment="1">
      <alignment horizontal="right" vertical="center" wrapText="1"/>
    </xf>
    <xf numFmtId="0" fontId="11" fillId="0" borderId="0" xfId="15" applyFont="1" applyFill="1" applyAlignment="1">
      <alignment horizontal="center" vertical="center" wrapText="1"/>
    </xf>
    <xf numFmtId="0" fontId="31" fillId="0" borderId="5" xfId="15" applyFont="1" applyBorder="1" applyAlignment="1">
      <alignment horizontal="center" vertical="center" wrapText="1"/>
    </xf>
    <xf numFmtId="0" fontId="12" fillId="0" borderId="5" xfId="15" quotePrefix="1" applyFont="1" applyFill="1" applyBorder="1" applyAlignment="1">
      <alignment horizontal="center" vertical="center" wrapText="1"/>
    </xf>
    <xf numFmtId="0" fontId="15" fillId="0" borderId="5" xfId="15" applyFont="1" applyBorder="1" applyAlignment="1">
      <alignment horizontal="center" vertical="center" wrapText="1"/>
    </xf>
    <xf numFmtId="0" fontId="12" fillId="0" borderId="5" xfId="15" applyFont="1" applyFill="1" applyBorder="1" applyAlignment="1">
      <alignment horizontal="left" vertical="center" wrapText="1"/>
    </xf>
    <xf numFmtId="0" fontId="25" fillId="0" borderId="0" xfId="15" applyFont="1" applyFill="1" applyAlignment="1">
      <alignment horizontal="center" vertical="center" wrapText="1"/>
    </xf>
    <xf numFmtId="0" fontId="14" fillId="0" borderId="5" xfId="15" applyFont="1" applyBorder="1" applyAlignment="1">
      <alignment horizontal="center" vertical="center" wrapText="1"/>
    </xf>
    <xf numFmtId="0" fontId="13" fillId="0" borderId="9" xfId="15" applyFont="1" applyFill="1" applyBorder="1" applyAlignment="1">
      <alignment horizontal="center" vertical="center" wrapText="1"/>
    </xf>
    <xf numFmtId="0" fontId="15" fillId="0" borderId="10" xfId="15" applyFont="1" applyBorder="1" applyAlignment="1">
      <alignment horizontal="center" wrapText="1"/>
    </xf>
    <xf numFmtId="0" fontId="15" fillId="0" borderId="11" xfId="15" applyFont="1" applyBorder="1" applyAlignment="1">
      <alignment horizontal="center" wrapText="1"/>
    </xf>
    <xf numFmtId="0" fontId="15" fillId="0" borderId="12" xfId="15" applyFont="1" applyBorder="1" applyAlignment="1">
      <alignment horizontal="center" wrapText="1"/>
    </xf>
    <xf numFmtId="0" fontId="15" fillId="0" borderId="8" xfId="15" applyFont="1" applyBorder="1" applyAlignment="1">
      <alignment horizontal="center" vertical="center" wrapText="1"/>
    </xf>
    <xf numFmtId="0" fontId="15" fillId="0" borderId="13" xfId="15" applyFont="1" applyBorder="1" applyAlignment="1">
      <alignment horizontal="center" vertical="center" wrapText="1"/>
    </xf>
    <xf numFmtId="0" fontId="15" fillId="0" borderId="8" xfId="15" applyFont="1" applyBorder="1" applyAlignment="1">
      <alignment horizontal="left" vertical="center" wrapText="1"/>
    </xf>
    <xf numFmtId="0" fontId="15" fillId="0" borderId="13" xfId="15" applyFont="1" applyBorder="1" applyAlignment="1">
      <alignment horizontal="left" vertical="center" wrapText="1"/>
    </xf>
    <xf numFmtId="0" fontId="12" fillId="0" borderId="5" xfId="15" applyFont="1" applyFill="1" applyBorder="1" applyAlignment="1">
      <alignment horizontal="center" vertical="center" wrapText="1"/>
    </xf>
    <xf numFmtId="0" fontId="25" fillId="0" borderId="5" xfId="12" applyFont="1" applyFill="1" applyBorder="1" applyAlignment="1">
      <alignment horizontal="center" vertical="center" wrapText="1"/>
    </xf>
    <xf numFmtId="0" fontId="28" fillId="0" borderId="5" xfId="12" applyFont="1" applyBorder="1" applyAlignment="1">
      <alignment horizontal="center" wrapText="1"/>
    </xf>
    <xf numFmtId="0" fontId="24" fillId="0" borderId="0" xfId="12" applyFont="1" applyFill="1" applyAlignment="1">
      <alignment horizontal="right" vertical="center" wrapText="1"/>
    </xf>
    <xf numFmtId="0" fontId="25" fillId="0" borderId="0" xfId="12" applyFont="1" applyFill="1" applyAlignment="1">
      <alignment horizontal="center" vertical="center" wrapText="1"/>
    </xf>
    <xf numFmtId="0" fontId="31" fillId="0" borderId="5" xfId="12" applyFont="1" applyBorder="1" applyAlignment="1">
      <alignment horizontal="center" vertical="center" wrapText="1"/>
    </xf>
    <xf numFmtId="0" fontId="25" fillId="0" borderId="5" xfId="3" applyFont="1" applyFill="1" applyBorder="1" applyAlignment="1">
      <alignment horizontal="center" vertical="center" wrapText="1"/>
    </xf>
    <xf numFmtId="0" fontId="31" fillId="0" borderId="5" xfId="3" applyFont="1" applyBorder="1" applyAlignment="1">
      <alignment horizontal="center" vertical="center" wrapText="1"/>
    </xf>
    <xf numFmtId="0" fontId="28" fillId="0" borderId="5" xfId="3" applyFont="1" applyBorder="1" applyAlignment="1">
      <alignment horizontal="center" wrapText="1"/>
    </xf>
    <xf numFmtId="0" fontId="24" fillId="0" borderId="0" xfId="3" applyFont="1" applyFill="1" applyAlignment="1">
      <alignment horizontal="right" vertical="center" wrapText="1"/>
    </xf>
    <xf numFmtId="0" fontId="25" fillId="0" borderId="0" xfId="3" applyFont="1" applyFill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25" fillId="0" borderId="9" xfId="3" applyFont="1" applyFill="1" applyBorder="1" applyAlignment="1">
      <alignment horizontal="center" vertical="center" wrapText="1"/>
    </xf>
    <xf numFmtId="0" fontId="28" fillId="0" borderId="10" xfId="3" applyFont="1" applyBorder="1" applyAlignment="1">
      <alignment horizontal="center" wrapText="1"/>
    </xf>
    <xf numFmtId="0" fontId="28" fillId="0" borderId="11" xfId="3" applyFont="1" applyBorder="1" applyAlignment="1">
      <alignment horizontal="center" wrapText="1"/>
    </xf>
    <xf numFmtId="0" fontId="28" fillId="0" borderId="12" xfId="3" applyFont="1" applyBorder="1" applyAlignment="1">
      <alignment horizontal="center" wrapText="1"/>
    </xf>
    <xf numFmtId="0" fontId="28" fillId="0" borderId="8" xfId="3" applyFont="1" applyBorder="1" applyAlignment="1">
      <alignment horizontal="center" vertical="center" wrapText="1"/>
    </xf>
    <xf numFmtId="0" fontId="28" fillId="0" borderId="13" xfId="3" applyFont="1" applyBorder="1" applyAlignment="1">
      <alignment horizontal="center" vertical="center" wrapText="1"/>
    </xf>
    <xf numFmtId="0" fontId="28" fillId="0" borderId="8" xfId="3" applyFont="1" applyBorder="1" applyAlignment="1">
      <alignment horizontal="left" vertical="center" wrapText="1"/>
    </xf>
    <xf numFmtId="0" fontId="28" fillId="0" borderId="13" xfId="3" applyFont="1" applyBorder="1" applyAlignment="1">
      <alignment horizontal="left" vertical="center" wrapText="1"/>
    </xf>
    <xf numFmtId="0" fontId="24" fillId="0" borderId="5" xfId="3" quotePrefix="1" applyFont="1" applyFill="1" applyBorder="1" applyAlignment="1">
      <alignment horizontal="center" vertical="center" wrapText="1"/>
    </xf>
    <xf numFmtId="0" fontId="28" fillId="0" borderId="5" xfId="3" applyFont="1" applyBorder="1" applyAlignment="1">
      <alignment horizontal="center" vertical="center" wrapText="1"/>
    </xf>
    <xf numFmtId="0" fontId="24" fillId="0" borderId="5" xfId="3" applyFont="1" applyFill="1" applyBorder="1" applyAlignment="1">
      <alignment horizontal="left" vertical="center" wrapText="1"/>
    </xf>
    <xf numFmtId="0" fontId="24" fillId="0" borderId="5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0" fontId="28" fillId="0" borderId="7" xfId="3" applyFont="1" applyBorder="1" applyAlignment="1">
      <alignment horizontal="center" wrapText="1"/>
    </xf>
    <xf numFmtId="0" fontId="12" fillId="0" borderId="5" xfId="3" quotePrefix="1" applyFont="1" applyFill="1" applyBorder="1" applyAlignment="1">
      <alignment horizontal="center" vertical="center" wrapText="1"/>
    </xf>
    <xf numFmtId="0" fontId="15" fillId="0" borderId="5" xfId="3" applyFont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left" vertical="center" wrapText="1"/>
    </xf>
    <xf numFmtId="0" fontId="25" fillId="0" borderId="1" xfId="3" applyFont="1" applyFill="1" applyBorder="1" applyAlignment="1">
      <alignment horizontal="center" vertical="top" wrapText="1"/>
    </xf>
    <xf numFmtId="0" fontId="25" fillId="0" borderId="2" xfId="3" applyFont="1" applyFill="1" applyBorder="1" applyAlignment="1">
      <alignment horizontal="center" vertical="top" wrapText="1"/>
    </xf>
    <xf numFmtId="0" fontId="25" fillId="0" borderId="3" xfId="3" applyFont="1" applyFill="1" applyBorder="1" applyAlignment="1">
      <alignment horizontal="center" vertical="top" wrapText="1"/>
    </xf>
    <xf numFmtId="0" fontId="15" fillId="0" borderId="5" xfId="3" applyFont="1" applyBorder="1" applyAlignment="1">
      <alignment horizontal="center" wrapText="1"/>
    </xf>
    <xf numFmtId="0" fontId="12" fillId="0" borderId="5" xfId="3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center" vertical="center" wrapText="1"/>
    </xf>
    <xf numFmtId="0" fontId="24" fillId="0" borderId="13" xfId="3" applyFont="1" applyFill="1" applyBorder="1" applyAlignment="1">
      <alignment horizontal="center" vertical="center" wrapText="1"/>
    </xf>
    <xf numFmtId="0" fontId="25" fillId="0" borderId="14" xfId="3" applyFont="1" applyFill="1" applyBorder="1" applyAlignment="1">
      <alignment horizontal="center" vertical="center" wrapText="1"/>
    </xf>
    <xf numFmtId="0" fontId="25" fillId="0" borderId="7" xfId="3" applyFont="1" applyFill="1" applyBorder="1" applyAlignment="1">
      <alignment horizontal="center" vertical="center" wrapText="1"/>
    </xf>
    <xf numFmtId="0" fontId="25" fillId="0" borderId="5" xfId="3" applyFont="1" applyFill="1" applyBorder="1" applyAlignment="1">
      <alignment horizontal="right" vertical="center" wrapText="1"/>
    </xf>
    <xf numFmtId="0" fontId="28" fillId="0" borderId="5" xfId="3" applyFont="1" applyBorder="1" applyAlignment="1">
      <alignment horizontal="right" wrapText="1"/>
    </xf>
    <xf numFmtId="0" fontId="31" fillId="0" borderId="5" xfId="3" applyFont="1" applyBorder="1" applyAlignment="1">
      <alignment horizontal="center" vertical="center"/>
    </xf>
    <xf numFmtId="0" fontId="26" fillId="0" borderId="0" xfId="3" applyFont="1" applyFill="1" applyAlignment="1">
      <alignment horizontal="right" vertical="center" wrapText="1"/>
    </xf>
    <xf numFmtId="0" fontId="27" fillId="0" borderId="0" xfId="3" applyFont="1" applyFill="1" applyAlignment="1">
      <alignment horizontal="center" vertical="center" wrapText="1"/>
    </xf>
    <xf numFmtId="0" fontId="28" fillId="0" borderId="5" xfId="3" applyFont="1" applyBorder="1" applyAlignment="1">
      <alignment wrapText="1"/>
    </xf>
    <xf numFmtId="0" fontId="24" fillId="0" borderId="5" xfId="3" applyFont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14" xfId="3" applyFont="1" applyFill="1" applyBorder="1" applyAlignment="1">
      <alignment horizontal="center" vertical="center" wrapText="1"/>
    </xf>
    <xf numFmtId="0" fontId="20" fillId="0" borderId="14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2" fillId="0" borderId="0" xfId="3" applyFont="1" applyFill="1" applyAlignment="1">
      <alignment horizontal="right" vertical="center" wrapText="1"/>
    </xf>
    <xf numFmtId="0" fontId="13" fillId="0" borderId="0" xfId="3" applyFont="1" applyFill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13" xfId="3" applyFont="1" applyFill="1" applyBorder="1" applyAlignment="1">
      <alignment horizontal="center" vertical="center" wrapText="1"/>
    </xf>
    <xf numFmtId="0" fontId="13" fillId="0" borderId="14" xfId="3" applyFont="1" applyFill="1" applyBorder="1" applyAlignment="1">
      <alignment horizontal="center" vertical="center" wrapText="1"/>
    </xf>
    <xf numFmtId="0" fontId="13" fillId="0" borderId="7" xfId="3" applyFont="1" applyFill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center" vertical="center" wrapText="1"/>
    </xf>
    <xf numFmtId="0" fontId="25" fillId="0" borderId="8" xfId="3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horizontal="center" vertical="center" wrapText="1"/>
    </xf>
    <xf numFmtId="0" fontId="25" fillId="0" borderId="13" xfId="3" applyFont="1" applyFill="1" applyBorder="1" applyAlignment="1">
      <alignment horizontal="center" vertical="center" wrapText="1"/>
    </xf>
    <xf numFmtId="0" fontId="25" fillId="0" borderId="10" xfId="3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center" vertical="center" wrapText="1"/>
    </xf>
    <xf numFmtId="0" fontId="25" fillId="0" borderId="1" xfId="3" applyFont="1" applyFill="1" applyBorder="1" applyAlignment="1">
      <alignment horizontal="center" vertical="center" wrapText="1"/>
    </xf>
    <xf numFmtId="0" fontId="25" fillId="0" borderId="11" xfId="3" applyFont="1" applyFill="1" applyBorder="1" applyAlignment="1">
      <alignment horizontal="center" vertical="center" wrapText="1"/>
    </xf>
    <xf numFmtId="0" fontId="25" fillId="0" borderId="12" xfId="3" applyFont="1" applyFill="1" applyBorder="1" applyAlignment="1">
      <alignment horizontal="center" vertical="center" wrapText="1"/>
    </xf>
    <xf numFmtId="0" fontId="24" fillId="0" borderId="6" xfId="3" applyFont="1" applyFill="1" applyBorder="1" applyAlignment="1">
      <alignment horizontal="center" vertical="center" wrapText="1"/>
    </xf>
    <xf numFmtId="0" fontId="24" fillId="0" borderId="7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 wrapText="1"/>
    </xf>
    <xf numFmtId="0" fontId="32" fillId="0" borderId="5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32" fillId="0" borderId="5" xfId="3" applyFont="1" applyBorder="1" applyAlignment="1">
      <alignment horizontal="center" wrapText="1"/>
    </xf>
    <xf numFmtId="0" fontId="30" fillId="0" borderId="0" xfId="9" applyNumberFormat="1" applyAlignment="1">
      <alignment horizontal="right" vertical="center" wrapText="1"/>
    </xf>
    <xf numFmtId="0" fontId="3" fillId="0" borderId="0" xfId="3" applyAlignment="1">
      <alignment vertical="center" wrapText="1"/>
    </xf>
    <xf numFmtId="0" fontId="30" fillId="0" borderId="0" xfId="10" quotePrefix="1" applyAlignment="1">
      <alignment horizontal="right" vertical="center" wrapText="1"/>
    </xf>
    <xf numFmtId="0" fontId="25" fillId="0" borderId="15" xfId="3" applyFont="1" applyFill="1" applyBorder="1" applyAlignment="1">
      <alignment horizontal="center" vertical="center" wrapText="1"/>
    </xf>
    <xf numFmtId="0" fontId="25" fillId="0" borderId="0" xfId="3" applyFont="1" applyFill="1" applyBorder="1" applyAlignment="1">
      <alignment horizontal="center" vertical="center" wrapText="1"/>
    </xf>
    <xf numFmtId="0" fontId="25" fillId="0" borderId="4" xfId="3" applyFont="1" applyFill="1" applyBorder="1" applyAlignment="1">
      <alignment horizontal="center" vertical="center" wrapText="1"/>
    </xf>
    <xf numFmtId="0" fontId="28" fillId="0" borderId="14" xfId="3" applyFont="1" applyBorder="1" applyAlignment="1">
      <alignment wrapText="1"/>
    </xf>
    <xf numFmtId="0" fontId="28" fillId="0" borderId="7" xfId="3" applyFont="1" applyBorder="1" applyAlignment="1">
      <alignment wrapText="1"/>
    </xf>
    <xf numFmtId="0" fontId="31" fillId="0" borderId="8" xfId="3" applyFont="1" applyBorder="1" applyAlignment="1">
      <alignment horizontal="center" vertical="center" wrapText="1"/>
    </xf>
    <xf numFmtId="0" fontId="31" fillId="0" borderId="13" xfId="3" applyFont="1" applyBorder="1" applyAlignment="1">
      <alignment wrapText="1"/>
    </xf>
    <xf numFmtId="0" fontId="25" fillId="0" borderId="6" xfId="3" applyFont="1" applyFill="1" applyBorder="1" applyAlignment="1">
      <alignment horizontal="center" vertical="center"/>
    </xf>
    <xf numFmtId="0" fontId="25" fillId="0" borderId="14" xfId="3" applyFont="1" applyFill="1" applyBorder="1" applyAlignment="1">
      <alignment horizontal="center" vertical="center"/>
    </xf>
    <xf numFmtId="0" fontId="25" fillId="0" borderId="7" xfId="3" applyFont="1" applyFill="1" applyBorder="1" applyAlignment="1">
      <alignment horizontal="center" vertical="center"/>
    </xf>
    <xf numFmtId="0" fontId="28" fillId="0" borderId="6" xfId="3" applyFont="1" applyBorder="1" applyAlignment="1">
      <alignment horizontal="left" vertical="center" wrapText="1"/>
    </xf>
    <xf numFmtId="0" fontId="28" fillId="0" borderId="7" xfId="3" applyFont="1" applyBorder="1" applyAlignment="1">
      <alignment horizontal="left" vertical="center" wrapText="1"/>
    </xf>
    <xf numFmtId="0" fontId="24" fillId="0" borderId="8" xfId="3" quotePrefix="1" applyFont="1" applyFill="1" applyBorder="1" applyAlignment="1">
      <alignment horizontal="center" vertical="center" wrapText="1"/>
    </xf>
    <xf numFmtId="0" fontId="24" fillId="0" borderId="2" xfId="3" quotePrefix="1" applyFont="1" applyFill="1" applyBorder="1" applyAlignment="1">
      <alignment horizontal="center" vertical="center" wrapText="1"/>
    </xf>
    <xf numFmtId="0" fontId="24" fillId="0" borderId="13" xfId="3" quotePrefix="1" applyFont="1" applyFill="1" applyBorder="1" applyAlignment="1">
      <alignment horizontal="center" vertical="center" wrapText="1"/>
    </xf>
    <xf numFmtId="0" fontId="24" fillId="0" borderId="8" xfId="3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left" vertical="center" wrapText="1"/>
    </xf>
    <xf numFmtId="0" fontId="24" fillId="0" borderId="13" xfId="3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center" vertical="center" wrapText="1"/>
    </xf>
    <xf numFmtId="0" fontId="28" fillId="0" borderId="2" xfId="3" applyFont="1" applyBorder="1" applyAlignment="1">
      <alignment horizontal="center" vertical="center" wrapText="1"/>
    </xf>
    <xf numFmtId="0" fontId="28" fillId="0" borderId="13" xfId="3" applyFont="1" applyBorder="1" applyAlignment="1">
      <alignment wrapText="1"/>
    </xf>
    <xf numFmtId="0" fontId="28" fillId="0" borderId="7" xfId="3" applyFont="1" applyBorder="1" applyAlignment="1">
      <alignment horizontal="center" vertical="center" wrapText="1"/>
    </xf>
    <xf numFmtId="0" fontId="13" fillId="0" borderId="9" xfId="3" applyFont="1" applyFill="1" applyBorder="1" applyAlignment="1">
      <alignment horizontal="center" vertical="center" wrapText="1"/>
    </xf>
    <xf numFmtId="0" fontId="13" fillId="0" borderId="15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5" fillId="0" borderId="14" xfId="3" applyFont="1" applyBorder="1" applyAlignment="1">
      <alignment wrapText="1"/>
    </xf>
    <xf numFmtId="0" fontId="15" fillId="0" borderId="7" xfId="3" applyFont="1" applyBorder="1" applyAlignment="1">
      <alignment wrapText="1"/>
    </xf>
    <xf numFmtId="0" fontId="14" fillId="0" borderId="8" xfId="3" applyFont="1" applyBorder="1" applyAlignment="1">
      <alignment horizontal="center" vertical="center" wrapText="1"/>
    </xf>
    <xf numFmtId="0" fontId="14" fillId="0" borderId="13" xfId="3" applyFont="1" applyBorder="1" applyAlignment="1">
      <alignment wrapText="1"/>
    </xf>
    <xf numFmtId="0" fontId="14" fillId="0" borderId="7" xfId="3" applyFont="1" applyBorder="1" applyAlignment="1">
      <alignment horizontal="center" vertical="center" wrapText="1"/>
    </xf>
    <xf numFmtId="0" fontId="14" fillId="0" borderId="5" xfId="3" applyFont="1" applyBorder="1" applyAlignment="1">
      <alignment horizontal="center" vertical="center" wrapText="1"/>
    </xf>
    <xf numFmtId="0" fontId="25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left" vertical="center" wrapText="1"/>
    </xf>
    <xf numFmtId="0" fontId="15" fillId="0" borderId="7" xfId="3" applyFont="1" applyBorder="1" applyAlignment="1">
      <alignment horizontal="left" vertical="center" wrapText="1"/>
    </xf>
    <xf numFmtId="0" fontId="15" fillId="0" borderId="8" xfId="3" applyFont="1" applyBorder="1" applyAlignment="1">
      <alignment horizontal="left" vertical="center" wrapText="1"/>
    </xf>
    <xf numFmtId="0" fontId="15" fillId="0" borderId="13" xfId="3" applyFont="1" applyBorder="1" applyAlignment="1">
      <alignment horizontal="left" vertical="center" wrapText="1"/>
    </xf>
    <xf numFmtId="0" fontId="12" fillId="0" borderId="8" xfId="3" quotePrefix="1" applyFont="1" applyFill="1" applyBorder="1" applyAlignment="1">
      <alignment horizontal="center" vertical="center" wrapText="1"/>
    </xf>
    <xf numFmtId="0" fontId="12" fillId="0" borderId="2" xfId="3" quotePrefix="1" applyFont="1" applyFill="1" applyBorder="1" applyAlignment="1">
      <alignment horizontal="center" vertical="center" wrapText="1"/>
    </xf>
    <xf numFmtId="0" fontId="12" fillId="0" borderId="13" xfId="3" quotePrefix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left" vertical="center" wrapText="1"/>
    </xf>
    <xf numFmtId="0" fontId="12" fillId="0" borderId="13" xfId="3" applyFon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36" fillId="0" borderId="5" xfId="6" quotePrefix="1" applyFont="1" applyBorder="1" applyAlignment="1">
      <alignment horizontal="center" vertical="center" wrapText="1"/>
    </xf>
    <xf numFmtId="0" fontId="36" fillId="0" borderId="5" xfId="7" quotePrefix="1" applyFont="1" applyBorder="1" applyAlignment="1">
      <alignment horizontal="center" vertical="center" wrapText="1"/>
    </xf>
  </cellXfs>
  <cellStyles count="17">
    <cellStyle name="Normalny" xfId="0" builtinId="0"/>
    <cellStyle name="Normalny 2" xfId="1"/>
    <cellStyle name="Normalny 2 2" xfId="13"/>
    <cellStyle name="Normalny 3" xfId="3"/>
    <cellStyle name="Normalny 3 2" xfId="15"/>
    <cellStyle name="Normalny 4" xfId="12"/>
    <cellStyle name="Procentowy 2" xfId="2"/>
    <cellStyle name="Procentowy 2 2" xfId="14"/>
    <cellStyle name="Procentowy 3" xfId="4"/>
    <cellStyle name="Procentowy 3 2" xfId="16"/>
    <cellStyle name="S25" xfId="5"/>
    <cellStyle name="S28" xfId="8"/>
    <cellStyle name="S30" xfId="6"/>
    <cellStyle name="S31" xfId="7"/>
    <cellStyle name="S32" xfId="11"/>
    <cellStyle name="S33" xfId="9"/>
    <cellStyle name="S3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externalLink" Target="externalLinks/externalLink22.xml"/><Relationship Id="rId50" Type="http://schemas.openxmlformats.org/officeDocument/2006/relationships/externalLink" Target="externalLinks/externalLink2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externalLink" Target="externalLinks/externalLink20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externalLink" Target="externalLinks/externalLink19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externalLink" Target="externalLinks/externalLink23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externalLink" Target="externalLinks/externalLink2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6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49" Type="http://schemas.openxmlformats.org/officeDocument/2006/relationships/externalLink" Target="externalLinks/externalLink2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2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2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2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2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tab%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"/>
      <sheetName val="WUP"/>
      <sheetName val="CIiPZ GW"/>
      <sheetName val="CIiPZ ZG"/>
      <sheetName val="PUP GW 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13">
          <cell r="I13">
            <v>16</v>
          </cell>
          <cell r="J13">
            <v>8</v>
          </cell>
          <cell r="K13">
            <v>31</v>
          </cell>
          <cell r="L13">
            <v>54</v>
          </cell>
          <cell r="M13">
            <v>422</v>
          </cell>
          <cell r="N13">
            <v>261</v>
          </cell>
          <cell r="O13">
            <v>12</v>
          </cell>
          <cell r="P13">
            <v>7</v>
          </cell>
          <cell r="Q13">
            <v>12</v>
          </cell>
          <cell r="R13">
            <v>469</v>
          </cell>
          <cell r="S13">
            <v>245</v>
          </cell>
          <cell r="T13">
            <v>20</v>
          </cell>
          <cell r="U13">
            <v>170</v>
          </cell>
          <cell r="V13">
            <v>120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3</v>
          </cell>
          <cell r="J14">
            <v>0</v>
          </cell>
          <cell r="K14">
            <v>6</v>
          </cell>
          <cell r="L14" t="str">
            <v xml:space="preserve">x      </v>
          </cell>
          <cell r="M14">
            <v>205</v>
          </cell>
          <cell r="N14">
            <v>128</v>
          </cell>
          <cell r="O14">
            <v>1</v>
          </cell>
          <cell r="P14">
            <v>0</v>
          </cell>
          <cell r="Q14">
            <v>1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0</v>
          </cell>
          <cell r="V14">
            <v>0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3">
        <row r="13">
          <cell r="I13">
            <v>87</v>
          </cell>
          <cell r="J13">
            <v>65</v>
          </cell>
          <cell r="K13">
            <v>129</v>
          </cell>
          <cell r="L13">
            <v>54</v>
          </cell>
          <cell r="M13">
            <v>384</v>
          </cell>
          <cell r="N13">
            <v>282</v>
          </cell>
          <cell r="O13">
            <v>66</v>
          </cell>
          <cell r="P13">
            <v>42</v>
          </cell>
          <cell r="Q13">
            <v>96</v>
          </cell>
          <cell r="R13">
            <v>750</v>
          </cell>
          <cell r="S13">
            <v>416</v>
          </cell>
          <cell r="T13">
            <v>13</v>
          </cell>
          <cell r="U13">
            <v>173</v>
          </cell>
          <cell r="V13">
            <v>100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42</v>
          </cell>
          <cell r="J14">
            <v>27</v>
          </cell>
          <cell r="K14">
            <v>51</v>
          </cell>
          <cell r="L14" t="str">
            <v xml:space="preserve">x      </v>
          </cell>
          <cell r="M14">
            <v>232</v>
          </cell>
          <cell r="N14">
            <v>182</v>
          </cell>
          <cell r="O14">
            <v>28</v>
          </cell>
          <cell r="P14">
            <v>20</v>
          </cell>
          <cell r="Q14">
            <v>32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0</v>
          </cell>
          <cell r="V14">
            <v>0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4">
        <row r="13">
          <cell r="I13">
            <v>1379</v>
          </cell>
          <cell r="J13">
            <v>715</v>
          </cell>
          <cell r="K13">
            <v>1742</v>
          </cell>
          <cell r="L13">
            <v>7</v>
          </cell>
          <cell r="M13">
            <v>20</v>
          </cell>
          <cell r="N13">
            <v>18</v>
          </cell>
          <cell r="O13">
            <v>134</v>
          </cell>
          <cell r="P13">
            <v>72</v>
          </cell>
          <cell r="Q13">
            <v>174</v>
          </cell>
          <cell r="R13">
            <v>7</v>
          </cell>
          <cell r="S13">
            <v>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1350</v>
          </cell>
          <cell r="J14">
            <v>704</v>
          </cell>
          <cell r="K14">
            <v>1704</v>
          </cell>
          <cell r="L14" t="str">
            <v xml:space="preserve">x      </v>
          </cell>
          <cell r="M14">
            <v>20</v>
          </cell>
          <cell r="N14">
            <v>18</v>
          </cell>
          <cell r="O14">
            <v>125</v>
          </cell>
          <cell r="P14">
            <v>63</v>
          </cell>
          <cell r="Q14">
            <v>161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0</v>
          </cell>
          <cell r="V14">
            <v>0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5">
        <row r="13">
          <cell r="I13">
            <v>538</v>
          </cell>
          <cell r="J13">
            <v>292</v>
          </cell>
          <cell r="K13">
            <v>624</v>
          </cell>
          <cell r="L13">
            <v>7</v>
          </cell>
          <cell r="M13">
            <v>23</v>
          </cell>
          <cell r="N13">
            <v>17</v>
          </cell>
          <cell r="O13">
            <v>34</v>
          </cell>
          <cell r="P13">
            <v>14</v>
          </cell>
          <cell r="Q13">
            <v>41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532</v>
          </cell>
          <cell r="J14">
            <v>289</v>
          </cell>
          <cell r="K14">
            <v>617</v>
          </cell>
          <cell r="L14" t="str">
            <v xml:space="preserve">x      </v>
          </cell>
          <cell r="M14">
            <v>23</v>
          </cell>
          <cell r="N14">
            <v>17</v>
          </cell>
          <cell r="O14">
            <v>33</v>
          </cell>
          <cell r="P14">
            <v>13</v>
          </cell>
          <cell r="Q14">
            <v>39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0</v>
          </cell>
          <cell r="V14">
            <v>0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6">
        <row r="13">
          <cell r="I13">
            <v>725</v>
          </cell>
          <cell r="J13">
            <v>379</v>
          </cell>
          <cell r="K13">
            <v>917</v>
          </cell>
          <cell r="L13">
            <v>47</v>
          </cell>
          <cell r="M13">
            <v>435</v>
          </cell>
          <cell r="N13">
            <v>296</v>
          </cell>
          <cell r="O13">
            <v>69</v>
          </cell>
          <cell r="P13">
            <v>31</v>
          </cell>
          <cell r="Q13">
            <v>69</v>
          </cell>
          <cell r="R13">
            <v>573</v>
          </cell>
          <cell r="S13">
            <v>335</v>
          </cell>
          <cell r="T13">
            <v>48</v>
          </cell>
          <cell r="U13">
            <v>269</v>
          </cell>
          <cell r="V13">
            <v>146</v>
          </cell>
          <cell r="W13">
            <v>1</v>
          </cell>
          <cell r="X13">
            <v>10</v>
          </cell>
          <cell r="Y13">
            <v>9</v>
          </cell>
        </row>
        <row r="14">
          <cell r="I14">
            <v>720</v>
          </cell>
          <cell r="J14">
            <v>377</v>
          </cell>
          <cell r="K14">
            <v>911</v>
          </cell>
          <cell r="L14" t="str">
            <v xml:space="preserve">x      </v>
          </cell>
          <cell r="M14">
            <v>432</v>
          </cell>
          <cell r="N14">
            <v>294</v>
          </cell>
          <cell r="O14">
            <v>69</v>
          </cell>
          <cell r="P14">
            <v>31</v>
          </cell>
          <cell r="Q14">
            <v>69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267</v>
          </cell>
          <cell r="V14">
            <v>145</v>
          </cell>
          <cell r="W14" t="str">
            <v xml:space="preserve">x      </v>
          </cell>
          <cell r="X14">
            <v>10</v>
          </cell>
          <cell r="Y14">
            <v>9</v>
          </cell>
        </row>
      </sheetData>
      <sheetData sheetId="7">
        <row r="13">
          <cell r="I13">
            <v>1185</v>
          </cell>
          <cell r="J13">
            <v>608</v>
          </cell>
          <cell r="K13">
            <v>1477</v>
          </cell>
          <cell r="L13">
            <v>28</v>
          </cell>
          <cell r="M13">
            <v>148</v>
          </cell>
          <cell r="N13">
            <v>97</v>
          </cell>
          <cell r="O13">
            <v>2</v>
          </cell>
          <cell r="P13">
            <v>2</v>
          </cell>
          <cell r="Q13">
            <v>2</v>
          </cell>
          <cell r="R13">
            <v>453</v>
          </cell>
          <cell r="S13">
            <v>253</v>
          </cell>
          <cell r="T13">
            <v>22</v>
          </cell>
          <cell r="U13">
            <v>178</v>
          </cell>
          <cell r="V13">
            <v>86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1176</v>
          </cell>
          <cell r="J14">
            <v>604</v>
          </cell>
          <cell r="K14">
            <v>1464</v>
          </cell>
          <cell r="L14" t="str">
            <v xml:space="preserve">x      </v>
          </cell>
          <cell r="M14">
            <v>146</v>
          </cell>
          <cell r="N14">
            <v>95</v>
          </cell>
          <cell r="O14">
            <v>2</v>
          </cell>
          <cell r="P14">
            <v>2</v>
          </cell>
          <cell r="Q14">
            <v>2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171</v>
          </cell>
          <cell r="V14">
            <v>81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8">
        <row r="13">
          <cell r="I13">
            <v>1161</v>
          </cell>
          <cell r="J13">
            <v>686</v>
          </cell>
          <cell r="K13">
            <v>1493</v>
          </cell>
          <cell r="L13">
            <v>22</v>
          </cell>
          <cell r="M13">
            <v>115</v>
          </cell>
          <cell r="N13">
            <v>91</v>
          </cell>
          <cell r="O13">
            <v>17</v>
          </cell>
          <cell r="P13">
            <v>7</v>
          </cell>
          <cell r="Q13">
            <v>17</v>
          </cell>
          <cell r="R13">
            <v>330</v>
          </cell>
          <cell r="S13">
            <v>220</v>
          </cell>
          <cell r="T13">
            <v>35</v>
          </cell>
          <cell r="U13">
            <v>402</v>
          </cell>
          <cell r="V13">
            <v>212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1151</v>
          </cell>
          <cell r="J14">
            <v>680</v>
          </cell>
          <cell r="K14">
            <v>1480</v>
          </cell>
          <cell r="L14" t="str">
            <v xml:space="preserve">x      </v>
          </cell>
          <cell r="M14">
            <v>113</v>
          </cell>
          <cell r="N14">
            <v>90</v>
          </cell>
          <cell r="O14">
            <v>16</v>
          </cell>
          <cell r="P14">
            <v>7</v>
          </cell>
          <cell r="Q14">
            <v>16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298</v>
          </cell>
          <cell r="V14">
            <v>194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9">
        <row r="13">
          <cell r="I13">
            <v>129</v>
          </cell>
          <cell r="J13">
            <v>65</v>
          </cell>
          <cell r="K13">
            <v>147</v>
          </cell>
          <cell r="L13">
            <v>12</v>
          </cell>
          <cell r="M13">
            <v>78</v>
          </cell>
          <cell r="N13">
            <v>37</v>
          </cell>
          <cell r="O13">
            <v>0</v>
          </cell>
          <cell r="P13">
            <v>0</v>
          </cell>
          <cell r="Q13">
            <v>0</v>
          </cell>
          <cell r="R13">
            <v>66</v>
          </cell>
          <cell r="S13">
            <v>37</v>
          </cell>
          <cell r="T13">
            <v>8</v>
          </cell>
          <cell r="U13">
            <v>51</v>
          </cell>
          <cell r="V13">
            <v>28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128</v>
          </cell>
          <cell r="J14">
            <v>64</v>
          </cell>
          <cell r="K14">
            <v>146</v>
          </cell>
          <cell r="L14" t="str">
            <v xml:space="preserve">x      </v>
          </cell>
          <cell r="M14">
            <v>78</v>
          </cell>
          <cell r="N14">
            <v>37</v>
          </cell>
          <cell r="O14">
            <v>0</v>
          </cell>
          <cell r="P14">
            <v>0</v>
          </cell>
          <cell r="Q14">
            <v>0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50</v>
          </cell>
          <cell r="V14">
            <v>27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10">
        <row r="13">
          <cell r="I13">
            <v>1166</v>
          </cell>
          <cell r="J13">
            <v>754</v>
          </cell>
          <cell r="K13">
            <v>1392</v>
          </cell>
          <cell r="L13">
            <v>46</v>
          </cell>
          <cell r="M13">
            <v>199</v>
          </cell>
          <cell r="N13">
            <v>176</v>
          </cell>
          <cell r="O13">
            <v>0</v>
          </cell>
          <cell r="P13">
            <v>0</v>
          </cell>
          <cell r="Q13">
            <v>0</v>
          </cell>
          <cell r="R13">
            <v>453</v>
          </cell>
          <cell r="S13">
            <v>274</v>
          </cell>
          <cell r="T13">
            <v>103</v>
          </cell>
          <cell r="U13">
            <v>635</v>
          </cell>
          <cell r="V13">
            <v>454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1152</v>
          </cell>
          <cell r="J14">
            <v>745</v>
          </cell>
          <cell r="K14">
            <v>1376</v>
          </cell>
          <cell r="L14" t="str">
            <v xml:space="preserve">x      </v>
          </cell>
          <cell r="M14">
            <v>198</v>
          </cell>
          <cell r="N14">
            <v>175</v>
          </cell>
          <cell r="O14">
            <v>0</v>
          </cell>
          <cell r="P14">
            <v>0</v>
          </cell>
          <cell r="Q14">
            <v>0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627</v>
          </cell>
          <cell r="V14">
            <v>446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11">
        <row r="13">
          <cell r="I13">
            <v>238</v>
          </cell>
          <cell r="J13">
            <v>121</v>
          </cell>
          <cell r="K13">
            <v>263</v>
          </cell>
          <cell r="L13">
            <v>13</v>
          </cell>
          <cell r="M13">
            <v>110</v>
          </cell>
          <cell r="N13">
            <v>52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234</v>
          </cell>
          <cell r="J14">
            <v>119</v>
          </cell>
          <cell r="K14">
            <v>259</v>
          </cell>
          <cell r="L14" t="str">
            <v xml:space="preserve">x      </v>
          </cell>
          <cell r="M14">
            <v>109</v>
          </cell>
          <cell r="N14">
            <v>51</v>
          </cell>
          <cell r="O14">
            <v>0</v>
          </cell>
          <cell r="P14">
            <v>0</v>
          </cell>
          <cell r="Q14">
            <v>0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0</v>
          </cell>
          <cell r="V14">
            <v>0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12">
        <row r="13">
          <cell r="I13">
            <v>279</v>
          </cell>
          <cell r="J13">
            <v>137</v>
          </cell>
          <cell r="K13">
            <v>404</v>
          </cell>
          <cell r="L13">
            <v>8</v>
          </cell>
          <cell r="M13">
            <v>52</v>
          </cell>
          <cell r="N13">
            <v>46</v>
          </cell>
          <cell r="O13">
            <v>28</v>
          </cell>
          <cell r="P13">
            <v>23</v>
          </cell>
          <cell r="Q13">
            <v>28</v>
          </cell>
          <cell r="R13">
            <v>455</v>
          </cell>
          <cell r="S13">
            <v>270</v>
          </cell>
          <cell r="T13">
            <v>8</v>
          </cell>
          <cell r="U13">
            <v>70</v>
          </cell>
          <cell r="V13">
            <v>31</v>
          </cell>
          <cell r="W13">
            <v>1</v>
          </cell>
          <cell r="X13">
            <v>9</v>
          </cell>
          <cell r="Y13">
            <v>7</v>
          </cell>
        </row>
        <row r="14">
          <cell r="I14">
            <v>271</v>
          </cell>
          <cell r="J14">
            <v>133</v>
          </cell>
          <cell r="K14">
            <v>396</v>
          </cell>
          <cell r="L14" t="str">
            <v xml:space="preserve">x      </v>
          </cell>
          <cell r="M14">
            <v>51</v>
          </cell>
          <cell r="N14">
            <v>45</v>
          </cell>
          <cell r="O14">
            <v>27</v>
          </cell>
          <cell r="P14">
            <v>22</v>
          </cell>
          <cell r="Q14">
            <v>27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70</v>
          </cell>
          <cell r="V14">
            <v>31</v>
          </cell>
          <cell r="W14" t="str">
            <v xml:space="preserve">x      </v>
          </cell>
          <cell r="X14">
            <v>9</v>
          </cell>
          <cell r="Y14">
            <v>7</v>
          </cell>
        </row>
      </sheetData>
      <sheetData sheetId="13">
        <row r="13">
          <cell r="I13">
            <v>77</v>
          </cell>
          <cell r="J13">
            <v>34</v>
          </cell>
          <cell r="K13">
            <v>157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66</v>
          </cell>
          <cell r="S13">
            <v>30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77</v>
          </cell>
          <cell r="J14">
            <v>34</v>
          </cell>
          <cell r="K14">
            <v>157</v>
          </cell>
          <cell r="L14" t="str">
            <v xml:space="preserve">x      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0</v>
          </cell>
          <cell r="V14">
            <v>0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14">
        <row r="13">
          <cell r="I13">
            <v>698</v>
          </cell>
          <cell r="J13">
            <v>434</v>
          </cell>
          <cell r="K13">
            <v>1169</v>
          </cell>
          <cell r="L13">
            <v>47</v>
          </cell>
          <cell r="M13">
            <v>163</v>
          </cell>
          <cell r="N13">
            <v>96</v>
          </cell>
          <cell r="O13">
            <v>115</v>
          </cell>
          <cell r="P13">
            <v>63</v>
          </cell>
          <cell r="Q13">
            <v>115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3</v>
          </cell>
          <cell r="X13">
            <v>14</v>
          </cell>
          <cell r="Y13">
            <v>10</v>
          </cell>
        </row>
        <row r="14">
          <cell r="I14">
            <v>692</v>
          </cell>
          <cell r="J14">
            <v>431</v>
          </cell>
          <cell r="K14">
            <v>1162</v>
          </cell>
          <cell r="L14" t="str">
            <v xml:space="preserve">x      </v>
          </cell>
          <cell r="M14">
            <v>159</v>
          </cell>
          <cell r="N14">
            <v>95</v>
          </cell>
          <cell r="O14">
            <v>113</v>
          </cell>
          <cell r="P14">
            <v>62</v>
          </cell>
          <cell r="Q14">
            <v>113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0</v>
          </cell>
          <cell r="V14">
            <v>0</v>
          </cell>
          <cell r="W14" t="str">
            <v xml:space="preserve">x      </v>
          </cell>
          <cell r="X14">
            <v>14</v>
          </cell>
          <cell r="Y14">
            <v>10</v>
          </cell>
        </row>
      </sheetData>
      <sheetData sheetId="15">
        <row r="13">
          <cell r="I13">
            <v>1114</v>
          </cell>
          <cell r="J13">
            <v>632</v>
          </cell>
          <cell r="K13">
            <v>1768</v>
          </cell>
          <cell r="L13">
            <v>47</v>
          </cell>
          <cell r="M13">
            <v>210</v>
          </cell>
          <cell r="N13">
            <v>118</v>
          </cell>
          <cell r="O13">
            <v>24</v>
          </cell>
          <cell r="P13">
            <v>11</v>
          </cell>
          <cell r="Q13">
            <v>24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3</v>
          </cell>
          <cell r="X13">
            <v>9</v>
          </cell>
          <cell r="Y13">
            <v>8</v>
          </cell>
        </row>
        <row r="14">
          <cell r="I14">
            <v>1091</v>
          </cell>
          <cell r="J14">
            <v>623</v>
          </cell>
          <cell r="K14">
            <v>1740</v>
          </cell>
          <cell r="L14" t="str">
            <v xml:space="preserve">x      </v>
          </cell>
          <cell r="M14">
            <v>201</v>
          </cell>
          <cell r="N14">
            <v>116</v>
          </cell>
          <cell r="O14">
            <v>24</v>
          </cell>
          <cell r="P14">
            <v>11</v>
          </cell>
          <cell r="Q14">
            <v>24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0</v>
          </cell>
          <cell r="V14">
            <v>0</v>
          </cell>
          <cell r="W14" t="str">
            <v xml:space="preserve">x      </v>
          </cell>
          <cell r="X14">
            <v>9</v>
          </cell>
          <cell r="Y14">
            <v>8</v>
          </cell>
        </row>
      </sheetData>
      <sheetData sheetId="16">
        <row r="13">
          <cell r="I13">
            <v>208</v>
          </cell>
          <cell r="J13">
            <v>140</v>
          </cell>
          <cell r="K13">
            <v>279</v>
          </cell>
          <cell r="L13">
            <v>7</v>
          </cell>
          <cell r="M13">
            <v>97</v>
          </cell>
          <cell r="N13">
            <v>77</v>
          </cell>
          <cell r="O13">
            <v>75</v>
          </cell>
          <cell r="P13">
            <v>58</v>
          </cell>
          <cell r="Q13">
            <v>85</v>
          </cell>
          <cell r="R13">
            <v>57</v>
          </cell>
          <cell r="S13">
            <v>32</v>
          </cell>
          <cell r="T13">
            <v>80</v>
          </cell>
          <cell r="U13">
            <v>622</v>
          </cell>
          <cell r="V13">
            <v>328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205</v>
          </cell>
          <cell r="J14">
            <v>139</v>
          </cell>
          <cell r="K14">
            <v>276</v>
          </cell>
          <cell r="L14" t="str">
            <v xml:space="preserve">x      </v>
          </cell>
          <cell r="M14">
            <v>90</v>
          </cell>
          <cell r="N14">
            <v>73</v>
          </cell>
          <cell r="O14">
            <v>74</v>
          </cell>
          <cell r="P14">
            <v>57</v>
          </cell>
          <cell r="Q14">
            <v>82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603</v>
          </cell>
          <cell r="V14">
            <v>322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  <sheetData sheetId="17">
        <row r="13">
          <cell r="I13">
            <v>165</v>
          </cell>
          <cell r="J13">
            <v>98</v>
          </cell>
          <cell r="K13">
            <v>168</v>
          </cell>
          <cell r="L13">
            <v>5</v>
          </cell>
          <cell r="M13">
            <v>33</v>
          </cell>
          <cell r="N13">
            <v>28</v>
          </cell>
          <cell r="O13">
            <v>37</v>
          </cell>
          <cell r="P13">
            <v>12</v>
          </cell>
          <cell r="Q13">
            <v>37</v>
          </cell>
          <cell r="R13">
            <v>304</v>
          </cell>
          <cell r="S13">
            <v>164</v>
          </cell>
          <cell r="T13">
            <v>3</v>
          </cell>
          <cell r="U13">
            <v>27</v>
          </cell>
          <cell r="V13">
            <v>22</v>
          </cell>
          <cell r="W13">
            <v>0</v>
          </cell>
          <cell r="X13">
            <v>0</v>
          </cell>
          <cell r="Y13">
            <v>0</v>
          </cell>
        </row>
        <row r="14">
          <cell r="I14">
            <v>163</v>
          </cell>
          <cell r="J14">
            <v>96</v>
          </cell>
          <cell r="K14">
            <v>166</v>
          </cell>
          <cell r="L14" t="str">
            <v xml:space="preserve">x      </v>
          </cell>
          <cell r="M14">
            <v>32</v>
          </cell>
          <cell r="N14">
            <v>27</v>
          </cell>
          <cell r="O14">
            <v>37</v>
          </cell>
          <cell r="P14">
            <v>12</v>
          </cell>
          <cell r="Q14">
            <v>37</v>
          </cell>
          <cell r="R14" t="str">
            <v xml:space="preserve">x      </v>
          </cell>
          <cell r="S14" t="str">
            <v xml:space="preserve">x      </v>
          </cell>
          <cell r="T14" t="str">
            <v xml:space="preserve">x      </v>
          </cell>
          <cell r="U14">
            <v>26</v>
          </cell>
          <cell r="V14">
            <v>21</v>
          </cell>
          <cell r="W14" t="str">
            <v xml:space="preserve">x      </v>
          </cell>
          <cell r="X14">
            <v>0</v>
          </cell>
          <cell r="Y14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0"/>
      <sheetName val="WUP"/>
      <sheetName val="CIiPZ GW"/>
      <sheetName val="CIiPZ ZG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</sheetNames>
    <sheetDataSet>
      <sheetData sheetId="0"/>
      <sheetData sheetId="1"/>
      <sheetData sheetId="2"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6">
          <cell r="O36">
            <v>0</v>
          </cell>
          <cell r="P36">
            <v>0</v>
          </cell>
          <cell r="Q36">
            <v>0</v>
          </cell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1</v>
          </cell>
          <cell r="P39">
            <v>0</v>
          </cell>
          <cell r="Q39">
            <v>1</v>
          </cell>
        </row>
      </sheetData>
      <sheetData sheetId="3">
        <row r="34">
          <cell r="O34">
            <v>1</v>
          </cell>
          <cell r="P34">
            <v>1</v>
          </cell>
          <cell r="Q34">
            <v>2</v>
          </cell>
        </row>
        <row r="35">
          <cell r="O35">
            <v>5</v>
          </cell>
          <cell r="P35">
            <v>5</v>
          </cell>
          <cell r="Q35">
            <v>5</v>
          </cell>
        </row>
        <row r="36">
          <cell r="O36">
            <v>5</v>
          </cell>
          <cell r="P36">
            <v>5</v>
          </cell>
          <cell r="Q36">
            <v>7</v>
          </cell>
        </row>
        <row r="37">
          <cell r="O37">
            <v>2</v>
          </cell>
          <cell r="P37">
            <v>1</v>
          </cell>
          <cell r="Q37">
            <v>2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15</v>
          </cell>
          <cell r="P39">
            <v>8</v>
          </cell>
          <cell r="Q39">
            <v>16</v>
          </cell>
        </row>
      </sheetData>
      <sheetData sheetId="4">
        <row r="34">
          <cell r="O34">
            <v>37</v>
          </cell>
          <cell r="P34">
            <v>14</v>
          </cell>
          <cell r="Q34">
            <v>47</v>
          </cell>
        </row>
        <row r="35">
          <cell r="O35">
            <v>37</v>
          </cell>
          <cell r="P35">
            <v>17</v>
          </cell>
          <cell r="Q35">
            <v>45</v>
          </cell>
        </row>
        <row r="36">
          <cell r="O36">
            <v>15</v>
          </cell>
          <cell r="P36">
            <v>12</v>
          </cell>
          <cell r="Q36">
            <v>20</v>
          </cell>
        </row>
        <row r="37">
          <cell r="O37">
            <v>13</v>
          </cell>
          <cell r="P37">
            <v>10</v>
          </cell>
          <cell r="Q37">
            <v>18</v>
          </cell>
        </row>
        <row r="38">
          <cell r="O38">
            <v>9</v>
          </cell>
          <cell r="P38">
            <v>4</v>
          </cell>
          <cell r="Q38">
            <v>15</v>
          </cell>
        </row>
        <row r="39">
          <cell r="O39">
            <v>14</v>
          </cell>
          <cell r="P39">
            <v>6</v>
          </cell>
          <cell r="Q39">
            <v>16</v>
          </cell>
        </row>
      </sheetData>
      <sheetData sheetId="5">
        <row r="34">
          <cell r="O34">
            <v>9</v>
          </cell>
          <cell r="P34">
            <v>3</v>
          </cell>
          <cell r="Q34">
            <v>10</v>
          </cell>
        </row>
        <row r="35">
          <cell r="O35">
            <v>8</v>
          </cell>
          <cell r="P35">
            <v>4</v>
          </cell>
          <cell r="Q35">
            <v>10</v>
          </cell>
        </row>
        <row r="36">
          <cell r="O36">
            <v>6</v>
          </cell>
          <cell r="P36">
            <v>5</v>
          </cell>
          <cell r="Q36">
            <v>6</v>
          </cell>
        </row>
        <row r="37">
          <cell r="O37">
            <v>3</v>
          </cell>
          <cell r="P37">
            <v>0</v>
          </cell>
          <cell r="Q37">
            <v>4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7</v>
          </cell>
          <cell r="P39">
            <v>1</v>
          </cell>
          <cell r="Q39">
            <v>9</v>
          </cell>
        </row>
      </sheetData>
      <sheetData sheetId="6">
        <row r="34">
          <cell r="O34">
            <v>17</v>
          </cell>
          <cell r="P34">
            <v>10</v>
          </cell>
          <cell r="Q34">
            <v>17</v>
          </cell>
        </row>
        <row r="35">
          <cell r="O35">
            <v>24</v>
          </cell>
          <cell r="P35">
            <v>6</v>
          </cell>
          <cell r="Q35">
            <v>24</v>
          </cell>
        </row>
        <row r="36">
          <cell r="O36">
            <v>9</v>
          </cell>
          <cell r="P36">
            <v>4</v>
          </cell>
          <cell r="Q36">
            <v>9</v>
          </cell>
        </row>
        <row r="37">
          <cell r="O37">
            <v>5</v>
          </cell>
          <cell r="P37">
            <v>4</v>
          </cell>
          <cell r="Q37">
            <v>5</v>
          </cell>
        </row>
        <row r="38">
          <cell r="O38">
            <v>2</v>
          </cell>
          <cell r="P38">
            <v>0</v>
          </cell>
          <cell r="Q38">
            <v>2</v>
          </cell>
        </row>
        <row r="39">
          <cell r="O39">
            <v>12</v>
          </cell>
          <cell r="P39">
            <v>7</v>
          </cell>
          <cell r="Q39">
            <v>12</v>
          </cell>
        </row>
      </sheetData>
      <sheetData sheetId="7"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2</v>
          </cell>
          <cell r="P35">
            <v>2</v>
          </cell>
          <cell r="Q35">
            <v>2</v>
          </cell>
        </row>
        <row r="36">
          <cell r="O36">
            <v>0</v>
          </cell>
          <cell r="P36">
            <v>0</v>
          </cell>
          <cell r="Q36">
            <v>0</v>
          </cell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</sheetData>
      <sheetData sheetId="8">
        <row r="34">
          <cell r="O34">
            <v>3</v>
          </cell>
          <cell r="P34">
            <v>2</v>
          </cell>
          <cell r="Q34">
            <v>3</v>
          </cell>
        </row>
        <row r="35">
          <cell r="O35">
            <v>4</v>
          </cell>
          <cell r="Q35">
            <v>4</v>
          </cell>
        </row>
        <row r="36">
          <cell r="O36">
            <v>2</v>
          </cell>
          <cell r="P36">
            <v>1</v>
          </cell>
          <cell r="Q36">
            <v>2</v>
          </cell>
        </row>
        <row r="37">
          <cell r="O37">
            <v>1</v>
          </cell>
          <cell r="P37">
            <v>0</v>
          </cell>
          <cell r="Q37">
            <v>1</v>
          </cell>
        </row>
        <row r="38">
          <cell r="O38">
            <v>2</v>
          </cell>
          <cell r="P38">
            <v>2</v>
          </cell>
          <cell r="Q38">
            <v>2</v>
          </cell>
        </row>
        <row r="39">
          <cell r="O39">
            <v>4</v>
          </cell>
          <cell r="P39">
            <v>0</v>
          </cell>
          <cell r="Q39">
            <v>4</v>
          </cell>
        </row>
      </sheetData>
      <sheetData sheetId="9"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6">
          <cell r="O36">
            <v>0</v>
          </cell>
          <cell r="P36">
            <v>0</v>
          </cell>
          <cell r="Q36">
            <v>0</v>
          </cell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</sheetData>
      <sheetData sheetId="10"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6">
          <cell r="O36">
            <v>0</v>
          </cell>
          <cell r="P36">
            <v>0</v>
          </cell>
          <cell r="Q36">
            <v>0</v>
          </cell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</sheetData>
      <sheetData sheetId="11"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6">
          <cell r="O36">
            <v>0</v>
          </cell>
          <cell r="P36">
            <v>0</v>
          </cell>
          <cell r="Q36">
            <v>0</v>
          </cell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</sheetData>
      <sheetData sheetId="12">
        <row r="34">
          <cell r="O34">
            <v>9</v>
          </cell>
          <cell r="P34">
            <v>7</v>
          </cell>
          <cell r="Q34">
            <v>9</v>
          </cell>
        </row>
        <row r="35">
          <cell r="O35">
            <v>3</v>
          </cell>
          <cell r="P35">
            <v>3</v>
          </cell>
          <cell r="Q35">
            <v>3</v>
          </cell>
        </row>
        <row r="36">
          <cell r="O36">
            <v>2</v>
          </cell>
          <cell r="P36">
            <v>1</v>
          </cell>
          <cell r="Q36">
            <v>2</v>
          </cell>
        </row>
        <row r="37">
          <cell r="O37">
            <v>6</v>
          </cell>
          <cell r="P37">
            <v>6</v>
          </cell>
          <cell r="Q37">
            <v>6</v>
          </cell>
        </row>
        <row r="38">
          <cell r="O38">
            <v>6</v>
          </cell>
          <cell r="P38">
            <v>5</v>
          </cell>
          <cell r="Q38">
            <v>6</v>
          </cell>
        </row>
        <row r="39">
          <cell r="O39">
            <v>1</v>
          </cell>
          <cell r="P39">
            <v>0</v>
          </cell>
          <cell r="Q39">
            <v>1</v>
          </cell>
        </row>
      </sheetData>
      <sheetData sheetId="13"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6">
          <cell r="O36">
            <v>0</v>
          </cell>
          <cell r="P36">
            <v>0</v>
          </cell>
          <cell r="Q36">
            <v>0</v>
          </cell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</sheetData>
      <sheetData sheetId="14">
        <row r="34">
          <cell r="O34">
            <v>28</v>
          </cell>
          <cell r="P34">
            <v>14</v>
          </cell>
          <cell r="Q34">
            <v>28</v>
          </cell>
        </row>
        <row r="35">
          <cell r="O35">
            <v>36</v>
          </cell>
          <cell r="P35">
            <v>21</v>
          </cell>
          <cell r="Q35">
            <v>36</v>
          </cell>
        </row>
        <row r="36">
          <cell r="O36">
            <v>19</v>
          </cell>
          <cell r="P36">
            <v>12</v>
          </cell>
          <cell r="Q36">
            <v>19</v>
          </cell>
        </row>
        <row r="37">
          <cell r="O37">
            <v>14</v>
          </cell>
          <cell r="P37">
            <v>8</v>
          </cell>
          <cell r="Q37">
            <v>14</v>
          </cell>
        </row>
        <row r="38">
          <cell r="O38">
            <v>8</v>
          </cell>
          <cell r="P38">
            <v>5</v>
          </cell>
          <cell r="Q38">
            <v>8</v>
          </cell>
        </row>
        <row r="39">
          <cell r="O39">
            <v>8</v>
          </cell>
          <cell r="P39">
            <v>2</v>
          </cell>
          <cell r="Q39">
            <v>8</v>
          </cell>
        </row>
      </sheetData>
      <sheetData sheetId="15">
        <row r="34">
          <cell r="O34">
            <v>7</v>
          </cell>
          <cell r="P34">
            <v>5</v>
          </cell>
          <cell r="Q34">
            <v>7</v>
          </cell>
        </row>
        <row r="35">
          <cell r="O35">
            <v>12</v>
          </cell>
          <cell r="P35">
            <v>3</v>
          </cell>
          <cell r="Q35">
            <v>12</v>
          </cell>
        </row>
        <row r="36">
          <cell r="O36">
            <v>2</v>
          </cell>
          <cell r="P36">
            <v>1</v>
          </cell>
          <cell r="Q36">
            <v>2</v>
          </cell>
        </row>
        <row r="37">
          <cell r="O37">
            <v>3</v>
          </cell>
          <cell r="P37">
            <v>2</v>
          </cell>
          <cell r="Q37">
            <v>3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</sheetData>
      <sheetData sheetId="16">
        <row r="34">
          <cell r="O34">
            <v>17</v>
          </cell>
          <cell r="P34">
            <v>13</v>
          </cell>
          <cell r="Q34">
            <v>19</v>
          </cell>
        </row>
        <row r="35">
          <cell r="O35">
            <v>23</v>
          </cell>
          <cell r="P35">
            <v>19</v>
          </cell>
          <cell r="Q35">
            <v>26</v>
          </cell>
        </row>
        <row r="36">
          <cell r="O36">
            <v>12</v>
          </cell>
          <cell r="P36">
            <v>8</v>
          </cell>
          <cell r="Q36">
            <v>15</v>
          </cell>
        </row>
        <row r="37">
          <cell r="O37">
            <v>8</v>
          </cell>
          <cell r="P37">
            <v>7</v>
          </cell>
          <cell r="Q37">
            <v>8</v>
          </cell>
        </row>
        <row r="38">
          <cell r="O38">
            <v>9</v>
          </cell>
          <cell r="P38">
            <v>5</v>
          </cell>
          <cell r="Q38">
            <v>9</v>
          </cell>
        </row>
        <row r="39">
          <cell r="O39">
            <v>5</v>
          </cell>
          <cell r="P39">
            <v>5</v>
          </cell>
          <cell r="Q39">
            <v>5</v>
          </cell>
        </row>
      </sheetData>
      <sheetData sheetId="17">
        <row r="34">
          <cell r="O34">
            <v>12</v>
          </cell>
          <cell r="P34">
            <v>5</v>
          </cell>
          <cell r="Q34">
            <v>12</v>
          </cell>
        </row>
        <row r="35">
          <cell r="O35">
            <v>9</v>
          </cell>
          <cell r="P35">
            <v>3</v>
          </cell>
          <cell r="Q35">
            <v>9</v>
          </cell>
        </row>
        <row r="36">
          <cell r="O36">
            <v>7</v>
          </cell>
          <cell r="P36">
            <v>2</v>
          </cell>
          <cell r="Q36">
            <v>7</v>
          </cell>
        </row>
        <row r="37">
          <cell r="O37">
            <v>5</v>
          </cell>
          <cell r="P37">
            <v>1</v>
          </cell>
          <cell r="Q37">
            <v>5</v>
          </cell>
        </row>
        <row r="38">
          <cell r="O38">
            <v>2</v>
          </cell>
          <cell r="P38">
            <v>0</v>
          </cell>
          <cell r="Q38">
            <v>2</v>
          </cell>
        </row>
        <row r="39">
          <cell r="O39">
            <v>2</v>
          </cell>
          <cell r="P39">
            <v>1</v>
          </cell>
          <cell r="Q39">
            <v>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1"/>
      <sheetName val="WUP"/>
      <sheetName val="CIiPZ GW"/>
      <sheetName val="CIiPZ ZG"/>
      <sheetName val="PUP GW"/>
      <sheetName val="PUP GWz"/>
      <sheetName val="PUP KO"/>
      <sheetName val="PUP MI"/>
      <sheetName val="PUP NS"/>
      <sheetName val="PUP Sł"/>
      <sheetName val="PUP SU"/>
      <sheetName val="PUP ST"/>
      <sheetName val="PUP ŚW"/>
      <sheetName val="PUP WS"/>
      <sheetName val="PUP ZG"/>
      <sheetName val="PUP ZGz"/>
      <sheetName val="PUP Żg"/>
      <sheetName val="PUP Żr"/>
      <sheetName val="Tab 11 (2)"/>
    </sheetNames>
    <sheetDataSet>
      <sheetData sheetId="0"/>
      <sheetData sheetId="1"/>
      <sheetData sheetId="2"/>
      <sheetData sheetId="3"/>
      <sheetData sheetId="4">
        <row r="9">
          <cell r="U9">
            <v>44</v>
          </cell>
          <cell r="V9">
            <v>3</v>
          </cell>
          <cell r="W9">
            <v>40</v>
          </cell>
          <cell r="X9">
            <v>29</v>
          </cell>
        </row>
        <row r="10">
          <cell r="U10">
            <v>44</v>
          </cell>
          <cell r="V10">
            <v>3</v>
          </cell>
          <cell r="W10">
            <v>40</v>
          </cell>
          <cell r="X10">
            <v>29</v>
          </cell>
        </row>
        <row r="11">
          <cell r="U11">
            <v>3</v>
          </cell>
          <cell r="V11">
            <v>0</v>
          </cell>
          <cell r="W11">
            <v>3</v>
          </cell>
          <cell r="X11">
            <v>3</v>
          </cell>
        </row>
        <row r="16">
          <cell r="U16">
            <v>44</v>
          </cell>
          <cell r="V16">
            <v>3</v>
          </cell>
          <cell r="W16">
            <v>40</v>
          </cell>
          <cell r="X16">
            <v>29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0</v>
          </cell>
          <cell r="V18">
            <v>0</v>
          </cell>
          <cell r="W18">
            <v>0</v>
          </cell>
          <cell r="X18">
            <v>0</v>
          </cell>
        </row>
      </sheetData>
      <sheetData sheetId="5">
        <row r="9">
          <cell r="U9">
            <v>13</v>
          </cell>
          <cell r="V9">
            <v>1</v>
          </cell>
          <cell r="W9">
            <v>13</v>
          </cell>
          <cell r="X9">
            <v>11</v>
          </cell>
        </row>
        <row r="10">
          <cell r="U10">
            <v>13</v>
          </cell>
          <cell r="V10">
            <v>1</v>
          </cell>
          <cell r="W10">
            <v>13</v>
          </cell>
          <cell r="X10">
            <v>11</v>
          </cell>
        </row>
        <row r="11">
          <cell r="U11">
            <v>1</v>
          </cell>
          <cell r="V11">
            <v>1</v>
          </cell>
          <cell r="W11">
            <v>1</v>
          </cell>
          <cell r="X11">
            <v>1</v>
          </cell>
        </row>
        <row r="16">
          <cell r="U16">
            <v>12</v>
          </cell>
          <cell r="V16">
            <v>1</v>
          </cell>
          <cell r="W16">
            <v>13</v>
          </cell>
          <cell r="X16">
            <v>11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0</v>
          </cell>
          <cell r="V18">
            <v>0</v>
          </cell>
          <cell r="W18">
            <v>0</v>
          </cell>
          <cell r="X18">
            <v>0</v>
          </cell>
        </row>
      </sheetData>
      <sheetData sheetId="6">
        <row r="9">
          <cell r="U9">
            <v>50</v>
          </cell>
          <cell r="V9">
            <v>14</v>
          </cell>
          <cell r="W9">
            <v>50</v>
          </cell>
          <cell r="X9">
            <v>36</v>
          </cell>
        </row>
        <row r="10">
          <cell r="U10">
            <v>49</v>
          </cell>
          <cell r="V10">
            <v>13</v>
          </cell>
          <cell r="W10">
            <v>49</v>
          </cell>
          <cell r="X10">
            <v>35</v>
          </cell>
        </row>
        <row r="11">
          <cell r="U11">
            <v>2</v>
          </cell>
          <cell r="V11">
            <v>1</v>
          </cell>
          <cell r="W11">
            <v>2</v>
          </cell>
          <cell r="X11">
            <v>1</v>
          </cell>
        </row>
        <row r="16">
          <cell r="U16">
            <v>17</v>
          </cell>
          <cell r="V16">
            <v>8</v>
          </cell>
          <cell r="W16">
            <v>17</v>
          </cell>
          <cell r="X16">
            <v>14</v>
          </cell>
        </row>
        <row r="17">
          <cell r="U17">
            <v>2</v>
          </cell>
          <cell r="V17">
            <v>1</v>
          </cell>
          <cell r="W17">
            <v>2</v>
          </cell>
          <cell r="X17">
            <v>1</v>
          </cell>
        </row>
        <row r="18">
          <cell r="U18">
            <v>31</v>
          </cell>
          <cell r="V18">
            <v>5</v>
          </cell>
          <cell r="W18">
            <v>31</v>
          </cell>
          <cell r="X18">
            <v>21</v>
          </cell>
        </row>
      </sheetData>
      <sheetData sheetId="7">
        <row r="9">
          <cell r="U9">
            <v>26</v>
          </cell>
          <cell r="V9">
            <v>6</v>
          </cell>
          <cell r="W9">
            <v>27</v>
          </cell>
          <cell r="X9">
            <v>19</v>
          </cell>
        </row>
        <row r="10">
          <cell r="U10">
            <v>25</v>
          </cell>
          <cell r="V10">
            <v>6</v>
          </cell>
          <cell r="W10">
            <v>26</v>
          </cell>
          <cell r="X10">
            <v>19</v>
          </cell>
        </row>
        <row r="11">
          <cell r="U11">
            <v>1</v>
          </cell>
          <cell r="V11">
            <v>0</v>
          </cell>
          <cell r="W11">
            <v>1</v>
          </cell>
          <cell r="X11">
            <v>1</v>
          </cell>
        </row>
        <row r="16">
          <cell r="U16">
            <v>26</v>
          </cell>
          <cell r="V16">
            <v>6</v>
          </cell>
          <cell r="W16">
            <v>27</v>
          </cell>
          <cell r="X16">
            <v>19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0</v>
          </cell>
          <cell r="V18">
            <v>0</v>
          </cell>
          <cell r="W18">
            <v>0</v>
          </cell>
          <cell r="X18">
            <v>0</v>
          </cell>
        </row>
      </sheetData>
      <sheetData sheetId="8">
        <row r="9">
          <cell r="U9">
            <v>68</v>
          </cell>
          <cell r="V9">
            <v>25</v>
          </cell>
          <cell r="W9">
            <v>73</v>
          </cell>
          <cell r="X9">
            <v>72</v>
          </cell>
        </row>
        <row r="10">
          <cell r="U10">
            <v>68</v>
          </cell>
          <cell r="V10">
            <v>25</v>
          </cell>
          <cell r="W10">
            <v>73</v>
          </cell>
          <cell r="X10">
            <v>72</v>
          </cell>
        </row>
        <row r="11">
          <cell r="U11">
            <v>2</v>
          </cell>
          <cell r="V11">
            <v>0</v>
          </cell>
          <cell r="W11">
            <v>2</v>
          </cell>
          <cell r="X11">
            <v>2</v>
          </cell>
        </row>
        <row r="16">
          <cell r="U16">
            <v>10</v>
          </cell>
          <cell r="V16">
            <v>3</v>
          </cell>
          <cell r="W16">
            <v>15</v>
          </cell>
          <cell r="X16">
            <v>15</v>
          </cell>
        </row>
        <row r="17">
          <cell r="U17">
            <v>50</v>
          </cell>
          <cell r="V17">
            <v>22</v>
          </cell>
          <cell r="W17">
            <v>50</v>
          </cell>
          <cell r="X17">
            <v>50</v>
          </cell>
        </row>
        <row r="18">
          <cell r="U18">
            <v>8</v>
          </cell>
          <cell r="V18">
            <v>0</v>
          </cell>
          <cell r="W18">
            <v>8</v>
          </cell>
          <cell r="X18">
            <v>7</v>
          </cell>
        </row>
      </sheetData>
      <sheetData sheetId="9">
        <row r="9">
          <cell r="U9">
            <v>3</v>
          </cell>
          <cell r="V9">
            <v>0</v>
          </cell>
          <cell r="W9">
            <v>3</v>
          </cell>
          <cell r="X9">
            <v>3</v>
          </cell>
        </row>
        <row r="10">
          <cell r="U10">
            <v>3</v>
          </cell>
          <cell r="V10">
            <v>0</v>
          </cell>
          <cell r="W10">
            <v>3</v>
          </cell>
          <cell r="X10">
            <v>3</v>
          </cell>
        </row>
        <row r="11"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6">
          <cell r="U16">
            <v>3</v>
          </cell>
          <cell r="V16">
            <v>0</v>
          </cell>
          <cell r="W16">
            <v>3</v>
          </cell>
          <cell r="X16">
            <v>3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0</v>
          </cell>
          <cell r="V18">
            <v>0</v>
          </cell>
          <cell r="W18">
            <v>0</v>
          </cell>
          <cell r="X18">
            <v>0</v>
          </cell>
        </row>
      </sheetData>
      <sheetData sheetId="10">
        <row r="9">
          <cell r="U9">
            <v>12</v>
          </cell>
          <cell r="V9">
            <v>1</v>
          </cell>
          <cell r="W9">
            <v>12</v>
          </cell>
          <cell r="X9">
            <v>10</v>
          </cell>
        </row>
        <row r="10">
          <cell r="U10">
            <v>12</v>
          </cell>
          <cell r="V10">
            <v>1</v>
          </cell>
          <cell r="W10">
            <v>12</v>
          </cell>
          <cell r="X10">
            <v>10</v>
          </cell>
        </row>
        <row r="11">
          <cell r="U11">
            <v>1</v>
          </cell>
          <cell r="V11">
            <v>0</v>
          </cell>
          <cell r="W11">
            <v>1</v>
          </cell>
          <cell r="X11">
            <v>1</v>
          </cell>
        </row>
        <row r="16">
          <cell r="U16">
            <v>6</v>
          </cell>
          <cell r="V16">
            <v>0</v>
          </cell>
          <cell r="W16">
            <v>6</v>
          </cell>
          <cell r="X16">
            <v>6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6</v>
          </cell>
          <cell r="V18">
            <v>1</v>
          </cell>
          <cell r="W18">
            <v>6</v>
          </cell>
          <cell r="X18">
            <v>4</v>
          </cell>
        </row>
      </sheetData>
      <sheetData sheetId="11">
        <row r="9">
          <cell r="U9">
            <v>42</v>
          </cell>
          <cell r="V9">
            <v>12</v>
          </cell>
          <cell r="W9">
            <v>34</v>
          </cell>
          <cell r="X9">
            <v>32</v>
          </cell>
        </row>
        <row r="10">
          <cell r="U10">
            <v>42</v>
          </cell>
          <cell r="V10">
            <v>12</v>
          </cell>
          <cell r="W10">
            <v>34</v>
          </cell>
          <cell r="X10">
            <v>32</v>
          </cell>
        </row>
        <row r="11">
          <cell r="U11">
            <v>2</v>
          </cell>
          <cell r="V11">
            <v>0</v>
          </cell>
          <cell r="W11">
            <v>2</v>
          </cell>
          <cell r="X11">
            <v>2</v>
          </cell>
        </row>
        <row r="16">
          <cell r="U16">
            <v>10</v>
          </cell>
          <cell r="V16">
            <v>0</v>
          </cell>
          <cell r="W16">
            <v>9</v>
          </cell>
          <cell r="X16">
            <v>8</v>
          </cell>
        </row>
        <row r="17">
          <cell r="U17">
            <v>10</v>
          </cell>
          <cell r="V17">
            <v>10</v>
          </cell>
          <cell r="W17">
            <v>10</v>
          </cell>
          <cell r="X17">
            <v>10</v>
          </cell>
        </row>
        <row r="18">
          <cell r="U18">
            <v>22</v>
          </cell>
          <cell r="V18">
            <v>2</v>
          </cell>
          <cell r="W18">
            <v>15</v>
          </cell>
          <cell r="X18">
            <v>14</v>
          </cell>
        </row>
      </sheetData>
      <sheetData sheetId="12">
        <row r="9">
          <cell r="U9">
            <v>27</v>
          </cell>
          <cell r="V9">
            <v>8</v>
          </cell>
          <cell r="W9">
            <v>26</v>
          </cell>
          <cell r="X9">
            <v>15</v>
          </cell>
        </row>
        <row r="10">
          <cell r="U10">
            <v>26</v>
          </cell>
          <cell r="V10">
            <v>8</v>
          </cell>
          <cell r="W10">
            <v>25</v>
          </cell>
          <cell r="X10">
            <v>15</v>
          </cell>
        </row>
        <row r="11">
          <cell r="U11">
            <v>1</v>
          </cell>
          <cell r="V11">
            <v>1</v>
          </cell>
          <cell r="W11">
            <v>1</v>
          </cell>
          <cell r="X11">
            <v>1</v>
          </cell>
        </row>
        <row r="16">
          <cell r="U16">
            <v>27</v>
          </cell>
          <cell r="V16">
            <v>8</v>
          </cell>
          <cell r="W16">
            <v>26</v>
          </cell>
          <cell r="X16">
            <v>15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0</v>
          </cell>
          <cell r="V18">
            <v>0</v>
          </cell>
          <cell r="W18">
            <v>0</v>
          </cell>
          <cell r="X18">
            <v>0</v>
          </cell>
        </row>
      </sheetData>
      <sheetData sheetId="13">
        <row r="9">
          <cell r="U9">
            <v>48</v>
          </cell>
          <cell r="V9">
            <v>20</v>
          </cell>
          <cell r="W9">
            <v>50</v>
          </cell>
          <cell r="X9">
            <v>35</v>
          </cell>
        </row>
        <row r="10">
          <cell r="U10">
            <v>48</v>
          </cell>
          <cell r="V10">
            <v>20</v>
          </cell>
          <cell r="W10">
            <v>50</v>
          </cell>
          <cell r="X10">
            <v>35</v>
          </cell>
        </row>
        <row r="11">
          <cell r="U11">
            <v>7</v>
          </cell>
          <cell r="V11">
            <v>6</v>
          </cell>
          <cell r="W11">
            <v>7</v>
          </cell>
          <cell r="X11">
            <v>4</v>
          </cell>
        </row>
        <row r="16">
          <cell r="U16">
            <v>48</v>
          </cell>
          <cell r="V16">
            <v>20</v>
          </cell>
          <cell r="W16">
            <v>50</v>
          </cell>
          <cell r="X16">
            <v>35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0</v>
          </cell>
          <cell r="V18">
            <v>0</v>
          </cell>
          <cell r="W18">
            <v>0</v>
          </cell>
          <cell r="X18">
            <v>0</v>
          </cell>
        </row>
      </sheetData>
      <sheetData sheetId="14">
        <row r="9">
          <cell r="U9">
            <v>31</v>
          </cell>
          <cell r="V9">
            <v>16</v>
          </cell>
          <cell r="W9">
            <v>26</v>
          </cell>
          <cell r="X9">
            <v>20</v>
          </cell>
        </row>
        <row r="10">
          <cell r="U10">
            <v>31</v>
          </cell>
          <cell r="V10">
            <v>16</v>
          </cell>
          <cell r="W10">
            <v>26</v>
          </cell>
          <cell r="X10">
            <v>20</v>
          </cell>
        </row>
        <row r="11">
          <cell r="U11">
            <v>2</v>
          </cell>
          <cell r="V11">
            <v>0</v>
          </cell>
          <cell r="W11">
            <v>1</v>
          </cell>
          <cell r="X11">
            <v>0</v>
          </cell>
        </row>
        <row r="16">
          <cell r="U16">
            <v>12</v>
          </cell>
          <cell r="V16">
            <v>6</v>
          </cell>
          <cell r="W16">
            <v>11</v>
          </cell>
          <cell r="X16">
            <v>7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19</v>
          </cell>
          <cell r="V18">
            <v>10</v>
          </cell>
          <cell r="W18">
            <v>15</v>
          </cell>
          <cell r="X18">
            <v>13</v>
          </cell>
        </row>
      </sheetData>
      <sheetData sheetId="15">
        <row r="9">
          <cell r="U9">
            <v>27</v>
          </cell>
          <cell r="V9">
            <v>15</v>
          </cell>
          <cell r="W9">
            <v>27</v>
          </cell>
          <cell r="X9">
            <v>23</v>
          </cell>
        </row>
        <row r="10">
          <cell r="U10">
            <v>27</v>
          </cell>
          <cell r="V10">
            <v>15</v>
          </cell>
          <cell r="W10">
            <v>27</v>
          </cell>
          <cell r="X10">
            <v>23</v>
          </cell>
        </row>
        <row r="11"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6">
          <cell r="U16">
            <v>16</v>
          </cell>
          <cell r="V16">
            <v>10</v>
          </cell>
          <cell r="W16">
            <v>16</v>
          </cell>
          <cell r="X16">
            <v>13</v>
          </cell>
        </row>
        <row r="17">
          <cell r="U17">
            <v>0</v>
          </cell>
          <cell r="W17">
            <v>0</v>
          </cell>
          <cell r="X17">
            <v>0</v>
          </cell>
        </row>
        <row r="18">
          <cell r="U18">
            <v>10</v>
          </cell>
          <cell r="V18">
            <v>5</v>
          </cell>
          <cell r="W18">
            <v>10</v>
          </cell>
          <cell r="X18">
            <v>9</v>
          </cell>
        </row>
      </sheetData>
      <sheetData sheetId="16">
        <row r="9">
          <cell r="U9">
            <v>12</v>
          </cell>
          <cell r="V9">
            <v>6</v>
          </cell>
          <cell r="W9">
            <v>11</v>
          </cell>
          <cell r="X9">
            <v>9</v>
          </cell>
        </row>
        <row r="10">
          <cell r="U10">
            <v>12</v>
          </cell>
          <cell r="V10">
            <v>6</v>
          </cell>
          <cell r="W10">
            <v>11</v>
          </cell>
          <cell r="X10">
            <v>9</v>
          </cell>
        </row>
        <row r="11"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6">
          <cell r="U16">
            <v>3</v>
          </cell>
          <cell r="V16">
            <v>1</v>
          </cell>
          <cell r="W16">
            <v>3</v>
          </cell>
          <cell r="X16">
            <v>3</v>
          </cell>
        </row>
        <row r="17">
          <cell r="U17">
            <v>8</v>
          </cell>
          <cell r="V17">
            <v>4</v>
          </cell>
          <cell r="W17">
            <v>7</v>
          </cell>
          <cell r="X17">
            <v>5</v>
          </cell>
        </row>
        <row r="18">
          <cell r="U18">
            <v>1</v>
          </cell>
          <cell r="V18">
            <v>1</v>
          </cell>
          <cell r="W18">
            <v>1</v>
          </cell>
          <cell r="X18">
            <v>1</v>
          </cell>
        </row>
      </sheetData>
      <sheetData sheetId="17">
        <row r="9">
          <cell r="U9">
            <v>28</v>
          </cell>
          <cell r="V9">
            <v>12</v>
          </cell>
          <cell r="W9">
            <v>34</v>
          </cell>
          <cell r="X9">
            <v>17</v>
          </cell>
        </row>
        <row r="10">
          <cell r="U10">
            <v>28</v>
          </cell>
          <cell r="V10">
            <v>12</v>
          </cell>
          <cell r="W10">
            <v>34</v>
          </cell>
          <cell r="X10">
            <v>17</v>
          </cell>
        </row>
        <row r="11"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6">
          <cell r="U16">
            <v>28</v>
          </cell>
          <cell r="V16">
            <v>12</v>
          </cell>
          <cell r="W16">
            <v>34</v>
          </cell>
          <cell r="X16">
            <v>17</v>
          </cell>
        </row>
        <row r="17"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U18">
            <v>0</v>
          </cell>
          <cell r="V18">
            <v>0</v>
          </cell>
          <cell r="W18">
            <v>0</v>
          </cell>
          <cell r="X18">
            <v>0</v>
          </cell>
        </row>
      </sheetData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2"/>
      <sheetName val="WUP"/>
      <sheetName val="PUP GW 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</sheetNames>
    <sheetDataSet>
      <sheetData sheetId="0"/>
      <sheetData sheetId="1"/>
      <sheetData sheetId="2">
        <row r="7">
          <cell r="U7">
            <v>7</v>
          </cell>
        </row>
        <row r="8">
          <cell r="U8">
            <v>15</v>
          </cell>
        </row>
        <row r="9">
          <cell r="U9">
            <v>12</v>
          </cell>
        </row>
        <row r="10">
          <cell r="U10">
            <v>6</v>
          </cell>
        </row>
        <row r="11">
          <cell r="U11">
            <v>5</v>
          </cell>
        </row>
        <row r="12">
          <cell r="U12">
            <v>6</v>
          </cell>
        </row>
        <row r="13">
          <cell r="U13">
            <v>5</v>
          </cell>
        </row>
        <row r="14">
          <cell r="U14">
            <v>11</v>
          </cell>
        </row>
        <row r="15">
          <cell r="U15">
            <v>13</v>
          </cell>
        </row>
      </sheetData>
      <sheetData sheetId="3">
        <row r="7">
          <cell r="U7">
            <v>5</v>
          </cell>
        </row>
        <row r="8">
          <cell r="U8">
            <v>4</v>
          </cell>
        </row>
        <row r="9">
          <cell r="U9">
            <v>4</v>
          </cell>
        </row>
        <row r="10">
          <cell r="U10">
            <v>0</v>
          </cell>
        </row>
        <row r="11">
          <cell r="U11">
            <v>2</v>
          </cell>
        </row>
        <row r="12">
          <cell r="U12">
            <v>6</v>
          </cell>
        </row>
        <row r="13">
          <cell r="U13">
            <v>3</v>
          </cell>
        </row>
        <row r="14">
          <cell r="U14">
            <v>1</v>
          </cell>
        </row>
        <row r="15">
          <cell r="U15">
            <v>1</v>
          </cell>
        </row>
      </sheetData>
      <sheetData sheetId="4">
        <row r="7">
          <cell r="U7">
            <v>17</v>
          </cell>
        </row>
        <row r="8">
          <cell r="U8">
            <v>20</v>
          </cell>
        </row>
        <row r="9">
          <cell r="U9">
            <v>8</v>
          </cell>
        </row>
        <row r="10">
          <cell r="U10">
            <v>5</v>
          </cell>
        </row>
        <row r="11">
          <cell r="U11">
            <v>3</v>
          </cell>
        </row>
        <row r="12">
          <cell r="U12">
            <v>14</v>
          </cell>
        </row>
        <row r="13">
          <cell r="U13">
            <v>14</v>
          </cell>
        </row>
        <row r="14">
          <cell r="U14">
            <v>9</v>
          </cell>
        </row>
        <row r="15">
          <cell r="U15">
            <v>10</v>
          </cell>
        </row>
      </sheetData>
      <sheetData sheetId="5">
        <row r="7">
          <cell r="U7">
            <v>7</v>
          </cell>
        </row>
        <row r="8">
          <cell r="U8">
            <v>8</v>
          </cell>
        </row>
        <row r="9">
          <cell r="U9">
            <v>6</v>
          </cell>
        </row>
        <row r="10">
          <cell r="U10">
            <v>6</v>
          </cell>
        </row>
        <row r="11">
          <cell r="U11">
            <v>3</v>
          </cell>
        </row>
        <row r="12">
          <cell r="U12">
            <v>10</v>
          </cell>
        </row>
        <row r="13">
          <cell r="U13">
            <v>3</v>
          </cell>
        </row>
        <row r="14">
          <cell r="U14">
            <v>8</v>
          </cell>
        </row>
        <row r="15">
          <cell r="U15">
            <v>3</v>
          </cell>
        </row>
      </sheetData>
      <sheetData sheetId="6">
        <row r="7">
          <cell r="U7">
            <v>14</v>
          </cell>
        </row>
        <row r="8">
          <cell r="U8">
            <v>37</v>
          </cell>
        </row>
        <row r="9">
          <cell r="U9">
            <v>16</v>
          </cell>
        </row>
        <row r="10">
          <cell r="U10">
            <v>6</v>
          </cell>
        </row>
        <row r="11">
          <cell r="U11">
            <v>16</v>
          </cell>
        </row>
        <row r="12">
          <cell r="U12">
            <v>28</v>
          </cell>
        </row>
        <row r="13">
          <cell r="U13">
            <v>9</v>
          </cell>
        </row>
        <row r="14">
          <cell r="U14">
            <v>11</v>
          </cell>
        </row>
        <row r="15">
          <cell r="U15">
            <v>9</v>
          </cell>
        </row>
      </sheetData>
      <sheetData sheetId="7">
        <row r="7">
          <cell r="U7">
            <v>0</v>
          </cell>
        </row>
        <row r="8">
          <cell r="U8">
            <v>1</v>
          </cell>
        </row>
        <row r="9">
          <cell r="U9">
            <v>2</v>
          </cell>
        </row>
        <row r="10">
          <cell r="U10">
            <v>0</v>
          </cell>
        </row>
        <row r="11">
          <cell r="U11">
            <v>1</v>
          </cell>
        </row>
        <row r="12">
          <cell r="U12">
            <v>0</v>
          </cell>
        </row>
        <row r="13">
          <cell r="U13">
            <v>0</v>
          </cell>
        </row>
        <row r="14">
          <cell r="U14">
            <v>0</v>
          </cell>
        </row>
        <row r="15">
          <cell r="U15">
            <v>2</v>
          </cell>
        </row>
      </sheetData>
      <sheetData sheetId="8">
        <row r="7">
          <cell r="U7">
            <v>9</v>
          </cell>
        </row>
        <row r="8">
          <cell r="U8">
            <v>13</v>
          </cell>
        </row>
        <row r="9">
          <cell r="U9">
            <v>7</v>
          </cell>
        </row>
        <row r="10">
          <cell r="U10">
            <v>5</v>
          </cell>
        </row>
        <row r="11">
          <cell r="U11">
            <v>4</v>
          </cell>
        </row>
        <row r="12">
          <cell r="U12">
            <v>13</v>
          </cell>
        </row>
        <row r="13">
          <cell r="U13">
            <v>5</v>
          </cell>
        </row>
        <row r="14">
          <cell r="U14">
            <v>6</v>
          </cell>
        </row>
        <row r="15">
          <cell r="U15">
            <v>6</v>
          </cell>
        </row>
      </sheetData>
      <sheetData sheetId="9">
        <row r="7">
          <cell r="U7">
            <v>3</v>
          </cell>
        </row>
        <row r="8">
          <cell r="U8">
            <v>6</v>
          </cell>
        </row>
        <row r="9">
          <cell r="U9">
            <v>3</v>
          </cell>
        </row>
        <row r="10">
          <cell r="U10">
            <v>0</v>
          </cell>
        </row>
        <row r="11">
          <cell r="U11">
            <v>2</v>
          </cell>
        </row>
        <row r="12">
          <cell r="U12">
            <v>3</v>
          </cell>
        </row>
        <row r="13">
          <cell r="U13">
            <v>3</v>
          </cell>
        </row>
        <row r="14">
          <cell r="U14">
            <v>1</v>
          </cell>
        </row>
        <row r="15">
          <cell r="U15">
            <v>3</v>
          </cell>
        </row>
      </sheetData>
      <sheetData sheetId="10">
        <row r="7">
          <cell r="U7">
            <v>5</v>
          </cell>
        </row>
        <row r="8">
          <cell r="U8">
            <v>12</v>
          </cell>
        </row>
        <row r="9">
          <cell r="U9">
            <v>6</v>
          </cell>
        </row>
        <row r="10">
          <cell r="U10">
            <v>3</v>
          </cell>
        </row>
        <row r="11">
          <cell r="U11">
            <v>4</v>
          </cell>
        </row>
        <row r="12">
          <cell r="U12">
            <v>5</v>
          </cell>
        </row>
        <row r="13">
          <cell r="U13">
            <v>8</v>
          </cell>
        </row>
        <row r="14">
          <cell r="U14">
            <v>5</v>
          </cell>
        </row>
        <row r="15">
          <cell r="U15">
            <v>4</v>
          </cell>
        </row>
      </sheetData>
      <sheetData sheetId="11">
        <row r="7">
          <cell r="U7">
            <v>9</v>
          </cell>
        </row>
        <row r="8">
          <cell r="U8">
            <v>16</v>
          </cell>
        </row>
        <row r="9">
          <cell r="U9">
            <v>14</v>
          </cell>
        </row>
        <row r="10">
          <cell r="U10">
            <v>11</v>
          </cell>
        </row>
        <row r="11">
          <cell r="U11">
            <v>5</v>
          </cell>
        </row>
        <row r="12">
          <cell r="U12">
            <v>12</v>
          </cell>
        </row>
        <row r="13">
          <cell r="U13">
            <v>10</v>
          </cell>
        </row>
        <row r="14">
          <cell r="U14">
            <v>16</v>
          </cell>
        </row>
        <row r="15">
          <cell r="U15">
            <v>7</v>
          </cell>
        </row>
      </sheetData>
      <sheetData sheetId="12">
        <row r="7">
          <cell r="U7">
            <v>4</v>
          </cell>
        </row>
        <row r="8">
          <cell r="U8">
            <v>14</v>
          </cell>
        </row>
        <row r="9">
          <cell r="U9">
            <v>3</v>
          </cell>
        </row>
        <row r="10">
          <cell r="U10">
            <v>5</v>
          </cell>
        </row>
        <row r="11">
          <cell r="U11">
            <v>4</v>
          </cell>
        </row>
        <row r="12">
          <cell r="U12">
            <v>8</v>
          </cell>
        </row>
        <row r="13">
          <cell r="U13">
            <v>11</v>
          </cell>
        </row>
        <row r="14">
          <cell r="U14">
            <v>1</v>
          </cell>
        </row>
        <row r="15">
          <cell r="U15">
            <v>2</v>
          </cell>
        </row>
      </sheetData>
      <sheetData sheetId="13">
        <row r="7">
          <cell r="U7">
            <v>3</v>
          </cell>
        </row>
        <row r="8">
          <cell r="U8">
            <v>11</v>
          </cell>
        </row>
        <row r="9">
          <cell r="U9">
            <v>9</v>
          </cell>
        </row>
        <row r="10">
          <cell r="U10">
            <v>4</v>
          </cell>
        </row>
        <row r="11">
          <cell r="U11">
            <v>6</v>
          </cell>
        </row>
        <row r="12">
          <cell r="U12">
            <v>10</v>
          </cell>
        </row>
        <row r="13">
          <cell r="U13">
            <v>6</v>
          </cell>
        </row>
        <row r="14">
          <cell r="U14">
            <v>4</v>
          </cell>
        </row>
        <row r="15">
          <cell r="U15">
            <v>1</v>
          </cell>
        </row>
      </sheetData>
      <sheetData sheetId="14">
        <row r="7">
          <cell r="U7">
            <v>5</v>
          </cell>
        </row>
        <row r="8">
          <cell r="U8">
            <v>4</v>
          </cell>
        </row>
        <row r="9">
          <cell r="U9">
            <v>2</v>
          </cell>
        </row>
        <row r="10">
          <cell r="U10">
            <v>0</v>
          </cell>
        </row>
        <row r="11">
          <cell r="U11">
            <v>1</v>
          </cell>
        </row>
        <row r="12">
          <cell r="U12">
            <v>3</v>
          </cell>
        </row>
        <row r="13">
          <cell r="U13">
            <v>1</v>
          </cell>
        </row>
        <row r="14">
          <cell r="U14">
            <v>1</v>
          </cell>
        </row>
        <row r="15">
          <cell r="U15">
            <v>5</v>
          </cell>
        </row>
      </sheetData>
      <sheetData sheetId="15">
        <row r="7">
          <cell r="U7">
            <v>1</v>
          </cell>
        </row>
        <row r="8">
          <cell r="U8">
            <v>14</v>
          </cell>
        </row>
        <row r="9">
          <cell r="U9">
            <v>11</v>
          </cell>
        </row>
        <row r="10">
          <cell r="U10">
            <v>8</v>
          </cell>
        </row>
        <row r="11">
          <cell r="U11">
            <v>4</v>
          </cell>
        </row>
        <row r="12">
          <cell r="U12">
            <v>15</v>
          </cell>
        </row>
        <row r="13">
          <cell r="U13">
            <v>3</v>
          </cell>
        </row>
        <row r="14">
          <cell r="U14">
            <v>7</v>
          </cell>
        </row>
        <row r="15">
          <cell r="U15">
            <v>5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3"/>
      <sheetName val="WUP"/>
      <sheetName val="PUP GW 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  <sheetName val="PUP ZG z"/>
    </sheetNames>
    <sheetDataSet>
      <sheetData sheetId="0"/>
      <sheetData sheetId="1"/>
      <sheetData sheetId="2">
        <row r="6">
          <cell r="U6">
            <v>40</v>
          </cell>
        </row>
        <row r="16">
          <cell r="U16">
            <v>5</v>
          </cell>
        </row>
        <row r="17">
          <cell r="U17">
            <v>8</v>
          </cell>
        </row>
        <row r="18">
          <cell r="U18">
            <v>8</v>
          </cell>
        </row>
        <row r="19">
          <cell r="U19">
            <v>19</v>
          </cell>
        </row>
      </sheetData>
      <sheetData sheetId="3">
        <row r="6">
          <cell r="U6">
            <v>13</v>
          </cell>
        </row>
        <row r="16">
          <cell r="U16">
            <v>2</v>
          </cell>
        </row>
        <row r="17">
          <cell r="U17">
            <v>2</v>
          </cell>
        </row>
        <row r="18">
          <cell r="U18">
            <v>2</v>
          </cell>
        </row>
        <row r="19">
          <cell r="U19">
            <v>7</v>
          </cell>
        </row>
      </sheetData>
      <sheetData sheetId="4">
        <row r="6">
          <cell r="U6">
            <v>50</v>
          </cell>
        </row>
        <row r="16">
          <cell r="U16">
            <v>13</v>
          </cell>
        </row>
        <row r="17">
          <cell r="U17">
            <v>12</v>
          </cell>
        </row>
        <row r="18">
          <cell r="U18">
            <v>12</v>
          </cell>
        </row>
        <row r="19">
          <cell r="U19">
            <v>13</v>
          </cell>
        </row>
      </sheetData>
      <sheetData sheetId="5">
        <row r="6">
          <cell r="U6">
            <v>27</v>
          </cell>
        </row>
        <row r="16">
          <cell r="U16">
            <v>3</v>
          </cell>
        </row>
        <row r="17">
          <cell r="U17">
            <v>8</v>
          </cell>
        </row>
        <row r="18">
          <cell r="U18">
            <v>13</v>
          </cell>
        </row>
        <row r="19">
          <cell r="U19">
            <v>3</v>
          </cell>
        </row>
      </sheetData>
      <sheetData sheetId="6">
        <row r="6">
          <cell r="U6">
            <v>73</v>
          </cell>
        </row>
        <row r="16">
          <cell r="U16">
            <v>1</v>
          </cell>
        </row>
        <row r="17">
          <cell r="U17">
            <v>58</v>
          </cell>
        </row>
        <row r="18">
          <cell r="U18">
            <v>8</v>
          </cell>
        </row>
        <row r="19">
          <cell r="U19">
            <v>6</v>
          </cell>
        </row>
      </sheetData>
      <sheetData sheetId="7">
        <row r="6">
          <cell r="U6">
            <v>3</v>
          </cell>
        </row>
        <row r="16">
          <cell r="U16">
            <v>1</v>
          </cell>
        </row>
        <row r="17">
          <cell r="U17">
            <v>1</v>
          </cell>
        </row>
        <row r="18">
          <cell r="U18">
            <v>1</v>
          </cell>
        </row>
        <row r="19">
          <cell r="U19">
            <v>0</v>
          </cell>
        </row>
      </sheetData>
      <sheetData sheetId="8">
        <row r="6">
          <cell r="U6">
            <v>34</v>
          </cell>
        </row>
        <row r="16">
          <cell r="U16">
            <v>4</v>
          </cell>
        </row>
        <row r="17">
          <cell r="U17">
            <v>14</v>
          </cell>
        </row>
        <row r="18">
          <cell r="U18">
            <v>8</v>
          </cell>
        </row>
        <row r="19">
          <cell r="U19">
            <v>8</v>
          </cell>
        </row>
      </sheetData>
      <sheetData sheetId="9">
        <row r="6">
          <cell r="U6">
            <v>12</v>
          </cell>
        </row>
        <row r="16">
          <cell r="U16">
            <v>1</v>
          </cell>
        </row>
        <row r="17">
          <cell r="U17">
            <v>4</v>
          </cell>
        </row>
        <row r="18">
          <cell r="U18">
            <v>2</v>
          </cell>
        </row>
        <row r="19">
          <cell r="U19">
            <v>5</v>
          </cell>
        </row>
      </sheetData>
      <sheetData sheetId="10">
        <row r="6">
          <cell r="U6">
            <v>26</v>
          </cell>
        </row>
        <row r="16">
          <cell r="U16">
            <v>1</v>
          </cell>
        </row>
        <row r="17">
          <cell r="U17">
            <v>19</v>
          </cell>
        </row>
        <row r="18">
          <cell r="U18">
            <v>5</v>
          </cell>
        </row>
        <row r="19">
          <cell r="U19">
            <v>1</v>
          </cell>
        </row>
      </sheetData>
      <sheetData sheetId="11">
        <row r="6">
          <cell r="U6">
            <v>50</v>
          </cell>
        </row>
        <row r="16">
          <cell r="U16">
            <v>9</v>
          </cell>
        </row>
        <row r="17">
          <cell r="U17">
            <v>16</v>
          </cell>
        </row>
        <row r="18">
          <cell r="U18">
            <v>8</v>
          </cell>
        </row>
        <row r="19">
          <cell r="U19">
            <v>17</v>
          </cell>
        </row>
      </sheetData>
      <sheetData sheetId="12">
        <row r="6">
          <cell r="U6">
            <v>26</v>
          </cell>
        </row>
        <row r="16">
          <cell r="U16">
            <v>22</v>
          </cell>
        </row>
        <row r="17">
          <cell r="U17">
            <v>2</v>
          </cell>
        </row>
        <row r="18">
          <cell r="U18">
            <v>0</v>
          </cell>
        </row>
        <row r="19">
          <cell r="U19">
            <v>2</v>
          </cell>
        </row>
      </sheetData>
      <sheetData sheetId="13">
        <row r="6">
          <cell r="U6">
            <v>27</v>
          </cell>
        </row>
        <row r="16">
          <cell r="U16">
            <v>12</v>
          </cell>
        </row>
        <row r="17">
          <cell r="U17">
            <v>6</v>
          </cell>
        </row>
        <row r="18">
          <cell r="U18">
            <v>6</v>
          </cell>
        </row>
        <row r="19">
          <cell r="U19">
            <v>3</v>
          </cell>
        </row>
      </sheetData>
      <sheetData sheetId="14">
        <row r="6">
          <cell r="U6">
            <v>11</v>
          </cell>
        </row>
        <row r="16">
          <cell r="U16">
            <v>0</v>
          </cell>
        </row>
        <row r="17">
          <cell r="U17">
            <v>2</v>
          </cell>
        </row>
        <row r="18">
          <cell r="U18">
            <v>2</v>
          </cell>
        </row>
        <row r="19">
          <cell r="U19">
            <v>7</v>
          </cell>
        </row>
      </sheetData>
      <sheetData sheetId="15">
        <row r="6">
          <cell r="U6">
            <v>34</v>
          </cell>
        </row>
        <row r="16">
          <cell r="U16">
            <v>34</v>
          </cell>
        </row>
        <row r="17">
          <cell r="U17">
            <v>0</v>
          </cell>
        </row>
        <row r="18">
          <cell r="U18">
            <v>0</v>
          </cell>
        </row>
        <row r="19">
          <cell r="U19">
            <v>0</v>
          </cell>
        </row>
      </sheetData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4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5">
          <cell r="U5">
            <v>40</v>
          </cell>
          <cell r="V5">
            <v>29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1">
          <cell r="U21">
            <v>10</v>
          </cell>
          <cell r="V21">
            <v>10</v>
          </cell>
        </row>
        <row r="23">
          <cell r="U23">
            <v>5</v>
          </cell>
          <cell r="V23">
            <v>4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0</v>
          </cell>
          <cell r="V31">
            <v>0</v>
          </cell>
        </row>
        <row r="32">
          <cell r="U32">
            <v>0</v>
          </cell>
          <cell r="V32">
            <v>0</v>
          </cell>
        </row>
        <row r="35">
          <cell r="U35">
            <v>23</v>
          </cell>
          <cell r="V35">
            <v>13</v>
          </cell>
        </row>
        <row r="36">
          <cell r="U36">
            <v>0</v>
          </cell>
          <cell r="V36">
            <v>0</v>
          </cell>
        </row>
        <row r="39">
          <cell r="U39">
            <v>0</v>
          </cell>
          <cell r="V39">
            <v>0</v>
          </cell>
        </row>
      </sheetData>
      <sheetData sheetId="3">
        <row r="5">
          <cell r="U5">
            <v>13</v>
          </cell>
          <cell r="V5">
            <v>11</v>
          </cell>
        </row>
        <row r="7">
          <cell r="U7">
            <v>0</v>
          </cell>
          <cell r="V7">
            <v>0</v>
          </cell>
        </row>
        <row r="21">
          <cell r="U21">
            <v>1</v>
          </cell>
          <cell r="V21">
            <v>1</v>
          </cell>
        </row>
        <row r="23">
          <cell r="U23">
            <v>1</v>
          </cell>
          <cell r="V23">
            <v>1</v>
          </cell>
        </row>
        <row r="24">
          <cell r="U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0</v>
          </cell>
          <cell r="V31">
            <v>0</v>
          </cell>
        </row>
        <row r="32">
          <cell r="U32">
            <v>0</v>
          </cell>
          <cell r="V32">
            <v>0</v>
          </cell>
        </row>
        <row r="35">
          <cell r="U35">
            <v>10</v>
          </cell>
          <cell r="V35">
            <v>8</v>
          </cell>
        </row>
        <row r="36">
          <cell r="U36">
            <v>0</v>
          </cell>
          <cell r="V36">
            <v>0</v>
          </cell>
        </row>
        <row r="39">
          <cell r="U39">
            <v>0</v>
          </cell>
          <cell r="V39">
            <v>0</v>
          </cell>
        </row>
      </sheetData>
      <sheetData sheetId="4">
        <row r="5">
          <cell r="U5">
            <v>50</v>
          </cell>
          <cell r="V5">
            <v>36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1">
          <cell r="U21">
            <v>0</v>
          </cell>
        </row>
        <row r="23">
          <cell r="U23">
            <v>7</v>
          </cell>
          <cell r="V23">
            <v>6</v>
          </cell>
        </row>
        <row r="24">
          <cell r="U24">
            <v>0</v>
          </cell>
          <cell r="V24">
            <v>0</v>
          </cell>
        </row>
        <row r="26">
          <cell r="U26">
            <v>1</v>
          </cell>
          <cell r="V26">
            <v>1</v>
          </cell>
        </row>
        <row r="31">
          <cell r="U31">
            <v>0</v>
          </cell>
          <cell r="V31">
            <v>0</v>
          </cell>
        </row>
        <row r="32">
          <cell r="U32">
            <v>7</v>
          </cell>
          <cell r="V32">
            <v>5</v>
          </cell>
        </row>
        <row r="35">
          <cell r="U35">
            <v>18</v>
          </cell>
          <cell r="V35">
            <v>14</v>
          </cell>
        </row>
        <row r="36">
          <cell r="U36">
            <v>6</v>
          </cell>
          <cell r="V36">
            <v>4</v>
          </cell>
        </row>
        <row r="39">
          <cell r="U39">
            <v>9</v>
          </cell>
          <cell r="V39">
            <v>5</v>
          </cell>
        </row>
      </sheetData>
      <sheetData sheetId="5">
        <row r="5">
          <cell r="U5">
            <v>27</v>
          </cell>
          <cell r="V5">
            <v>19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1">
          <cell r="U21">
            <v>0</v>
          </cell>
          <cell r="V21">
            <v>0</v>
          </cell>
        </row>
        <row r="23">
          <cell r="U23">
            <v>0</v>
          </cell>
          <cell r="V23">
            <v>0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0</v>
          </cell>
          <cell r="V31">
            <v>0</v>
          </cell>
        </row>
        <row r="32">
          <cell r="U32">
            <v>2</v>
          </cell>
          <cell r="V32">
            <v>1</v>
          </cell>
        </row>
        <row r="35">
          <cell r="U35">
            <v>15</v>
          </cell>
          <cell r="V35">
            <v>11</v>
          </cell>
        </row>
        <row r="36">
          <cell r="U36">
            <v>3</v>
          </cell>
          <cell r="V36">
            <v>3</v>
          </cell>
        </row>
        <row r="39">
          <cell r="U39">
            <v>1</v>
          </cell>
          <cell r="V39">
            <v>0</v>
          </cell>
        </row>
      </sheetData>
      <sheetData sheetId="6">
        <row r="5">
          <cell r="U5">
            <v>73</v>
          </cell>
          <cell r="V5">
            <v>72</v>
          </cell>
        </row>
        <row r="7">
          <cell r="U7">
            <v>50</v>
          </cell>
          <cell r="V7">
            <v>50</v>
          </cell>
        </row>
        <row r="20">
          <cell r="U20">
            <v>0</v>
          </cell>
          <cell r="V20">
            <v>0</v>
          </cell>
        </row>
        <row r="21">
          <cell r="U21">
            <v>2</v>
          </cell>
          <cell r="V21">
            <v>2</v>
          </cell>
        </row>
        <row r="23">
          <cell r="U23">
            <v>2</v>
          </cell>
          <cell r="V23">
            <v>2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1</v>
          </cell>
          <cell r="V31">
            <v>1</v>
          </cell>
        </row>
        <row r="32">
          <cell r="U32">
            <v>0</v>
          </cell>
          <cell r="V32">
            <v>0</v>
          </cell>
        </row>
        <row r="35">
          <cell r="U35">
            <v>9</v>
          </cell>
          <cell r="V35">
            <v>8</v>
          </cell>
        </row>
        <row r="36">
          <cell r="U36">
            <v>2</v>
          </cell>
          <cell r="V36">
            <v>2</v>
          </cell>
        </row>
        <row r="39">
          <cell r="U39">
            <v>0</v>
          </cell>
          <cell r="V39">
            <v>0</v>
          </cell>
        </row>
      </sheetData>
      <sheetData sheetId="7">
        <row r="5">
          <cell r="U5">
            <v>3</v>
          </cell>
          <cell r="V5">
            <v>3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1">
          <cell r="U21">
            <v>0</v>
          </cell>
          <cell r="V21">
            <v>0</v>
          </cell>
        </row>
        <row r="23">
          <cell r="U23">
            <v>0</v>
          </cell>
          <cell r="V23">
            <v>0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0</v>
          </cell>
          <cell r="V31">
            <v>0</v>
          </cell>
        </row>
        <row r="32">
          <cell r="U32">
            <v>0</v>
          </cell>
          <cell r="V32">
            <v>0</v>
          </cell>
        </row>
        <row r="35">
          <cell r="U35">
            <v>2</v>
          </cell>
          <cell r="V35">
            <v>2</v>
          </cell>
        </row>
        <row r="36">
          <cell r="U36">
            <v>1</v>
          </cell>
          <cell r="V36">
            <v>1</v>
          </cell>
        </row>
        <row r="39">
          <cell r="U39">
            <v>0</v>
          </cell>
          <cell r="V39">
            <v>0</v>
          </cell>
        </row>
      </sheetData>
      <sheetData sheetId="8">
        <row r="5">
          <cell r="U5">
            <v>34</v>
          </cell>
          <cell r="V5">
            <v>32</v>
          </cell>
        </row>
        <row r="7">
          <cell r="U7">
            <v>0</v>
          </cell>
          <cell r="V7">
            <v>0</v>
          </cell>
        </row>
        <row r="20">
          <cell r="U20">
            <v>10</v>
          </cell>
          <cell r="V20">
            <v>10</v>
          </cell>
        </row>
        <row r="21">
          <cell r="U21">
            <v>0</v>
          </cell>
          <cell r="V21">
            <v>0</v>
          </cell>
        </row>
        <row r="23">
          <cell r="U23">
            <v>1</v>
          </cell>
          <cell r="V23">
            <v>1</v>
          </cell>
        </row>
        <row r="24">
          <cell r="U24">
            <v>0</v>
          </cell>
          <cell r="V24">
            <v>0</v>
          </cell>
        </row>
        <row r="26">
          <cell r="U26">
            <v>1</v>
          </cell>
          <cell r="V26">
            <v>1</v>
          </cell>
        </row>
        <row r="31">
          <cell r="U31">
            <v>0</v>
          </cell>
          <cell r="V31">
            <v>0</v>
          </cell>
        </row>
        <row r="32">
          <cell r="U32">
            <v>2</v>
          </cell>
          <cell r="V32">
            <v>2</v>
          </cell>
        </row>
        <row r="35">
          <cell r="U35">
            <v>17</v>
          </cell>
          <cell r="V35">
            <v>15</v>
          </cell>
        </row>
        <row r="36">
          <cell r="U36">
            <v>1</v>
          </cell>
          <cell r="V36">
            <v>1</v>
          </cell>
        </row>
        <row r="39">
          <cell r="U39">
            <v>1</v>
          </cell>
          <cell r="V39">
            <v>1</v>
          </cell>
        </row>
      </sheetData>
      <sheetData sheetId="9">
        <row r="5">
          <cell r="U5">
            <v>12</v>
          </cell>
          <cell r="V5">
            <v>10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1">
          <cell r="U21">
            <v>0</v>
          </cell>
          <cell r="V21">
            <v>0</v>
          </cell>
        </row>
        <row r="23">
          <cell r="U23">
            <v>0</v>
          </cell>
          <cell r="V23">
            <v>0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0</v>
          </cell>
          <cell r="V31">
            <v>0</v>
          </cell>
        </row>
        <row r="32">
          <cell r="U32">
            <v>0</v>
          </cell>
          <cell r="V32">
            <v>0</v>
          </cell>
        </row>
        <row r="35">
          <cell r="U35">
            <v>7</v>
          </cell>
          <cell r="V35">
            <v>5</v>
          </cell>
        </row>
        <row r="36">
          <cell r="U36">
            <v>0</v>
          </cell>
          <cell r="V36">
            <v>0</v>
          </cell>
        </row>
        <row r="39">
          <cell r="U39">
            <v>4</v>
          </cell>
          <cell r="V39">
            <v>4</v>
          </cell>
        </row>
      </sheetData>
      <sheetData sheetId="10">
        <row r="5">
          <cell r="U5">
            <v>26</v>
          </cell>
          <cell r="V5">
            <v>15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1">
          <cell r="U21">
            <v>2</v>
          </cell>
          <cell r="V21">
            <v>1</v>
          </cell>
        </row>
        <row r="23">
          <cell r="U23">
            <v>1</v>
          </cell>
          <cell r="V23">
            <v>1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1</v>
          </cell>
          <cell r="V31">
            <v>1</v>
          </cell>
        </row>
        <row r="32">
          <cell r="U32">
            <v>5</v>
          </cell>
          <cell r="V32">
            <v>5</v>
          </cell>
        </row>
        <row r="35">
          <cell r="U35">
            <v>16</v>
          </cell>
          <cell r="V35">
            <v>6</v>
          </cell>
        </row>
        <row r="36">
          <cell r="U36">
            <v>1</v>
          </cell>
          <cell r="V36">
            <v>1</v>
          </cell>
        </row>
        <row r="39">
          <cell r="U39">
            <v>0</v>
          </cell>
          <cell r="V39">
            <v>0</v>
          </cell>
        </row>
      </sheetData>
      <sheetData sheetId="11">
        <row r="5">
          <cell r="U5">
            <v>50</v>
          </cell>
          <cell r="V5">
            <v>35</v>
          </cell>
        </row>
        <row r="20">
          <cell r="U20">
            <v>0</v>
          </cell>
          <cell r="V20">
            <v>0</v>
          </cell>
        </row>
        <row r="21">
          <cell r="U21">
            <v>0</v>
          </cell>
          <cell r="V21">
            <v>0</v>
          </cell>
        </row>
        <row r="23">
          <cell r="U23">
            <v>3</v>
          </cell>
          <cell r="V23">
            <v>3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1</v>
          </cell>
          <cell r="V31">
            <v>1</v>
          </cell>
        </row>
        <row r="32">
          <cell r="U32">
            <v>2</v>
          </cell>
          <cell r="V32">
            <v>0</v>
          </cell>
        </row>
        <row r="35">
          <cell r="U35">
            <v>19</v>
          </cell>
          <cell r="V35">
            <v>12</v>
          </cell>
        </row>
        <row r="36">
          <cell r="U36">
            <v>2</v>
          </cell>
          <cell r="V36">
            <v>2</v>
          </cell>
        </row>
        <row r="39">
          <cell r="U39">
            <v>19</v>
          </cell>
          <cell r="V39">
            <v>14</v>
          </cell>
        </row>
      </sheetData>
      <sheetData sheetId="12">
        <row r="5">
          <cell r="U5">
            <v>26</v>
          </cell>
          <cell r="V5">
            <v>20</v>
          </cell>
        </row>
        <row r="7">
          <cell r="U7">
            <v>0</v>
          </cell>
          <cell r="V7">
            <v>0</v>
          </cell>
        </row>
        <row r="20">
          <cell r="U20">
            <v>1</v>
          </cell>
          <cell r="V20">
            <v>1</v>
          </cell>
        </row>
        <row r="21">
          <cell r="U21">
            <v>0</v>
          </cell>
          <cell r="V21">
            <v>0</v>
          </cell>
        </row>
        <row r="23">
          <cell r="U23">
            <v>0</v>
          </cell>
          <cell r="V23">
            <v>0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0</v>
          </cell>
          <cell r="V31">
            <v>0</v>
          </cell>
        </row>
        <row r="32">
          <cell r="U32">
            <v>9</v>
          </cell>
          <cell r="V32">
            <v>7</v>
          </cell>
        </row>
        <row r="35">
          <cell r="U35">
            <v>5</v>
          </cell>
          <cell r="V35">
            <v>5</v>
          </cell>
        </row>
        <row r="36">
          <cell r="U36">
            <v>1</v>
          </cell>
          <cell r="V36">
            <v>1</v>
          </cell>
        </row>
        <row r="39">
          <cell r="U39">
            <v>5</v>
          </cell>
          <cell r="V39">
            <v>2</v>
          </cell>
        </row>
      </sheetData>
      <sheetData sheetId="13">
        <row r="5">
          <cell r="U5">
            <v>27</v>
          </cell>
          <cell r="V5">
            <v>23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1">
          <cell r="V21">
            <v>0</v>
          </cell>
        </row>
        <row r="23">
          <cell r="U23">
            <v>3</v>
          </cell>
          <cell r="V23">
            <v>3</v>
          </cell>
        </row>
        <row r="24">
          <cell r="V24">
            <v>0</v>
          </cell>
        </row>
        <row r="26">
          <cell r="V26">
            <v>1</v>
          </cell>
        </row>
        <row r="31">
          <cell r="V31">
            <v>0</v>
          </cell>
        </row>
        <row r="32">
          <cell r="U32">
            <v>5</v>
          </cell>
          <cell r="V32">
            <v>5</v>
          </cell>
        </row>
        <row r="35">
          <cell r="U35">
            <v>4</v>
          </cell>
          <cell r="V35">
            <v>2</v>
          </cell>
        </row>
        <row r="36">
          <cell r="U36">
            <v>7</v>
          </cell>
          <cell r="V36">
            <v>6</v>
          </cell>
        </row>
        <row r="39">
          <cell r="U39">
            <v>3</v>
          </cell>
          <cell r="V39">
            <v>2</v>
          </cell>
        </row>
      </sheetData>
      <sheetData sheetId="14">
        <row r="5">
          <cell r="U5">
            <v>11</v>
          </cell>
          <cell r="V5">
            <v>9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1">
          <cell r="U21">
            <v>0</v>
          </cell>
          <cell r="V21">
            <v>0</v>
          </cell>
        </row>
        <row r="23">
          <cell r="U23">
            <v>1</v>
          </cell>
          <cell r="V23">
            <v>1</v>
          </cell>
        </row>
        <row r="24">
          <cell r="U24">
            <v>0</v>
          </cell>
          <cell r="V24">
            <v>0</v>
          </cell>
        </row>
        <row r="26">
          <cell r="U26">
            <v>0</v>
          </cell>
          <cell r="V26">
            <v>0</v>
          </cell>
        </row>
        <row r="31">
          <cell r="U31">
            <v>0</v>
          </cell>
          <cell r="V31">
            <v>0</v>
          </cell>
        </row>
        <row r="32">
          <cell r="U32">
            <v>1</v>
          </cell>
          <cell r="V32">
            <v>1</v>
          </cell>
        </row>
        <row r="35">
          <cell r="U35">
            <v>0</v>
          </cell>
          <cell r="V35">
            <v>0</v>
          </cell>
        </row>
        <row r="36">
          <cell r="U36">
            <v>1</v>
          </cell>
          <cell r="V36">
            <v>1</v>
          </cell>
        </row>
        <row r="39">
          <cell r="U39">
            <v>0</v>
          </cell>
          <cell r="V39">
            <v>0</v>
          </cell>
        </row>
      </sheetData>
      <sheetData sheetId="15">
        <row r="5">
          <cell r="U5">
            <v>34</v>
          </cell>
          <cell r="V5">
            <v>17</v>
          </cell>
        </row>
        <row r="7">
          <cell r="U7">
            <v>0</v>
          </cell>
          <cell r="V7">
            <v>0</v>
          </cell>
        </row>
        <row r="20">
          <cell r="U20">
            <v>0</v>
          </cell>
          <cell r="V20">
            <v>0</v>
          </cell>
        </row>
        <row r="23">
          <cell r="U23">
            <v>5</v>
          </cell>
          <cell r="V23">
            <v>3</v>
          </cell>
        </row>
        <row r="32">
          <cell r="U32">
            <v>5</v>
          </cell>
          <cell r="V32">
            <v>4</v>
          </cell>
        </row>
        <row r="35">
          <cell r="U35">
            <v>22</v>
          </cell>
          <cell r="V35">
            <v>9</v>
          </cell>
        </row>
        <row r="36">
          <cell r="U36">
            <v>0</v>
          </cell>
          <cell r="V36">
            <v>0</v>
          </cell>
        </row>
        <row r="39">
          <cell r="U39">
            <v>0</v>
          </cell>
          <cell r="V39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5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</sheetNames>
    <sheetDataSet>
      <sheetData sheetId="0"/>
      <sheetData sheetId="1"/>
      <sheetData sheetId="2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1</v>
          </cell>
          <cell r="U8">
            <v>2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1</v>
          </cell>
          <cell r="U12">
            <v>3</v>
          </cell>
        </row>
        <row r="13">
          <cell r="T13">
            <v>6</v>
          </cell>
          <cell r="U13">
            <v>23</v>
          </cell>
        </row>
        <row r="14">
          <cell r="T14">
            <v>0</v>
          </cell>
          <cell r="U14">
            <v>0</v>
          </cell>
        </row>
        <row r="15">
          <cell r="T15">
            <v>1</v>
          </cell>
          <cell r="U15">
            <v>12</v>
          </cell>
        </row>
      </sheetData>
      <sheetData sheetId="3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0</v>
          </cell>
          <cell r="U8">
            <v>0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0</v>
          </cell>
          <cell r="U12">
            <v>0</v>
          </cell>
        </row>
        <row r="13">
          <cell r="T13">
            <v>4</v>
          </cell>
          <cell r="U13">
            <v>8</v>
          </cell>
        </row>
        <row r="14">
          <cell r="T14">
            <v>0</v>
          </cell>
          <cell r="U14">
            <v>0</v>
          </cell>
        </row>
        <row r="15">
          <cell r="T15">
            <v>1</v>
          </cell>
          <cell r="U15">
            <v>5</v>
          </cell>
        </row>
      </sheetData>
      <sheetData sheetId="4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1</v>
          </cell>
          <cell r="U8">
            <v>1</v>
          </cell>
        </row>
        <row r="9">
          <cell r="T9">
            <v>3</v>
          </cell>
          <cell r="U9">
            <v>22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0</v>
          </cell>
          <cell r="U12">
            <v>0</v>
          </cell>
        </row>
        <row r="13">
          <cell r="T13">
            <v>11</v>
          </cell>
          <cell r="U13">
            <v>24</v>
          </cell>
        </row>
        <row r="14">
          <cell r="T14">
            <v>0</v>
          </cell>
          <cell r="U14">
            <v>0</v>
          </cell>
        </row>
        <row r="15">
          <cell r="T15">
            <v>3</v>
          </cell>
          <cell r="U15">
            <v>3</v>
          </cell>
        </row>
      </sheetData>
      <sheetData sheetId="5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1</v>
          </cell>
          <cell r="U8">
            <v>3</v>
          </cell>
        </row>
        <row r="9">
          <cell r="T9">
            <v>1</v>
          </cell>
          <cell r="U9">
            <v>2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0</v>
          </cell>
          <cell r="U12">
            <v>0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14</v>
          </cell>
          <cell r="U15">
            <v>22</v>
          </cell>
        </row>
      </sheetData>
      <sheetData sheetId="6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1</v>
          </cell>
          <cell r="U8">
            <v>1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</row>
        <row r="12">
          <cell r="T12">
            <v>5</v>
          </cell>
          <cell r="U12">
            <v>55</v>
          </cell>
        </row>
        <row r="13">
          <cell r="T13">
            <v>4</v>
          </cell>
          <cell r="U13">
            <v>11</v>
          </cell>
        </row>
        <row r="14">
          <cell r="T14">
            <v>0</v>
          </cell>
          <cell r="U14">
            <v>0</v>
          </cell>
        </row>
        <row r="15">
          <cell r="T15">
            <v>1</v>
          </cell>
          <cell r="U15">
            <v>6</v>
          </cell>
        </row>
      </sheetData>
      <sheetData sheetId="7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0</v>
          </cell>
          <cell r="U8">
            <v>0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U11">
            <v>0</v>
          </cell>
        </row>
        <row r="12">
          <cell r="T12">
            <v>1</v>
          </cell>
          <cell r="U12">
            <v>1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2</v>
          </cell>
          <cell r="U15">
            <v>2</v>
          </cell>
        </row>
      </sheetData>
      <sheetData sheetId="8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0</v>
          </cell>
          <cell r="U8">
            <v>0</v>
          </cell>
        </row>
        <row r="9">
          <cell r="T9">
            <v>3</v>
          </cell>
          <cell r="U9">
            <v>17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3</v>
          </cell>
          <cell r="U12">
            <v>3</v>
          </cell>
        </row>
        <row r="13">
          <cell r="T13">
            <v>6</v>
          </cell>
          <cell r="U13">
            <v>14</v>
          </cell>
        </row>
        <row r="14">
          <cell r="T14">
            <v>0</v>
          </cell>
          <cell r="U14">
            <v>0</v>
          </cell>
        </row>
        <row r="15">
          <cell r="T15">
            <v>0</v>
          </cell>
          <cell r="U15">
            <v>0</v>
          </cell>
        </row>
      </sheetData>
      <sheetData sheetId="9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0</v>
          </cell>
          <cell r="U8">
            <v>0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0</v>
          </cell>
          <cell r="U12">
            <v>0</v>
          </cell>
        </row>
        <row r="13">
          <cell r="T13">
            <v>3</v>
          </cell>
          <cell r="U13">
            <v>3</v>
          </cell>
        </row>
        <row r="14">
          <cell r="T14">
            <v>0</v>
          </cell>
          <cell r="U14">
            <v>0</v>
          </cell>
        </row>
        <row r="15">
          <cell r="T15">
            <v>7</v>
          </cell>
          <cell r="U15">
            <v>9</v>
          </cell>
        </row>
      </sheetData>
      <sheetData sheetId="10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1</v>
          </cell>
          <cell r="U8">
            <v>1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2</v>
          </cell>
          <cell r="U12">
            <v>4</v>
          </cell>
        </row>
        <row r="13">
          <cell r="T13">
            <v>6</v>
          </cell>
          <cell r="U13">
            <v>18</v>
          </cell>
        </row>
        <row r="14">
          <cell r="T14">
            <v>0</v>
          </cell>
          <cell r="U14">
            <v>0</v>
          </cell>
        </row>
        <row r="15">
          <cell r="T15">
            <v>1</v>
          </cell>
          <cell r="U15">
            <v>3</v>
          </cell>
        </row>
      </sheetData>
      <sheetData sheetId="11">
        <row r="6">
          <cell r="T6">
            <v>0</v>
          </cell>
        </row>
        <row r="7">
          <cell r="T7">
            <v>0</v>
          </cell>
        </row>
        <row r="8">
          <cell r="T8">
            <v>2</v>
          </cell>
          <cell r="U8">
            <v>5</v>
          </cell>
        </row>
        <row r="9">
          <cell r="T9">
            <v>0</v>
          </cell>
        </row>
        <row r="10">
          <cell r="T10">
            <v>0</v>
          </cell>
        </row>
        <row r="11">
          <cell r="T11">
            <v>0</v>
          </cell>
        </row>
        <row r="12">
          <cell r="T12">
            <v>2</v>
          </cell>
        </row>
        <row r="13">
          <cell r="T13">
            <v>12</v>
          </cell>
          <cell r="U13">
            <v>43</v>
          </cell>
        </row>
        <row r="14">
          <cell r="T14">
            <v>0</v>
          </cell>
        </row>
        <row r="15">
          <cell r="T15">
            <v>0</v>
          </cell>
        </row>
      </sheetData>
      <sheetData sheetId="12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0</v>
          </cell>
          <cell r="U8">
            <v>0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T11">
            <v>1</v>
          </cell>
          <cell r="U11">
            <v>1</v>
          </cell>
        </row>
        <row r="12">
          <cell r="T12">
            <v>5</v>
          </cell>
          <cell r="U12">
            <v>6</v>
          </cell>
        </row>
        <row r="13">
          <cell r="T13">
            <v>13</v>
          </cell>
          <cell r="U13">
            <v>17</v>
          </cell>
        </row>
        <row r="14">
          <cell r="T14">
            <v>0</v>
          </cell>
          <cell r="U14">
            <v>0</v>
          </cell>
        </row>
        <row r="15">
          <cell r="T15">
            <v>2</v>
          </cell>
          <cell r="U15">
            <v>2</v>
          </cell>
        </row>
      </sheetData>
      <sheetData sheetId="13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3</v>
          </cell>
          <cell r="U8">
            <v>3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T11">
            <v>1</v>
          </cell>
          <cell r="U11">
            <v>4</v>
          </cell>
        </row>
        <row r="12">
          <cell r="T12">
            <v>4</v>
          </cell>
          <cell r="U12">
            <v>6</v>
          </cell>
        </row>
        <row r="13">
          <cell r="T13">
            <v>7</v>
          </cell>
          <cell r="U13">
            <v>12</v>
          </cell>
        </row>
        <row r="14">
          <cell r="T14">
            <v>0</v>
          </cell>
          <cell r="U14">
            <v>0</v>
          </cell>
        </row>
        <row r="15">
          <cell r="T15">
            <v>1</v>
          </cell>
          <cell r="U15">
            <v>2</v>
          </cell>
        </row>
      </sheetData>
      <sheetData sheetId="14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0</v>
          </cell>
          <cell r="U8">
            <v>0</v>
          </cell>
        </row>
        <row r="9">
          <cell r="T9">
            <v>0</v>
          </cell>
          <cell r="U9">
            <v>0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0</v>
          </cell>
          <cell r="U12">
            <v>0</v>
          </cell>
        </row>
        <row r="13">
          <cell r="T13">
            <v>0</v>
          </cell>
          <cell r="U13">
            <v>0</v>
          </cell>
        </row>
        <row r="14">
          <cell r="T14">
            <v>0</v>
          </cell>
          <cell r="U14">
            <v>0</v>
          </cell>
        </row>
        <row r="15">
          <cell r="T15">
            <v>3</v>
          </cell>
          <cell r="U15">
            <v>11</v>
          </cell>
        </row>
      </sheetData>
      <sheetData sheetId="15">
        <row r="6">
          <cell r="T6">
            <v>0</v>
          </cell>
          <cell r="U6">
            <v>0</v>
          </cell>
        </row>
        <row r="7">
          <cell r="T7">
            <v>0</v>
          </cell>
          <cell r="U7">
            <v>0</v>
          </cell>
        </row>
        <row r="8">
          <cell r="T8">
            <v>1</v>
          </cell>
          <cell r="U8">
            <v>1</v>
          </cell>
        </row>
        <row r="9">
          <cell r="T9">
            <v>1</v>
          </cell>
          <cell r="U9">
            <v>1</v>
          </cell>
        </row>
        <row r="10">
          <cell r="T10">
            <v>0</v>
          </cell>
          <cell r="U10">
            <v>0</v>
          </cell>
        </row>
        <row r="11">
          <cell r="T11">
            <v>0</v>
          </cell>
          <cell r="U11">
            <v>0</v>
          </cell>
        </row>
        <row r="12">
          <cell r="T12">
            <v>1</v>
          </cell>
          <cell r="U12">
            <v>2</v>
          </cell>
        </row>
        <row r="13">
          <cell r="T13">
            <v>5</v>
          </cell>
          <cell r="U13">
            <v>5</v>
          </cell>
        </row>
        <row r="14">
          <cell r="T14">
            <v>0</v>
          </cell>
          <cell r="U14">
            <v>0</v>
          </cell>
        </row>
        <row r="15">
          <cell r="T15">
            <v>6</v>
          </cell>
          <cell r="U15">
            <v>25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6"/>
      <sheetName val="WUP"/>
      <sheetName val="PUP GW 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6">
          <cell r="G6">
            <v>51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</sheetData>
      <sheetData sheetId="3">
        <row r="6">
          <cell r="G6">
            <v>18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</sheetData>
      <sheetData sheetId="4">
        <row r="6">
          <cell r="G6">
            <v>25</v>
          </cell>
          <cell r="H6">
            <v>0</v>
          </cell>
          <cell r="I6">
            <v>34</v>
          </cell>
          <cell r="J6">
            <v>0</v>
          </cell>
          <cell r="K6">
            <v>4</v>
          </cell>
          <cell r="L6">
            <v>0</v>
          </cell>
        </row>
      </sheetData>
      <sheetData sheetId="5">
        <row r="6">
          <cell r="G6">
            <v>26</v>
          </cell>
          <cell r="H6">
            <v>0</v>
          </cell>
          <cell r="I6">
            <v>0</v>
          </cell>
          <cell r="J6">
            <v>0</v>
          </cell>
          <cell r="K6">
            <v>1</v>
          </cell>
          <cell r="L6">
            <v>0</v>
          </cell>
        </row>
      </sheetData>
      <sheetData sheetId="6">
        <row r="6">
          <cell r="G6">
            <v>10</v>
          </cell>
          <cell r="H6">
            <v>50</v>
          </cell>
          <cell r="I6">
            <v>9</v>
          </cell>
          <cell r="J6">
            <v>0</v>
          </cell>
          <cell r="K6">
            <v>0</v>
          </cell>
          <cell r="L6">
            <v>0</v>
          </cell>
        </row>
      </sheetData>
      <sheetData sheetId="7">
        <row r="6">
          <cell r="G6">
            <v>5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</sheetData>
      <sheetData sheetId="8">
        <row r="6">
          <cell r="G6">
            <v>16</v>
          </cell>
          <cell r="H6">
            <v>10</v>
          </cell>
          <cell r="I6">
            <v>24</v>
          </cell>
          <cell r="J6">
            <v>0</v>
          </cell>
          <cell r="K6">
            <v>0</v>
          </cell>
          <cell r="L6">
            <v>0</v>
          </cell>
        </row>
      </sheetData>
      <sheetData sheetId="9">
        <row r="6">
          <cell r="G6">
            <v>7</v>
          </cell>
          <cell r="H6">
            <v>0</v>
          </cell>
          <cell r="I6">
            <v>7</v>
          </cell>
          <cell r="J6">
            <v>0</v>
          </cell>
          <cell r="K6">
            <v>0</v>
          </cell>
        </row>
      </sheetData>
      <sheetData sheetId="10">
        <row r="6">
          <cell r="G6">
            <v>27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</sheetData>
      <sheetData sheetId="11">
        <row r="6">
          <cell r="G6">
            <v>48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</sheetData>
      <sheetData sheetId="12">
        <row r="6">
          <cell r="G6">
            <v>34</v>
          </cell>
          <cell r="H6">
            <v>0</v>
          </cell>
          <cell r="I6">
            <v>22</v>
          </cell>
          <cell r="J6">
            <v>0</v>
          </cell>
          <cell r="K6">
            <v>1</v>
          </cell>
          <cell r="L6">
            <v>0</v>
          </cell>
        </row>
      </sheetData>
      <sheetData sheetId="13">
        <row r="6">
          <cell r="G6">
            <v>29</v>
          </cell>
          <cell r="H6">
            <v>0</v>
          </cell>
          <cell r="I6">
            <v>13</v>
          </cell>
          <cell r="J6">
            <v>0</v>
          </cell>
          <cell r="K6">
            <v>0</v>
          </cell>
          <cell r="L6">
            <v>0</v>
          </cell>
        </row>
      </sheetData>
      <sheetData sheetId="14">
        <row r="6">
          <cell r="G6">
            <v>4</v>
          </cell>
          <cell r="H6">
            <v>0</v>
          </cell>
          <cell r="I6">
            <v>1</v>
          </cell>
          <cell r="J6">
            <v>0</v>
          </cell>
          <cell r="K6">
            <v>0</v>
          </cell>
          <cell r="L6">
            <v>0</v>
          </cell>
        </row>
      </sheetData>
      <sheetData sheetId="15">
        <row r="6">
          <cell r="G6">
            <v>36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7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6">
          <cell r="R6">
            <v>0</v>
          </cell>
          <cell r="S6">
            <v>181</v>
          </cell>
          <cell r="T6">
            <v>143</v>
          </cell>
          <cell r="U6">
            <v>164</v>
          </cell>
          <cell r="V6">
            <v>151</v>
          </cell>
        </row>
        <row r="7">
          <cell r="R7">
            <v>0</v>
          </cell>
          <cell r="S7">
            <v>181</v>
          </cell>
          <cell r="T7">
            <v>143</v>
          </cell>
          <cell r="U7">
            <v>164</v>
          </cell>
          <cell r="V7">
            <v>151</v>
          </cell>
        </row>
        <row r="8">
          <cell r="R8">
            <v>0</v>
          </cell>
          <cell r="S8">
            <v>25</v>
          </cell>
          <cell r="T8">
            <v>18</v>
          </cell>
          <cell r="U8">
            <v>24</v>
          </cell>
          <cell r="V8">
            <v>24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3">
        <row r="6">
          <cell r="R6">
            <v>0</v>
          </cell>
          <cell r="S6">
            <v>93</v>
          </cell>
          <cell r="T6">
            <v>71</v>
          </cell>
          <cell r="U6">
            <v>86</v>
          </cell>
          <cell r="V6">
            <v>79</v>
          </cell>
        </row>
        <row r="7">
          <cell r="R7">
            <v>0</v>
          </cell>
          <cell r="S7">
            <v>93</v>
          </cell>
          <cell r="T7">
            <v>71</v>
          </cell>
          <cell r="U7">
            <v>86</v>
          </cell>
          <cell r="V7">
            <v>79</v>
          </cell>
        </row>
        <row r="8">
          <cell r="R8">
            <v>0</v>
          </cell>
          <cell r="S8">
            <v>4</v>
          </cell>
          <cell r="T8">
            <v>2</v>
          </cell>
          <cell r="U8">
            <v>2</v>
          </cell>
          <cell r="V8">
            <v>2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4">
        <row r="6">
          <cell r="R6">
            <v>1</v>
          </cell>
          <cell r="S6">
            <v>172</v>
          </cell>
          <cell r="T6">
            <v>129</v>
          </cell>
          <cell r="U6">
            <v>150</v>
          </cell>
          <cell r="V6">
            <v>134</v>
          </cell>
        </row>
        <row r="7">
          <cell r="R7">
            <v>1</v>
          </cell>
          <cell r="S7">
            <v>172</v>
          </cell>
          <cell r="T7">
            <v>129</v>
          </cell>
          <cell r="U7">
            <v>150</v>
          </cell>
          <cell r="V7">
            <v>134</v>
          </cell>
        </row>
        <row r="8">
          <cell r="R8">
            <v>0</v>
          </cell>
          <cell r="S8">
            <v>10</v>
          </cell>
          <cell r="T8">
            <v>8</v>
          </cell>
          <cell r="U8">
            <v>10</v>
          </cell>
          <cell r="V8">
            <v>7</v>
          </cell>
        </row>
        <row r="10">
          <cell r="R10">
            <v>1</v>
          </cell>
          <cell r="S10">
            <v>0</v>
          </cell>
          <cell r="T10">
            <v>0</v>
          </cell>
          <cell r="U10">
            <v>2</v>
          </cell>
          <cell r="V10">
            <v>2</v>
          </cell>
        </row>
      </sheetData>
      <sheetData sheetId="5">
        <row r="6">
          <cell r="R6">
            <v>0</v>
          </cell>
          <cell r="S6">
            <v>356</v>
          </cell>
          <cell r="T6">
            <v>194</v>
          </cell>
          <cell r="U6">
            <v>329</v>
          </cell>
          <cell r="V6">
            <v>274</v>
          </cell>
        </row>
        <row r="7">
          <cell r="R7">
            <v>0</v>
          </cell>
          <cell r="S7">
            <v>354</v>
          </cell>
          <cell r="T7">
            <v>192</v>
          </cell>
          <cell r="U7">
            <v>327</v>
          </cell>
          <cell r="V7">
            <v>274</v>
          </cell>
        </row>
        <row r="8">
          <cell r="R8">
            <v>0</v>
          </cell>
          <cell r="S8">
            <v>7</v>
          </cell>
          <cell r="T8">
            <v>5</v>
          </cell>
          <cell r="U8">
            <v>7</v>
          </cell>
          <cell r="V8">
            <v>6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6">
        <row r="6">
          <cell r="R6">
            <v>629</v>
          </cell>
          <cell r="S6">
            <v>316</v>
          </cell>
          <cell r="T6">
            <v>239</v>
          </cell>
          <cell r="U6">
            <v>305</v>
          </cell>
          <cell r="V6">
            <v>263</v>
          </cell>
        </row>
        <row r="7">
          <cell r="R7">
            <v>629</v>
          </cell>
          <cell r="S7">
            <v>315</v>
          </cell>
          <cell r="T7">
            <v>238</v>
          </cell>
          <cell r="U7">
            <v>304</v>
          </cell>
          <cell r="V7">
            <v>263</v>
          </cell>
        </row>
        <row r="8">
          <cell r="R8">
            <v>45</v>
          </cell>
          <cell r="S8">
            <v>19</v>
          </cell>
          <cell r="T8">
            <v>18</v>
          </cell>
          <cell r="U8">
            <v>20</v>
          </cell>
          <cell r="V8">
            <v>13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7">
        <row r="6">
          <cell r="R6">
            <v>0</v>
          </cell>
          <cell r="S6">
            <v>71</v>
          </cell>
          <cell r="T6">
            <v>43</v>
          </cell>
          <cell r="U6">
            <v>66</v>
          </cell>
          <cell r="V6">
            <v>60</v>
          </cell>
        </row>
        <row r="7">
          <cell r="R7">
            <v>0</v>
          </cell>
          <cell r="S7">
            <v>71</v>
          </cell>
          <cell r="T7">
            <v>43</v>
          </cell>
          <cell r="U7">
            <v>66</v>
          </cell>
          <cell r="V7">
            <v>60</v>
          </cell>
        </row>
        <row r="8">
          <cell r="R8">
            <v>0</v>
          </cell>
          <cell r="S8">
            <v>4</v>
          </cell>
          <cell r="T8">
            <v>2</v>
          </cell>
          <cell r="U8">
            <v>4</v>
          </cell>
          <cell r="V8">
            <v>4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8">
        <row r="6">
          <cell r="R6">
            <v>0</v>
          </cell>
          <cell r="S6">
            <v>418</v>
          </cell>
          <cell r="T6">
            <v>311</v>
          </cell>
          <cell r="U6">
            <v>391</v>
          </cell>
          <cell r="V6">
            <v>367</v>
          </cell>
        </row>
        <row r="7">
          <cell r="R7">
            <v>0</v>
          </cell>
          <cell r="S7">
            <v>415</v>
          </cell>
          <cell r="T7">
            <v>310</v>
          </cell>
          <cell r="U7">
            <v>388</v>
          </cell>
          <cell r="V7">
            <v>367</v>
          </cell>
        </row>
        <row r="8">
          <cell r="R8">
            <v>0</v>
          </cell>
          <cell r="S8">
            <v>24</v>
          </cell>
          <cell r="T8">
            <v>19</v>
          </cell>
          <cell r="U8">
            <v>21</v>
          </cell>
          <cell r="V8">
            <v>20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9">
        <row r="6">
          <cell r="R6">
            <v>0</v>
          </cell>
          <cell r="S6">
            <v>148</v>
          </cell>
          <cell r="T6">
            <v>96</v>
          </cell>
          <cell r="U6">
            <v>127</v>
          </cell>
          <cell r="V6">
            <v>108</v>
          </cell>
        </row>
        <row r="7">
          <cell r="R7">
            <v>0</v>
          </cell>
          <cell r="S7">
            <v>148</v>
          </cell>
          <cell r="T7">
            <v>96</v>
          </cell>
          <cell r="U7">
            <v>127</v>
          </cell>
          <cell r="V7">
            <v>108</v>
          </cell>
        </row>
        <row r="8">
          <cell r="R8">
            <v>0</v>
          </cell>
          <cell r="S8">
            <v>5</v>
          </cell>
          <cell r="T8">
            <v>3</v>
          </cell>
          <cell r="U8">
            <v>4</v>
          </cell>
          <cell r="V8">
            <v>4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10">
        <row r="6">
          <cell r="R6">
            <v>0</v>
          </cell>
          <cell r="S6">
            <v>196</v>
          </cell>
          <cell r="T6">
            <v>103</v>
          </cell>
          <cell r="U6">
            <v>176</v>
          </cell>
          <cell r="V6">
            <v>152</v>
          </cell>
        </row>
        <row r="7">
          <cell r="R7">
            <v>0</v>
          </cell>
          <cell r="S7">
            <v>196</v>
          </cell>
          <cell r="T7">
            <v>103</v>
          </cell>
          <cell r="U7">
            <v>176</v>
          </cell>
          <cell r="V7">
            <v>152</v>
          </cell>
        </row>
        <row r="8">
          <cell r="R8">
            <v>0</v>
          </cell>
          <cell r="S8">
            <v>9</v>
          </cell>
          <cell r="T8">
            <v>3</v>
          </cell>
          <cell r="U8">
            <v>5</v>
          </cell>
          <cell r="V8">
            <v>5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11">
        <row r="6">
          <cell r="R6">
            <v>0</v>
          </cell>
          <cell r="S6">
            <v>53</v>
          </cell>
          <cell r="T6">
            <v>28</v>
          </cell>
          <cell r="U6">
            <v>80</v>
          </cell>
          <cell r="V6">
            <v>69</v>
          </cell>
        </row>
        <row r="7">
          <cell r="R7">
            <v>0</v>
          </cell>
          <cell r="S7">
            <v>53</v>
          </cell>
          <cell r="T7">
            <v>28</v>
          </cell>
          <cell r="U7">
            <v>80</v>
          </cell>
          <cell r="V7">
            <v>69</v>
          </cell>
        </row>
        <row r="8"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1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12">
        <row r="6">
          <cell r="R6">
            <v>0</v>
          </cell>
          <cell r="S6">
            <v>271</v>
          </cell>
          <cell r="T6">
            <v>198</v>
          </cell>
          <cell r="U6">
            <v>233</v>
          </cell>
          <cell r="V6">
            <v>200</v>
          </cell>
        </row>
        <row r="7">
          <cell r="R7">
            <v>0</v>
          </cell>
          <cell r="S7">
            <v>269</v>
          </cell>
          <cell r="T7">
            <v>197</v>
          </cell>
          <cell r="U7">
            <v>231</v>
          </cell>
          <cell r="V7">
            <v>200</v>
          </cell>
        </row>
        <row r="8">
          <cell r="R8">
            <v>0</v>
          </cell>
          <cell r="S8">
            <v>18</v>
          </cell>
          <cell r="T8">
            <v>17</v>
          </cell>
          <cell r="U8">
            <v>13</v>
          </cell>
          <cell r="V8">
            <v>8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1</v>
          </cell>
          <cell r="V10">
            <v>1</v>
          </cell>
        </row>
      </sheetData>
      <sheetData sheetId="13">
        <row r="6">
          <cell r="R6">
            <v>0</v>
          </cell>
          <cell r="S6">
            <v>207</v>
          </cell>
          <cell r="T6">
            <v>144</v>
          </cell>
          <cell r="U6">
            <v>185</v>
          </cell>
          <cell r="V6">
            <v>171</v>
          </cell>
        </row>
        <row r="7">
          <cell r="R7">
            <v>0</v>
          </cell>
          <cell r="S7">
            <v>207</v>
          </cell>
          <cell r="T7">
            <v>144</v>
          </cell>
          <cell r="U7">
            <v>185</v>
          </cell>
          <cell r="V7">
            <v>171</v>
          </cell>
        </row>
        <row r="8">
          <cell r="R8">
            <v>0</v>
          </cell>
          <cell r="S8">
            <v>10</v>
          </cell>
          <cell r="T8">
            <v>8</v>
          </cell>
          <cell r="U8">
            <v>6</v>
          </cell>
          <cell r="V8">
            <v>6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14">
        <row r="6">
          <cell r="R6">
            <v>0</v>
          </cell>
          <cell r="S6">
            <v>123</v>
          </cell>
          <cell r="T6">
            <v>100</v>
          </cell>
          <cell r="U6">
            <v>103</v>
          </cell>
          <cell r="V6">
            <v>98</v>
          </cell>
        </row>
        <row r="7">
          <cell r="S7">
            <v>123</v>
          </cell>
          <cell r="T7">
            <v>100</v>
          </cell>
          <cell r="U7">
            <v>103</v>
          </cell>
          <cell r="V7">
            <v>98</v>
          </cell>
        </row>
        <row r="8">
          <cell r="R8">
            <v>0</v>
          </cell>
          <cell r="S8">
            <v>10</v>
          </cell>
          <cell r="T8">
            <v>9</v>
          </cell>
          <cell r="U8">
            <v>7</v>
          </cell>
          <cell r="V8">
            <v>5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  <sheetData sheetId="15">
        <row r="6">
          <cell r="R6">
            <v>0</v>
          </cell>
          <cell r="S6">
            <v>276</v>
          </cell>
          <cell r="T6">
            <v>207</v>
          </cell>
          <cell r="U6">
            <v>273</v>
          </cell>
          <cell r="V6">
            <v>177</v>
          </cell>
        </row>
        <row r="7">
          <cell r="R7">
            <v>0</v>
          </cell>
          <cell r="S7">
            <v>276</v>
          </cell>
          <cell r="T7">
            <v>207</v>
          </cell>
          <cell r="U7">
            <v>273</v>
          </cell>
          <cell r="V7">
            <v>177</v>
          </cell>
        </row>
        <row r="8">
          <cell r="R8">
            <v>0</v>
          </cell>
          <cell r="S8">
            <v>15</v>
          </cell>
          <cell r="T8">
            <v>11</v>
          </cell>
          <cell r="U8">
            <v>15</v>
          </cell>
          <cell r="V8">
            <v>9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8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7">
          <cell r="F7">
            <v>36</v>
          </cell>
          <cell r="G7">
            <v>68</v>
          </cell>
          <cell r="H7">
            <v>44</v>
          </cell>
          <cell r="I7">
            <v>16</v>
          </cell>
          <cell r="J7">
            <v>69</v>
          </cell>
          <cell r="K7">
            <v>53</v>
          </cell>
          <cell r="L7">
            <v>28</v>
          </cell>
          <cell r="M7">
            <v>9</v>
          </cell>
          <cell r="N7">
            <v>5</v>
          </cell>
        </row>
      </sheetData>
      <sheetData sheetId="3">
        <row r="7">
          <cell r="F7">
            <v>32</v>
          </cell>
          <cell r="G7">
            <v>30</v>
          </cell>
          <cell r="H7">
            <v>18</v>
          </cell>
          <cell r="I7">
            <v>6</v>
          </cell>
          <cell r="J7">
            <v>25</v>
          </cell>
          <cell r="K7">
            <v>30</v>
          </cell>
          <cell r="L7">
            <v>18</v>
          </cell>
          <cell r="M7">
            <v>8</v>
          </cell>
          <cell r="N7">
            <v>5</v>
          </cell>
        </row>
      </sheetData>
      <sheetData sheetId="4">
        <row r="7">
          <cell r="F7">
            <v>50</v>
          </cell>
          <cell r="G7">
            <v>55</v>
          </cell>
          <cell r="H7">
            <v>28</v>
          </cell>
          <cell r="I7">
            <v>17</v>
          </cell>
          <cell r="J7">
            <v>23</v>
          </cell>
          <cell r="K7">
            <v>49</v>
          </cell>
          <cell r="L7">
            <v>36</v>
          </cell>
          <cell r="M7">
            <v>26</v>
          </cell>
          <cell r="N7">
            <v>16</v>
          </cell>
        </row>
      </sheetData>
      <sheetData sheetId="5">
        <row r="7">
          <cell r="F7">
            <v>106</v>
          </cell>
          <cell r="G7">
            <v>100</v>
          </cell>
          <cell r="H7">
            <v>82</v>
          </cell>
          <cell r="I7">
            <v>41</v>
          </cell>
          <cell r="J7">
            <v>48</v>
          </cell>
          <cell r="K7">
            <v>98</v>
          </cell>
          <cell r="L7">
            <v>51</v>
          </cell>
          <cell r="M7">
            <v>78</v>
          </cell>
          <cell r="N7">
            <v>54</v>
          </cell>
        </row>
      </sheetData>
      <sheetData sheetId="6">
        <row r="7">
          <cell r="F7">
            <v>90</v>
          </cell>
          <cell r="G7">
            <v>111</v>
          </cell>
          <cell r="H7">
            <v>62</v>
          </cell>
          <cell r="I7">
            <v>42</v>
          </cell>
          <cell r="J7">
            <v>57</v>
          </cell>
          <cell r="K7">
            <v>110</v>
          </cell>
          <cell r="L7">
            <v>65</v>
          </cell>
          <cell r="M7">
            <v>41</v>
          </cell>
          <cell r="N7">
            <v>32</v>
          </cell>
        </row>
      </sheetData>
      <sheetData sheetId="7">
        <row r="7">
          <cell r="F7">
            <v>26</v>
          </cell>
          <cell r="G7">
            <v>23</v>
          </cell>
          <cell r="H7">
            <v>10</v>
          </cell>
          <cell r="I7">
            <v>7</v>
          </cell>
          <cell r="J7">
            <v>13</v>
          </cell>
          <cell r="K7">
            <v>24</v>
          </cell>
          <cell r="L7">
            <v>8</v>
          </cell>
          <cell r="M7">
            <v>11</v>
          </cell>
          <cell r="N7">
            <v>10</v>
          </cell>
        </row>
      </sheetData>
      <sheetData sheetId="8">
        <row r="7">
          <cell r="F7">
            <v>115</v>
          </cell>
          <cell r="G7">
            <v>121</v>
          </cell>
          <cell r="H7">
            <v>89</v>
          </cell>
          <cell r="I7">
            <v>66</v>
          </cell>
          <cell r="J7">
            <v>61</v>
          </cell>
          <cell r="K7">
            <v>117</v>
          </cell>
          <cell r="L7">
            <v>62</v>
          </cell>
          <cell r="M7">
            <v>96</v>
          </cell>
          <cell r="N7">
            <v>55</v>
          </cell>
        </row>
      </sheetData>
      <sheetData sheetId="9">
        <row r="7">
          <cell r="F7">
            <v>46</v>
          </cell>
          <cell r="G7">
            <v>38</v>
          </cell>
          <cell r="H7">
            <v>29</v>
          </cell>
          <cell r="I7">
            <v>14</v>
          </cell>
          <cell r="J7">
            <v>20</v>
          </cell>
          <cell r="K7">
            <v>27</v>
          </cell>
          <cell r="L7">
            <v>31</v>
          </cell>
          <cell r="M7">
            <v>29</v>
          </cell>
          <cell r="N7">
            <v>20</v>
          </cell>
        </row>
      </sheetData>
      <sheetData sheetId="10">
        <row r="7">
          <cell r="F7">
            <v>57</v>
          </cell>
          <cell r="G7">
            <v>66</v>
          </cell>
          <cell r="H7">
            <v>32</v>
          </cell>
          <cell r="I7">
            <v>21</v>
          </cell>
          <cell r="J7">
            <v>21</v>
          </cell>
          <cell r="K7">
            <v>44</v>
          </cell>
          <cell r="L7">
            <v>26</v>
          </cell>
          <cell r="M7">
            <v>41</v>
          </cell>
          <cell r="N7">
            <v>44</v>
          </cell>
        </row>
      </sheetData>
      <sheetData sheetId="11">
        <row r="7">
          <cell r="F7">
            <v>52</v>
          </cell>
          <cell r="G7">
            <v>20</v>
          </cell>
          <cell r="H7">
            <v>6</v>
          </cell>
          <cell r="I7">
            <v>2</v>
          </cell>
          <cell r="J7">
            <v>15</v>
          </cell>
          <cell r="K7">
            <v>31</v>
          </cell>
          <cell r="L7">
            <v>18</v>
          </cell>
          <cell r="M7">
            <v>11</v>
          </cell>
          <cell r="N7">
            <v>5</v>
          </cell>
        </row>
      </sheetData>
      <sheetData sheetId="12">
        <row r="7">
          <cell r="F7">
            <v>60</v>
          </cell>
          <cell r="G7">
            <v>107</v>
          </cell>
          <cell r="H7">
            <v>41</v>
          </cell>
          <cell r="I7">
            <v>25</v>
          </cell>
          <cell r="J7">
            <v>94</v>
          </cell>
          <cell r="K7">
            <v>60</v>
          </cell>
          <cell r="L7">
            <v>45</v>
          </cell>
          <cell r="M7">
            <v>16</v>
          </cell>
          <cell r="N7">
            <v>18</v>
          </cell>
        </row>
      </sheetData>
      <sheetData sheetId="13">
        <row r="7">
          <cell r="F7">
            <v>56</v>
          </cell>
          <cell r="G7">
            <v>86</v>
          </cell>
          <cell r="H7">
            <v>32</v>
          </cell>
          <cell r="I7">
            <v>11</v>
          </cell>
          <cell r="J7">
            <v>41</v>
          </cell>
          <cell r="K7">
            <v>69</v>
          </cell>
          <cell r="L7">
            <v>32</v>
          </cell>
          <cell r="M7">
            <v>23</v>
          </cell>
          <cell r="N7">
            <v>20</v>
          </cell>
        </row>
      </sheetData>
      <sheetData sheetId="14">
        <row r="7">
          <cell r="F7">
            <v>41</v>
          </cell>
          <cell r="G7">
            <v>41</v>
          </cell>
          <cell r="H7">
            <v>18</v>
          </cell>
          <cell r="I7">
            <v>3</v>
          </cell>
          <cell r="J7">
            <v>21</v>
          </cell>
          <cell r="K7">
            <v>45</v>
          </cell>
          <cell r="L7">
            <v>26</v>
          </cell>
          <cell r="M7">
            <v>5</v>
          </cell>
          <cell r="N7">
            <v>6</v>
          </cell>
        </row>
      </sheetData>
      <sheetData sheetId="15">
        <row r="7">
          <cell r="F7">
            <v>99</v>
          </cell>
          <cell r="G7">
            <v>88</v>
          </cell>
          <cell r="H7">
            <v>57</v>
          </cell>
          <cell r="I7">
            <v>29</v>
          </cell>
          <cell r="J7">
            <v>37</v>
          </cell>
          <cell r="K7">
            <v>100</v>
          </cell>
          <cell r="L7">
            <v>65</v>
          </cell>
          <cell r="M7">
            <v>40</v>
          </cell>
          <cell r="N7">
            <v>31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19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4">
          <cell r="U4">
            <v>164</v>
          </cell>
          <cell r="V4">
            <v>151</v>
          </cell>
        </row>
        <row r="5">
          <cell r="U5">
            <v>116</v>
          </cell>
          <cell r="V5">
            <v>107</v>
          </cell>
        </row>
        <row r="6">
          <cell r="U6">
            <v>20</v>
          </cell>
          <cell r="V6">
            <v>18</v>
          </cell>
        </row>
        <row r="7">
          <cell r="U7">
            <v>0</v>
          </cell>
          <cell r="V7">
            <v>0</v>
          </cell>
        </row>
        <row r="8">
          <cell r="U8">
            <v>3</v>
          </cell>
          <cell r="V8">
            <v>3</v>
          </cell>
        </row>
        <row r="9">
          <cell r="U9">
            <v>3</v>
          </cell>
          <cell r="V9">
            <v>3</v>
          </cell>
        </row>
        <row r="10">
          <cell r="U10">
            <v>7</v>
          </cell>
          <cell r="V10">
            <v>5</v>
          </cell>
        </row>
        <row r="11">
          <cell r="U11">
            <v>0</v>
          </cell>
          <cell r="V11">
            <v>0</v>
          </cell>
        </row>
        <row r="12">
          <cell r="U12">
            <v>5</v>
          </cell>
          <cell r="V12">
            <v>5</v>
          </cell>
        </row>
        <row r="13">
          <cell r="U13">
            <v>4</v>
          </cell>
          <cell r="V13">
            <v>4</v>
          </cell>
        </row>
        <row r="14">
          <cell r="U14">
            <v>0</v>
          </cell>
          <cell r="V14">
            <v>0</v>
          </cell>
        </row>
      </sheetData>
      <sheetData sheetId="3">
        <row r="4">
          <cell r="U4">
            <v>86</v>
          </cell>
          <cell r="V4">
            <v>79</v>
          </cell>
        </row>
        <row r="5">
          <cell r="U5">
            <v>52</v>
          </cell>
          <cell r="V5">
            <v>46</v>
          </cell>
        </row>
        <row r="6">
          <cell r="U6">
            <v>11</v>
          </cell>
          <cell r="V6">
            <v>11</v>
          </cell>
        </row>
        <row r="7">
          <cell r="U7">
            <v>2</v>
          </cell>
          <cell r="V7">
            <v>2</v>
          </cell>
        </row>
        <row r="8">
          <cell r="U8">
            <v>2</v>
          </cell>
          <cell r="V8">
            <v>2</v>
          </cell>
        </row>
        <row r="9">
          <cell r="U9">
            <v>0</v>
          </cell>
          <cell r="V9">
            <v>0</v>
          </cell>
        </row>
        <row r="10">
          <cell r="U10">
            <v>2</v>
          </cell>
          <cell r="V10">
            <v>2</v>
          </cell>
        </row>
        <row r="11">
          <cell r="U11">
            <v>3</v>
          </cell>
          <cell r="V11">
            <v>3</v>
          </cell>
        </row>
        <row r="12">
          <cell r="U12">
            <v>5</v>
          </cell>
          <cell r="V12">
            <v>5</v>
          </cell>
        </row>
        <row r="13">
          <cell r="U13">
            <v>3</v>
          </cell>
          <cell r="V13">
            <v>2</v>
          </cell>
        </row>
        <row r="14">
          <cell r="U14">
            <v>1</v>
          </cell>
          <cell r="V14">
            <v>1</v>
          </cell>
        </row>
      </sheetData>
      <sheetData sheetId="4">
        <row r="4">
          <cell r="U4">
            <v>150</v>
          </cell>
          <cell r="V4">
            <v>134</v>
          </cell>
        </row>
        <row r="5">
          <cell r="U5">
            <v>51</v>
          </cell>
          <cell r="V5">
            <v>46</v>
          </cell>
        </row>
        <row r="6">
          <cell r="U6">
            <v>21</v>
          </cell>
          <cell r="V6">
            <v>18</v>
          </cell>
        </row>
        <row r="7">
          <cell r="U7">
            <v>13</v>
          </cell>
          <cell r="V7">
            <v>11</v>
          </cell>
        </row>
        <row r="8">
          <cell r="U8">
            <v>5</v>
          </cell>
          <cell r="V8">
            <v>5</v>
          </cell>
        </row>
        <row r="9">
          <cell r="U9">
            <v>16</v>
          </cell>
          <cell r="V9">
            <v>16</v>
          </cell>
        </row>
        <row r="10">
          <cell r="U10">
            <v>9</v>
          </cell>
          <cell r="V10">
            <v>8</v>
          </cell>
        </row>
        <row r="11">
          <cell r="U11">
            <v>9</v>
          </cell>
          <cell r="V11">
            <v>9</v>
          </cell>
        </row>
        <row r="12">
          <cell r="U12">
            <v>4</v>
          </cell>
          <cell r="V12">
            <v>2</v>
          </cell>
        </row>
        <row r="13">
          <cell r="U13">
            <v>4</v>
          </cell>
          <cell r="V13">
            <v>3</v>
          </cell>
        </row>
        <row r="14">
          <cell r="U14">
            <v>1</v>
          </cell>
          <cell r="V14">
            <v>0</v>
          </cell>
        </row>
      </sheetData>
      <sheetData sheetId="5">
        <row r="4">
          <cell r="U4">
            <v>327</v>
          </cell>
          <cell r="V4">
            <v>274</v>
          </cell>
        </row>
        <row r="5">
          <cell r="U5">
            <v>156</v>
          </cell>
          <cell r="V5">
            <v>135</v>
          </cell>
        </row>
        <row r="6">
          <cell r="U6">
            <v>49</v>
          </cell>
          <cell r="V6">
            <v>40</v>
          </cell>
        </row>
        <row r="7">
          <cell r="U7">
            <v>28</v>
          </cell>
          <cell r="V7">
            <v>24</v>
          </cell>
        </row>
        <row r="8">
          <cell r="U8">
            <v>9</v>
          </cell>
          <cell r="V8">
            <v>7</v>
          </cell>
        </row>
        <row r="9">
          <cell r="U9">
            <v>25</v>
          </cell>
          <cell r="V9">
            <v>21</v>
          </cell>
        </row>
        <row r="10">
          <cell r="U10">
            <v>9</v>
          </cell>
          <cell r="V10">
            <v>8</v>
          </cell>
        </row>
        <row r="11">
          <cell r="U11">
            <v>19</v>
          </cell>
          <cell r="V11">
            <v>16</v>
          </cell>
        </row>
        <row r="12">
          <cell r="U12">
            <v>5</v>
          </cell>
          <cell r="V12">
            <v>2</v>
          </cell>
        </row>
        <row r="13">
          <cell r="U13">
            <v>1</v>
          </cell>
          <cell r="V13">
            <v>1</v>
          </cell>
        </row>
        <row r="14">
          <cell r="U14">
            <v>2</v>
          </cell>
          <cell r="V14">
            <v>2</v>
          </cell>
        </row>
      </sheetData>
      <sheetData sheetId="6">
        <row r="4">
          <cell r="U4">
            <v>304</v>
          </cell>
          <cell r="V4">
            <v>263</v>
          </cell>
        </row>
        <row r="5">
          <cell r="U5">
            <v>51</v>
          </cell>
          <cell r="V5">
            <v>39</v>
          </cell>
        </row>
        <row r="6">
          <cell r="U6">
            <v>91</v>
          </cell>
          <cell r="V6">
            <v>83</v>
          </cell>
        </row>
        <row r="7">
          <cell r="U7">
            <v>40</v>
          </cell>
          <cell r="V7">
            <v>35</v>
          </cell>
        </row>
        <row r="8">
          <cell r="U8">
            <v>4</v>
          </cell>
          <cell r="V8">
            <v>4</v>
          </cell>
        </row>
        <row r="9">
          <cell r="U9">
            <v>20</v>
          </cell>
          <cell r="V9">
            <v>16</v>
          </cell>
        </row>
        <row r="10">
          <cell r="U10">
            <v>17</v>
          </cell>
          <cell r="V10">
            <v>14</v>
          </cell>
        </row>
        <row r="11">
          <cell r="U11">
            <v>13</v>
          </cell>
          <cell r="V11">
            <v>13</v>
          </cell>
        </row>
        <row r="12">
          <cell r="U12">
            <v>14</v>
          </cell>
          <cell r="V12">
            <v>12</v>
          </cell>
        </row>
        <row r="13">
          <cell r="U13">
            <v>9</v>
          </cell>
          <cell r="V13">
            <v>7</v>
          </cell>
        </row>
        <row r="14">
          <cell r="U14">
            <v>4</v>
          </cell>
          <cell r="V14">
            <v>3</v>
          </cell>
        </row>
      </sheetData>
      <sheetData sheetId="7">
        <row r="4">
          <cell r="U4">
            <v>66</v>
          </cell>
          <cell r="V4">
            <v>60</v>
          </cell>
        </row>
        <row r="5">
          <cell r="U5">
            <v>28</v>
          </cell>
          <cell r="V5">
            <v>28</v>
          </cell>
        </row>
        <row r="6">
          <cell r="U6">
            <v>10</v>
          </cell>
          <cell r="V6">
            <v>7</v>
          </cell>
        </row>
        <row r="7">
          <cell r="U7">
            <v>3</v>
          </cell>
          <cell r="V7">
            <v>2</v>
          </cell>
        </row>
        <row r="8">
          <cell r="U8">
            <v>2</v>
          </cell>
          <cell r="V8">
            <v>2</v>
          </cell>
        </row>
        <row r="9">
          <cell r="U9">
            <v>2</v>
          </cell>
          <cell r="V9">
            <v>2</v>
          </cell>
        </row>
        <row r="10">
          <cell r="U10">
            <v>4</v>
          </cell>
          <cell r="V10">
            <v>3</v>
          </cell>
        </row>
        <row r="11">
          <cell r="U11">
            <v>3</v>
          </cell>
          <cell r="V11">
            <v>2</v>
          </cell>
        </row>
        <row r="12">
          <cell r="U12">
            <v>1</v>
          </cell>
          <cell r="V12">
            <v>1</v>
          </cell>
        </row>
        <row r="13">
          <cell r="U13">
            <v>0</v>
          </cell>
          <cell r="V13">
            <v>0</v>
          </cell>
        </row>
        <row r="14">
          <cell r="U14">
            <v>0</v>
          </cell>
          <cell r="V14">
            <v>0</v>
          </cell>
        </row>
      </sheetData>
      <sheetData sheetId="8">
        <row r="4">
          <cell r="U4">
            <v>388</v>
          </cell>
          <cell r="V4">
            <v>367</v>
          </cell>
        </row>
        <row r="5">
          <cell r="U5">
            <v>123</v>
          </cell>
          <cell r="V5">
            <v>118</v>
          </cell>
        </row>
        <row r="6">
          <cell r="U6">
            <v>48</v>
          </cell>
          <cell r="V6">
            <v>43</v>
          </cell>
        </row>
        <row r="7">
          <cell r="U7">
            <v>40</v>
          </cell>
          <cell r="V7">
            <v>39</v>
          </cell>
        </row>
        <row r="8">
          <cell r="U8">
            <v>42</v>
          </cell>
          <cell r="V8">
            <v>39</v>
          </cell>
        </row>
        <row r="9">
          <cell r="U9">
            <v>9</v>
          </cell>
          <cell r="V9">
            <v>8</v>
          </cell>
        </row>
        <row r="10">
          <cell r="U10">
            <v>10</v>
          </cell>
          <cell r="V10">
            <v>10</v>
          </cell>
        </row>
        <row r="11">
          <cell r="U11">
            <v>15</v>
          </cell>
          <cell r="V11">
            <v>14</v>
          </cell>
        </row>
        <row r="12">
          <cell r="U12">
            <v>8</v>
          </cell>
          <cell r="V12">
            <v>7</v>
          </cell>
        </row>
        <row r="13">
          <cell r="U13">
            <v>17</v>
          </cell>
          <cell r="V13">
            <v>17</v>
          </cell>
        </row>
        <row r="14">
          <cell r="U14">
            <v>28</v>
          </cell>
          <cell r="V14">
            <v>27</v>
          </cell>
        </row>
      </sheetData>
      <sheetData sheetId="9">
        <row r="4">
          <cell r="U4">
            <v>127</v>
          </cell>
          <cell r="V4">
            <v>108</v>
          </cell>
        </row>
        <row r="5">
          <cell r="U5">
            <v>41</v>
          </cell>
          <cell r="V5">
            <v>35</v>
          </cell>
        </row>
        <row r="6">
          <cell r="U6">
            <v>30</v>
          </cell>
          <cell r="V6">
            <v>24</v>
          </cell>
        </row>
        <row r="7">
          <cell r="U7">
            <v>10</v>
          </cell>
          <cell r="V7">
            <v>9</v>
          </cell>
        </row>
        <row r="8">
          <cell r="U8">
            <v>19</v>
          </cell>
          <cell r="V8">
            <v>17</v>
          </cell>
        </row>
        <row r="9">
          <cell r="U9">
            <v>7</v>
          </cell>
          <cell r="V9">
            <v>6</v>
          </cell>
        </row>
        <row r="10">
          <cell r="U10">
            <v>3</v>
          </cell>
          <cell r="V10">
            <v>2</v>
          </cell>
        </row>
        <row r="11">
          <cell r="U11">
            <v>8</v>
          </cell>
          <cell r="V11">
            <v>7</v>
          </cell>
        </row>
        <row r="12">
          <cell r="U12">
            <v>0</v>
          </cell>
          <cell r="V12">
            <v>0</v>
          </cell>
        </row>
        <row r="13">
          <cell r="U13">
            <v>0</v>
          </cell>
          <cell r="V13">
            <v>0</v>
          </cell>
        </row>
        <row r="14">
          <cell r="U14">
            <v>0</v>
          </cell>
          <cell r="V14">
            <v>0</v>
          </cell>
        </row>
      </sheetData>
      <sheetData sheetId="10">
        <row r="4">
          <cell r="U4">
            <v>176</v>
          </cell>
          <cell r="V4">
            <v>152</v>
          </cell>
        </row>
        <row r="5">
          <cell r="U5">
            <v>171</v>
          </cell>
          <cell r="V5">
            <v>147</v>
          </cell>
        </row>
        <row r="6">
          <cell r="U6">
            <v>3</v>
          </cell>
          <cell r="V6">
            <v>3</v>
          </cell>
        </row>
        <row r="7">
          <cell r="U7">
            <v>0</v>
          </cell>
          <cell r="V7">
            <v>0</v>
          </cell>
        </row>
        <row r="8">
          <cell r="U8">
            <v>0</v>
          </cell>
          <cell r="V8">
            <v>0</v>
          </cell>
        </row>
        <row r="9">
          <cell r="U9">
            <v>0</v>
          </cell>
          <cell r="V9">
            <v>0</v>
          </cell>
        </row>
        <row r="10">
          <cell r="U10">
            <v>1</v>
          </cell>
          <cell r="V10">
            <v>1</v>
          </cell>
        </row>
        <row r="11">
          <cell r="U11">
            <v>0</v>
          </cell>
          <cell r="V11">
            <v>0</v>
          </cell>
        </row>
        <row r="12">
          <cell r="U12">
            <v>0</v>
          </cell>
          <cell r="V12">
            <v>0</v>
          </cell>
        </row>
        <row r="13">
          <cell r="U13">
            <v>0</v>
          </cell>
          <cell r="V13">
            <v>0</v>
          </cell>
        </row>
        <row r="14">
          <cell r="U14">
            <v>0</v>
          </cell>
          <cell r="V14">
            <v>0</v>
          </cell>
        </row>
      </sheetData>
      <sheetData sheetId="11">
        <row r="4">
          <cell r="U4">
            <v>80</v>
          </cell>
          <cell r="V4">
            <v>69</v>
          </cell>
        </row>
        <row r="5">
          <cell r="U5">
            <v>15</v>
          </cell>
          <cell r="V5">
            <v>12</v>
          </cell>
        </row>
        <row r="6">
          <cell r="U6">
            <v>32</v>
          </cell>
          <cell r="V6">
            <v>26</v>
          </cell>
        </row>
        <row r="7">
          <cell r="U7">
            <v>6</v>
          </cell>
          <cell r="V7">
            <v>5</v>
          </cell>
        </row>
        <row r="8">
          <cell r="U8">
            <v>7</v>
          </cell>
          <cell r="V8">
            <v>7</v>
          </cell>
        </row>
        <row r="9">
          <cell r="U9">
            <v>1</v>
          </cell>
          <cell r="V9">
            <v>1</v>
          </cell>
        </row>
        <row r="10">
          <cell r="U10">
            <v>1</v>
          </cell>
          <cell r="V10">
            <v>1</v>
          </cell>
        </row>
        <row r="11">
          <cell r="U11">
            <v>3</v>
          </cell>
          <cell r="V11">
            <v>3</v>
          </cell>
        </row>
        <row r="12">
          <cell r="U12">
            <v>3</v>
          </cell>
          <cell r="V12">
            <v>3</v>
          </cell>
        </row>
        <row r="13">
          <cell r="U13">
            <v>0</v>
          </cell>
          <cell r="V13">
            <v>0</v>
          </cell>
        </row>
        <row r="14">
          <cell r="U14">
            <v>2</v>
          </cell>
          <cell r="V14">
            <v>1</v>
          </cell>
        </row>
      </sheetData>
      <sheetData sheetId="12">
        <row r="4">
          <cell r="U4">
            <v>231</v>
          </cell>
          <cell r="V4">
            <v>200</v>
          </cell>
        </row>
        <row r="5">
          <cell r="U5">
            <v>94</v>
          </cell>
          <cell r="V5">
            <v>76</v>
          </cell>
        </row>
        <row r="6">
          <cell r="U6">
            <v>69</v>
          </cell>
          <cell r="V6">
            <v>61</v>
          </cell>
        </row>
        <row r="7">
          <cell r="U7">
            <v>14</v>
          </cell>
          <cell r="V7">
            <v>13</v>
          </cell>
        </row>
        <row r="8">
          <cell r="U8">
            <v>0</v>
          </cell>
          <cell r="V8">
            <v>0</v>
          </cell>
        </row>
        <row r="9">
          <cell r="U9">
            <v>5</v>
          </cell>
          <cell r="V9">
            <v>5</v>
          </cell>
        </row>
        <row r="10">
          <cell r="U10">
            <v>10</v>
          </cell>
          <cell r="V10">
            <v>8</v>
          </cell>
        </row>
        <row r="11">
          <cell r="U11">
            <v>7</v>
          </cell>
          <cell r="V11">
            <v>7</v>
          </cell>
        </row>
        <row r="12">
          <cell r="U12">
            <v>14</v>
          </cell>
          <cell r="V12">
            <v>14</v>
          </cell>
        </row>
        <row r="13">
          <cell r="U13">
            <v>2</v>
          </cell>
          <cell r="V13">
            <v>2</v>
          </cell>
        </row>
        <row r="14">
          <cell r="U14">
            <v>0</v>
          </cell>
          <cell r="V14">
            <v>0</v>
          </cell>
        </row>
      </sheetData>
      <sheetData sheetId="13">
        <row r="4">
          <cell r="U4">
            <v>185</v>
          </cell>
          <cell r="V4">
            <v>171</v>
          </cell>
        </row>
        <row r="5">
          <cell r="U5">
            <v>57</v>
          </cell>
          <cell r="V5">
            <v>53</v>
          </cell>
        </row>
        <row r="6">
          <cell r="U6">
            <v>66</v>
          </cell>
          <cell r="V6">
            <v>58</v>
          </cell>
        </row>
        <row r="7">
          <cell r="U7">
            <v>9</v>
          </cell>
          <cell r="V7">
            <v>9</v>
          </cell>
        </row>
        <row r="8">
          <cell r="U8">
            <v>13</v>
          </cell>
          <cell r="V8">
            <v>13</v>
          </cell>
        </row>
        <row r="9">
          <cell r="U9">
            <v>8</v>
          </cell>
          <cell r="V9">
            <v>7</v>
          </cell>
        </row>
        <row r="10">
          <cell r="U10">
            <v>11</v>
          </cell>
          <cell r="V10">
            <v>11</v>
          </cell>
        </row>
        <row r="11">
          <cell r="U11">
            <v>5</v>
          </cell>
          <cell r="V11">
            <v>5</v>
          </cell>
        </row>
        <row r="12">
          <cell r="U12">
            <v>7</v>
          </cell>
          <cell r="V12">
            <v>7</v>
          </cell>
        </row>
        <row r="13">
          <cell r="U13">
            <v>0</v>
          </cell>
          <cell r="V13">
            <v>0</v>
          </cell>
        </row>
        <row r="14">
          <cell r="U14">
            <v>2</v>
          </cell>
          <cell r="V14">
            <v>2</v>
          </cell>
        </row>
      </sheetData>
      <sheetData sheetId="14">
        <row r="4">
          <cell r="U4">
            <v>103</v>
          </cell>
          <cell r="V4">
            <v>98</v>
          </cell>
        </row>
        <row r="5">
          <cell r="U5">
            <v>77</v>
          </cell>
          <cell r="V5">
            <v>73</v>
          </cell>
        </row>
        <row r="6">
          <cell r="U6">
            <v>3</v>
          </cell>
          <cell r="V6">
            <v>3</v>
          </cell>
        </row>
        <row r="7">
          <cell r="U7">
            <v>3</v>
          </cell>
          <cell r="V7">
            <v>3</v>
          </cell>
        </row>
        <row r="8">
          <cell r="U8">
            <v>1</v>
          </cell>
          <cell r="V8">
            <v>1</v>
          </cell>
        </row>
        <row r="9">
          <cell r="U9">
            <v>3</v>
          </cell>
          <cell r="V9">
            <v>3</v>
          </cell>
        </row>
        <row r="10">
          <cell r="U10">
            <v>3</v>
          </cell>
          <cell r="V10">
            <v>3</v>
          </cell>
        </row>
        <row r="11">
          <cell r="U11">
            <v>3</v>
          </cell>
          <cell r="V11">
            <v>3</v>
          </cell>
        </row>
        <row r="12">
          <cell r="U12">
            <v>0</v>
          </cell>
          <cell r="V12">
            <v>0</v>
          </cell>
        </row>
        <row r="13">
          <cell r="U13">
            <v>8</v>
          </cell>
          <cell r="V13">
            <v>8</v>
          </cell>
        </row>
        <row r="14">
          <cell r="U14">
            <v>1</v>
          </cell>
          <cell r="V14">
            <v>1</v>
          </cell>
        </row>
      </sheetData>
      <sheetData sheetId="15">
        <row r="4">
          <cell r="U4">
            <v>273</v>
          </cell>
          <cell r="V4">
            <v>177</v>
          </cell>
        </row>
        <row r="5">
          <cell r="U5">
            <v>28</v>
          </cell>
          <cell r="V5">
            <v>15</v>
          </cell>
        </row>
        <row r="6">
          <cell r="U6">
            <v>103</v>
          </cell>
          <cell r="V6">
            <v>72</v>
          </cell>
        </row>
        <row r="7">
          <cell r="U7">
            <v>35</v>
          </cell>
          <cell r="V7">
            <v>25</v>
          </cell>
        </row>
        <row r="8">
          <cell r="U8">
            <v>12</v>
          </cell>
          <cell r="V8">
            <v>4</v>
          </cell>
        </row>
        <row r="9">
          <cell r="U9">
            <v>17</v>
          </cell>
          <cell r="V9">
            <v>14</v>
          </cell>
        </row>
        <row r="10">
          <cell r="U10">
            <v>24</v>
          </cell>
          <cell r="V10">
            <v>13</v>
          </cell>
        </row>
        <row r="11">
          <cell r="U11">
            <v>20</v>
          </cell>
          <cell r="V11">
            <v>13</v>
          </cell>
        </row>
        <row r="12">
          <cell r="U12">
            <v>8</v>
          </cell>
          <cell r="V12">
            <v>5</v>
          </cell>
        </row>
        <row r="13">
          <cell r="U13">
            <v>0</v>
          </cell>
          <cell r="V13">
            <v>0</v>
          </cell>
        </row>
        <row r="14">
          <cell r="U14">
            <v>5</v>
          </cell>
          <cell r="V14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"/>
      <sheetName val="WUP"/>
      <sheetName val="CIiPZ GW"/>
      <sheetName val="CIiPZ ZG"/>
      <sheetName val="PUP GW 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18">
          <cell r="I18">
            <v>0</v>
          </cell>
          <cell r="J18">
            <v>0</v>
          </cell>
          <cell r="K18">
            <v>0</v>
          </cell>
          <cell r="M18">
            <v>32</v>
          </cell>
          <cell r="N18">
            <v>24</v>
          </cell>
          <cell r="O18">
            <v>0</v>
          </cell>
          <cell r="P18">
            <v>0</v>
          </cell>
          <cell r="Q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M20">
            <v>76</v>
          </cell>
          <cell r="N20">
            <v>26</v>
          </cell>
          <cell r="O20">
            <v>0</v>
          </cell>
          <cell r="P20">
            <v>0</v>
          </cell>
          <cell r="Q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</row>
      </sheetData>
      <sheetData sheetId="3">
        <row r="18">
          <cell r="I18">
            <v>8</v>
          </cell>
          <cell r="J18">
            <v>4</v>
          </cell>
          <cell r="K18">
            <v>12</v>
          </cell>
          <cell r="M18">
            <v>30</v>
          </cell>
          <cell r="N18">
            <v>23</v>
          </cell>
          <cell r="O18">
            <v>1</v>
          </cell>
          <cell r="P18">
            <v>1</v>
          </cell>
          <cell r="Q18">
            <v>1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</row>
        <row r="20">
          <cell r="I20">
            <v>13</v>
          </cell>
          <cell r="J20">
            <v>9</v>
          </cell>
          <cell r="K20">
            <v>16</v>
          </cell>
          <cell r="M20">
            <v>66</v>
          </cell>
          <cell r="N20">
            <v>45</v>
          </cell>
          <cell r="O20">
            <v>6</v>
          </cell>
          <cell r="P20">
            <v>5</v>
          </cell>
          <cell r="Q20">
            <v>6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</row>
      </sheetData>
      <sheetData sheetId="4">
        <row r="18">
          <cell r="I18">
            <v>461</v>
          </cell>
          <cell r="J18">
            <v>254</v>
          </cell>
          <cell r="K18">
            <v>587</v>
          </cell>
          <cell r="M18">
            <v>3</v>
          </cell>
          <cell r="N18">
            <v>3</v>
          </cell>
          <cell r="O18">
            <v>50</v>
          </cell>
          <cell r="P18">
            <v>17</v>
          </cell>
          <cell r="Q18">
            <v>59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</row>
        <row r="20">
          <cell r="I20">
            <v>251</v>
          </cell>
          <cell r="J20">
            <v>88</v>
          </cell>
          <cell r="K20">
            <v>319</v>
          </cell>
          <cell r="M20">
            <v>5</v>
          </cell>
          <cell r="N20">
            <v>4</v>
          </cell>
          <cell r="O20">
            <v>12</v>
          </cell>
          <cell r="P20">
            <v>4</v>
          </cell>
          <cell r="Q20">
            <v>17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</row>
      </sheetData>
      <sheetData sheetId="5">
        <row r="18">
          <cell r="I18">
            <v>205</v>
          </cell>
          <cell r="J18">
            <v>105</v>
          </cell>
          <cell r="K18">
            <v>244</v>
          </cell>
          <cell r="M18">
            <v>3</v>
          </cell>
          <cell r="N18">
            <v>2</v>
          </cell>
          <cell r="O18">
            <v>19</v>
          </cell>
          <cell r="P18">
            <v>5</v>
          </cell>
          <cell r="Q18">
            <v>22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</row>
        <row r="20">
          <cell r="I20">
            <v>101</v>
          </cell>
          <cell r="J20">
            <v>52</v>
          </cell>
          <cell r="K20">
            <v>112</v>
          </cell>
          <cell r="M20">
            <v>5</v>
          </cell>
          <cell r="N20">
            <v>2</v>
          </cell>
          <cell r="O20">
            <v>3</v>
          </cell>
          <cell r="P20">
            <v>2</v>
          </cell>
          <cell r="Q20">
            <v>5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</row>
      </sheetData>
      <sheetData sheetId="6">
        <row r="18">
          <cell r="I18">
            <v>199</v>
          </cell>
          <cell r="J18">
            <v>111</v>
          </cell>
          <cell r="K18">
            <v>251</v>
          </cell>
          <cell r="M18">
            <v>172</v>
          </cell>
          <cell r="N18">
            <v>125</v>
          </cell>
          <cell r="O18">
            <v>37</v>
          </cell>
          <cell r="P18">
            <v>14</v>
          </cell>
          <cell r="Q18">
            <v>37</v>
          </cell>
          <cell r="U18">
            <v>135</v>
          </cell>
          <cell r="V18">
            <v>72</v>
          </cell>
          <cell r="X18">
            <v>0</v>
          </cell>
          <cell r="Y18">
            <v>0</v>
          </cell>
        </row>
        <row r="20">
          <cell r="I20">
            <v>207</v>
          </cell>
          <cell r="J20">
            <v>74</v>
          </cell>
          <cell r="K20">
            <v>255</v>
          </cell>
          <cell r="M20">
            <v>59</v>
          </cell>
          <cell r="N20">
            <v>25</v>
          </cell>
          <cell r="O20">
            <v>1</v>
          </cell>
          <cell r="P20">
            <v>0</v>
          </cell>
          <cell r="Q20">
            <v>1</v>
          </cell>
          <cell r="U20">
            <v>31</v>
          </cell>
          <cell r="V20">
            <v>10</v>
          </cell>
          <cell r="X20">
            <v>2</v>
          </cell>
          <cell r="Y20">
            <v>1</v>
          </cell>
        </row>
      </sheetData>
      <sheetData sheetId="7">
        <row r="18">
          <cell r="I18">
            <v>468</v>
          </cell>
          <cell r="J18">
            <v>243</v>
          </cell>
          <cell r="K18">
            <v>629</v>
          </cell>
          <cell r="M18">
            <v>54</v>
          </cell>
          <cell r="N18">
            <v>32</v>
          </cell>
          <cell r="O18">
            <v>0</v>
          </cell>
          <cell r="P18">
            <v>0</v>
          </cell>
          <cell r="Q18">
            <v>0</v>
          </cell>
          <cell r="U18">
            <v>48</v>
          </cell>
          <cell r="V18">
            <v>22</v>
          </cell>
          <cell r="X18">
            <v>0</v>
          </cell>
          <cell r="Y18">
            <v>0</v>
          </cell>
        </row>
        <row r="20">
          <cell r="I20">
            <v>196</v>
          </cell>
          <cell r="J20">
            <v>68</v>
          </cell>
          <cell r="K20">
            <v>215</v>
          </cell>
          <cell r="M20">
            <v>27</v>
          </cell>
          <cell r="N20">
            <v>9</v>
          </cell>
          <cell r="O20">
            <v>0</v>
          </cell>
          <cell r="P20">
            <v>0</v>
          </cell>
          <cell r="Q20">
            <v>0</v>
          </cell>
          <cell r="U20">
            <v>40</v>
          </cell>
          <cell r="V20">
            <v>11</v>
          </cell>
          <cell r="X20">
            <v>0</v>
          </cell>
          <cell r="Y20">
            <v>0</v>
          </cell>
        </row>
      </sheetData>
      <sheetData sheetId="8">
        <row r="18">
          <cell r="I18">
            <v>320</v>
          </cell>
          <cell r="J18">
            <v>216</v>
          </cell>
          <cell r="K18">
            <v>422</v>
          </cell>
          <cell r="M18">
            <v>34</v>
          </cell>
          <cell r="N18">
            <v>28</v>
          </cell>
          <cell r="O18">
            <v>8</v>
          </cell>
          <cell r="P18">
            <v>4</v>
          </cell>
          <cell r="Q18">
            <v>8</v>
          </cell>
          <cell r="U18">
            <v>69</v>
          </cell>
          <cell r="V18">
            <v>56</v>
          </cell>
          <cell r="X18">
            <v>0</v>
          </cell>
          <cell r="Y18">
            <v>0</v>
          </cell>
        </row>
        <row r="20">
          <cell r="I20">
            <v>273</v>
          </cell>
          <cell r="J20">
            <v>87</v>
          </cell>
          <cell r="K20">
            <v>337</v>
          </cell>
          <cell r="M20">
            <v>15</v>
          </cell>
          <cell r="N20">
            <v>6</v>
          </cell>
          <cell r="O20">
            <v>2</v>
          </cell>
          <cell r="P20">
            <v>2</v>
          </cell>
          <cell r="Q20">
            <v>2</v>
          </cell>
          <cell r="U20">
            <v>77</v>
          </cell>
          <cell r="V20">
            <v>25</v>
          </cell>
          <cell r="X20">
            <v>0</v>
          </cell>
          <cell r="Y20">
            <v>0</v>
          </cell>
        </row>
      </sheetData>
      <sheetData sheetId="9">
        <row r="18">
          <cell r="I18">
            <v>37</v>
          </cell>
          <cell r="J18">
            <v>18</v>
          </cell>
          <cell r="K18">
            <v>44</v>
          </cell>
          <cell r="M18">
            <v>4</v>
          </cell>
          <cell r="N18">
            <v>3</v>
          </cell>
          <cell r="O18">
            <v>0</v>
          </cell>
          <cell r="P18">
            <v>0</v>
          </cell>
          <cell r="Q18">
            <v>0</v>
          </cell>
          <cell r="U18">
            <v>8</v>
          </cell>
          <cell r="V18">
            <v>7</v>
          </cell>
          <cell r="X18">
            <v>0</v>
          </cell>
          <cell r="Y18">
            <v>0</v>
          </cell>
        </row>
        <row r="20">
          <cell r="I20">
            <v>32</v>
          </cell>
          <cell r="J20">
            <v>14</v>
          </cell>
          <cell r="K20">
            <v>32</v>
          </cell>
          <cell r="M20">
            <v>38</v>
          </cell>
          <cell r="N20">
            <v>18</v>
          </cell>
          <cell r="O20">
            <v>0</v>
          </cell>
          <cell r="P20">
            <v>0</v>
          </cell>
          <cell r="Q20">
            <v>0</v>
          </cell>
          <cell r="U20">
            <v>22</v>
          </cell>
          <cell r="V20">
            <v>6</v>
          </cell>
          <cell r="X20">
            <v>0</v>
          </cell>
          <cell r="Y20">
            <v>0</v>
          </cell>
        </row>
      </sheetData>
      <sheetData sheetId="10">
        <row r="18">
          <cell r="I18">
            <v>454</v>
          </cell>
          <cell r="J18">
            <v>301</v>
          </cell>
          <cell r="K18">
            <v>552</v>
          </cell>
          <cell r="M18">
            <v>78</v>
          </cell>
          <cell r="N18">
            <v>69</v>
          </cell>
          <cell r="O18">
            <v>0</v>
          </cell>
          <cell r="P18">
            <v>0</v>
          </cell>
          <cell r="Q18">
            <v>0</v>
          </cell>
          <cell r="U18">
            <v>258</v>
          </cell>
          <cell r="V18">
            <v>185</v>
          </cell>
          <cell r="X18">
            <v>0</v>
          </cell>
          <cell r="Y18">
            <v>0</v>
          </cell>
        </row>
        <row r="20">
          <cell r="I20">
            <v>225</v>
          </cell>
          <cell r="J20">
            <v>98</v>
          </cell>
          <cell r="K20">
            <v>265</v>
          </cell>
          <cell r="M20">
            <v>37</v>
          </cell>
          <cell r="N20">
            <v>30</v>
          </cell>
          <cell r="O20">
            <v>0</v>
          </cell>
          <cell r="P20">
            <v>0</v>
          </cell>
          <cell r="Q20">
            <v>0</v>
          </cell>
          <cell r="U20">
            <v>141</v>
          </cell>
          <cell r="V20">
            <v>65</v>
          </cell>
          <cell r="X20">
            <v>0</v>
          </cell>
          <cell r="Y20">
            <v>0</v>
          </cell>
        </row>
      </sheetData>
      <sheetData sheetId="11">
        <row r="18">
          <cell r="I18">
            <v>129</v>
          </cell>
          <cell r="J18">
            <v>76</v>
          </cell>
          <cell r="K18">
            <v>141</v>
          </cell>
          <cell r="M18">
            <v>34</v>
          </cell>
          <cell r="N18">
            <v>19</v>
          </cell>
          <cell r="O18">
            <v>0</v>
          </cell>
          <cell r="P18">
            <v>0</v>
          </cell>
          <cell r="Q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</row>
        <row r="20">
          <cell r="I20">
            <v>23</v>
          </cell>
          <cell r="J20">
            <v>3</v>
          </cell>
          <cell r="K20">
            <v>24</v>
          </cell>
          <cell r="M20">
            <v>35</v>
          </cell>
          <cell r="N20">
            <v>6</v>
          </cell>
          <cell r="O20">
            <v>0</v>
          </cell>
          <cell r="P20">
            <v>0</v>
          </cell>
          <cell r="Q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</row>
      </sheetData>
      <sheetData sheetId="12">
        <row r="18">
          <cell r="I18">
            <v>53</v>
          </cell>
          <cell r="J18">
            <v>32</v>
          </cell>
          <cell r="K18">
            <v>77</v>
          </cell>
          <cell r="M18">
            <v>9</v>
          </cell>
          <cell r="N18">
            <v>8</v>
          </cell>
          <cell r="O18">
            <v>3</v>
          </cell>
          <cell r="P18">
            <v>3</v>
          </cell>
          <cell r="Q18">
            <v>3</v>
          </cell>
          <cell r="U18">
            <v>7</v>
          </cell>
          <cell r="V18">
            <v>6</v>
          </cell>
          <cell r="X18">
            <v>0</v>
          </cell>
          <cell r="Y18">
            <v>0</v>
          </cell>
        </row>
        <row r="20">
          <cell r="I20">
            <v>114</v>
          </cell>
          <cell r="J20">
            <v>42</v>
          </cell>
          <cell r="K20">
            <v>177</v>
          </cell>
          <cell r="M20">
            <v>15</v>
          </cell>
          <cell r="N20">
            <v>13</v>
          </cell>
          <cell r="O20">
            <v>11</v>
          </cell>
          <cell r="P20">
            <v>9</v>
          </cell>
          <cell r="Q20">
            <v>11</v>
          </cell>
          <cell r="U20">
            <v>41</v>
          </cell>
          <cell r="V20">
            <v>12</v>
          </cell>
          <cell r="X20">
            <v>4</v>
          </cell>
          <cell r="Y20">
            <v>2</v>
          </cell>
        </row>
      </sheetData>
      <sheetData sheetId="13">
        <row r="18">
          <cell r="I18">
            <v>56</v>
          </cell>
          <cell r="J18">
            <v>27</v>
          </cell>
          <cell r="K18">
            <v>111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</row>
        <row r="20">
          <cell r="I20">
            <v>4</v>
          </cell>
          <cell r="J20">
            <v>2</v>
          </cell>
          <cell r="K20">
            <v>8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U20">
            <v>0</v>
          </cell>
          <cell r="V20">
            <v>0</v>
          </cell>
          <cell r="X20">
            <v>0</v>
          </cell>
          <cell r="Y20">
            <v>0</v>
          </cell>
        </row>
      </sheetData>
      <sheetData sheetId="14">
        <row r="18">
          <cell r="I18">
            <v>279</v>
          </cell>
          <cell r="J18">
            <v>178</v>
          </cell>
          <cell r="K18">
            <v>461</v>
          </cell>
          <cell r="M18">
            <v>40</v>
          </cell>
          <cell r="N18">
            <v>27</v>
          </cell>
          <cell r="O18">
            <v>49</v>
          </cell>
          <cell r="P18">
            <v>28</v>
          </cell>
          <cell r="Q18">
            <v>49</v>
          </cell>
          <cell r="U18">
            <v>0</v>
          </cell>
          <cell r="V18">
            <v>0</v>
          </cell>
          <cell r="X18">
            <v>0</v>
          </cell>
          <cell r="Y18">
            <v>0</v>
          </cell>
        </row>
        <row r="20">
          <cell r="I20">
            <v>83</v>
          </cell>
          <cell r="J20">
            <v>31</v>
          </cell>
          <cell r="K20">
            <v>130</v>
          </cell>
          <cell r="M20">
            <v>15</v>
          </cell>
          <cell r="N20">
            <v>5</v>
          </cell>
          <cell r="O20">
            <v>5</v>
          </cell>
          <cell r="P20">
            <v>3</v>
          </cell>
          <cell r="Q20">
            <v>5</v>
          </cell>
          <cell r="U20">
            <v>0</v>
          </cell>
          <cell r="V20">
            <v>0</v>
          </cell>
          <cell r="X20">
            <v>6</v>
          </cell>
          <cell r="Y20">
            <v>2</v>
          </cell>
        </row>
      </sheetData>
      <sheetData sheetId="15">
        <row r="18">
          <cell r="I18">
            <v>435</v>
          </cell>
          <cell r="J18">
            <v>265</v>
          </cell>
          <cell r="K18">
            <v>670</v>
          </cell>
          <cell r="M18">
            <v>76</v>
          </cell>
          <cell r="N18">
            <v>45</v>
          </cell>
          <cell r="O18">
            <v>14</v>
          </cell>
          <cell r="P18">
            <v>7</v>
          </cell>
          <cell r="Q18">
            <v>14</v>
          </cell>
          <cell r="U18">
            <v>0</v>
          </cell>
          <cell r="V18">
            <v>0</v>
          </cell>
          <cell r="X18">
            <v>1</v>
          </cell>
          <cell r="Y18">
            <v>1</v>
          </cell>
        </row>
        <row r="20">
          <cell r="I20">
            <v>214</v>
          </cell>
          <cell r="J20">
            <v>83</v>
          </cell>
          <cell r="K20">
            <v>340</v>
          </cell>
          <cell r="M20">
            <v>46</v>
          </cell>
          <cell r="N20">
            <v>26</v>
          </cell>
          <cell r="O20">
            <v>1</v>
          </cell>
          <cell r="P20">
            <v>1</v>
          </cell>
          <cell r="Q20">
            <v>1</v>
          </cell>
          <cell r="U20">
            <v>0</v>
          </cell>
          <cell r="V20">
            <v>0</v>
          </cell>
          <cell r="X20">
            <v>1</v>
          </cell>
          <cell r="Y20">
            <v>1</v>
          </cell>
        </row>
      </sheetData>
      <sheetData sheetId="16">
        <row r="18">
          <cell r="I18">
            <v>67</v>
          </cell>
          <cell r="J18">
            <v>43</v>
          </cell>
          <cell r="K18">
            <v>83</v>
          </cell>
          <cell r="M18">
            <v>8</v>
          </cell>
          <cell r="N18">
            <v>5</v>
          </cell>
          <cell r="O18">
            <v>21</v>
          </cell>
          <cell r="P18">
            <v>15</v>
          </cell>
          <cell r="Q18">
            <v>22</v>
          </cell>
          <cell r="U18">
            <v>210</v>
          </cell>
          <cell r="V18">
            <v>126</v>
          </cell>
          <cell r="X18">
            <v>0</v>
          </cell>
          <cell r="Y18">
            <v>0</v>
          </cell>
        </row>
        <row r="20">
          <cell r="I20">
            <v>33</v>
          </cell>
          <cell r="J20">
            <v>18</v>
          </cell>
          <cell r="K20">
            <v>48</v>
          </cell>
          <cell r="M20">
            <v>29</v>
          </cell>
          <cell r="N20">
            <v>20</v>
          </cell>
          <cell r="O20">
            <v>11</v>
          </cell>
          <cell r="P20">
            <v>6</v>
          </cell>
          <cell r="Q20">
            <v>11</v>
          </cell>
          <cell r="U20">
            <v>116</v>
          </cell>
          <cell r="V20">
            <v>42</v>
          </cell>
          <cell r="X20">
            <v>0</v>
          </cell>
          <cell r="Y20">
            <v>0</v>
          </cell>
        </row>
      </sheetData>
      <sheetData sheetId="17">
        <row r="18">
          <cell r="I18">
            <v>56</v>
          </cell>
          <cell r="J18">
            <v>34</v>
          </cell>
          <cell r="K18">
            <v>56</v>
          </cell>
          <cell r="M18">
            <v>9</v>
          </cell>
          <cell r="N18">
            <v>8</v>
          </cell>
          <cell r="O18">
            <v>18</v>
          </cell>
          <cell r="P18">
            <v>7</v>
          </cell>
          <cell r="Q18">
            <v>18</v>
          </cell>
          <cell r="U18">
            <v>13</v>
          </cell>
          <cell r="V18">
            <v>10</v>
          </cell>
          <cell r="X18">
            <v>0</v>
          </cell>
          <cell r="Y18">
            <v>0</v>
          </cell>
        </row>
        <row r="20">
          <cell r="I20">
            <v>31</v>
          </cell>
          <cell r="J20">
            <v>15</v>
          </cell>
          <cell r="K20">
            <v>34</v>
          </cell>
          <cell r="M20">
            <v>7</v>
          </cell>
          <cell r="N20">
            <v>5</v>
          </cell>
          <cell r="O20">
            <v>3</v>
          </cell>
          <cell r="P20">
            <v>1</v>
          </cell>
          <cell r="Q20">
            <v>3</v>
          </cell>
          <cell r="U20">
            <v>4</v>
          </cell>
          <cell r="V20">
            <v>3</v>
          </cell>
          <cell r="X20">
            <v>0</v>
          </cell>
          <cell r="Y20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0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7">
          <cell r="X7">
            <v>90</v>
          </cell>
          <cell r="Y7">
            <v>65</v>
          </cell>
        </row>
        <row r="8">
          <cell r="X8">
            <v>40</v>
          </cell>
          <cell r="Y8">
            <v>33</v>
          </cell>
        </row>
        <row r="9">
          <cell r="X9">
            <v>51</v>
          </cell>
          <cell r="Y9">
            <v>43</v>
          </cell>
        </row>
        <row r="10">
          <cell r="X10">
            <v>20</v>
          </cell>
          <cell r="Y10">
            <v>15</v>
          </cell>
        </row>
      </sheetData>
      <sheetData sheetId="3">
        <row r="7">
          <cell r="X7">
            <v>39</v>
          </cell>
          <cell r="Y7">
            <v>29</v>
          </cell>
        </row>
        <row r="8">
          <cell r="X8">
            <v>16</v>
          </cell>
          <cell r="Y8">
            <v>15</v>
          </cell>
        </row>
        <row r="9">
          <cell r="X9">
            <v>7</v>
          </cell>
          <cell r="Y9">
            <v>7</v>
          </cell>
        </row>
        <row r="10">
          <cell r="X10">
            <v>1</v>
          </cell>
          <cell r="Y10">
            <v>1</v>
          </cell>
        </row>
      </sheetData>
      <sheetData sheetId="4">
        <row r="7">
          <cell r="X7">
            <v>38</v>
          </cell>
          <cell r="Y7">
            <v>30</v>
          </cell>
        </row>
        <row r="8">
          <cell r="X8">
            <v>11</v>
          </cell>
          <cell r="Y8">
            <v>10</v>
          </cell>
        </row>
        <row r="9">
          <cell r="X9">
            <v>13</v>
          </cell>
          <cell r="Y9">
            <v>10</v>
          </cell>
        </row>
        <row r="10">
          <cell r="X10">
            <v>2</v>
          </cell>
          <cell r="Y10">
            <v>2</v>
          </cell>
        </row>
      </sheetData>
      <sheetData sheetId="5">
        <row r="7">
          <cell r="X7">
            <v>73</v>
          </cell>
          <cell r="Y7">
            <v>60</v>
          </cell>
        </row>
        <row r="8">
          <cell r="X8">
            <v>37</v>
          </cell>
          <cell r="Y8">
            <v>30</v>
          </cell>
        </row>
        <row r="9">
          <cell r="X9">
            <v>10</v>
          </cell>
          <cell r="Y9">
            <v>6</v>
          </cell>
        </row>
        <row r="10">
          <cell r="X10">
            <v>3</v>
          </cell>
          <cell r="Y10">
            <v>3</v>
          </cell>
        </row>
      </sheetData>
      <sheetData sheetId="6">
        <row r="7">
          <cell r="X7">
            <v>28</v>
          </cell>
          <cell r="Y7">
            <v>25</v>
          </cell>
        </row>
        <row r="8">
          <cell r="X8">
            <v>12</v>
          </cell>
          <cell r="Y8">
            <v>10</v>
          </cell>
        </row>
        <row r="9">
          <cell r="X9">
            <v>5</v>
          </cell>
          <cell r="Y9">
            <v>4</v>
          </cell>
        </row>
        <row r="10">
          <cell r="X10">
            <v>6</v>
          </cell>
          <cell r="Y10">
            <v>5</v>
          </cell>
        </row>
      </sheetData>
      <sheetData sheetId="7">
        <row r="7">
          <cell r="X7">
            <v>19</v>
          </cell>
          <cell r="Y7">
            <v>14</v>
          </cell>
        </row>
        <row r="8">
          <cell r="X8">
            <v>8</v>
          </cell>
          <cell r="Y8">
            <v>5</v>
          </cell>
        </row>
        <row r="9">
          <cell r="X9">
            <v>12</v>
          </cell>
          <cell r="Y9">
            <v>7</v>
          </cell>
        </row>
        <row r="10">
          <cell r="X10">
            <v>1</v>
          </cell>
          <cell r="Y10">
            <v>1</v>
          </cell>
        </row>
      </sheetData>
      <sheetData sheetId="8">
        <row r="7">
          <cell r="X7">
            <v>52</v>
          </cell>
          <cell r="Y7">
            <v>42</v>
          </cell>
        </row>
        <row r="8">
          <cell r="X8">
            <v>14</v>
          </cell>
          <cell r="Y8">
            <v>10</v>
          </cell>
        </row>
        <row r="9">
          <cell r="X9">
            <v>8</v>
          </cell>
          <cell r="Y9">
            <v>6</v>
          </cell>
        </row>
        <row r="10">
          <cell r="X10">
            <v>2</v>
          </cell>
          <cell r="Y10">
            <v>2</v>
          </cell>
        </row>
      </sheetData>
      <sheetData sheetId="9">
        <row r="7">
          <cell r="X7">
            <v>24</v>
          </cell>
          <cell r="Y7">
            <v>20</v>
          </cell>
        </row>
        <row r="8">
          <cell r="X8">
            <v>3</v>
          </cell>
          <cell r="Y8">
            <v>3</v>
          </cell>
        </row>
        <row r="9">
          <cell r="X9">
            <v>23</v>
          </cell>
          <cell r="Y9">
            <v>20</v>
          </cell>
        </row>
        <row r="10">
          <cell r="X10">
            <v>4</v>
          </cell>
          <cell r="Y10">
            <v>4</v>
          </cell>
        </row>
      </sheetData>
      <sheetData sheetId="10">
        <row r="7">
          <cell r="X7">
            <v>14</v>
          </cell>
          <cell r="Y7">
            <v>14</v>
          </cell>
        </row>
        <row r="8">
          <cell r="X8">
            <v>3</v>
          </cell>
          <cell r="Y8">
            <v>2</v>
          </cell>
        </row>
        <row r="9">
          <cell r="X9">
            <v>4</v>
          </cell>
          <cell r="Y9">
            <v>4</v>
          </cell>
        </row>
        <row r="10">
          <cell r="X10">
            <v>2</v>
          </cell>
          <cell r="Y10">
            <v>1</v>
          </cell>
        </row>
      </sheetData>
      <sheetData sheetId="11">
        <row r="7">
          <cell r="X7">
            <v>18</v>
          </cell>
          <cell r="Y7">
            <v>16</v>
          </cell>
        </row>
        <row r="8">
          <cell r="X8">
            <v>14</v>
          </cell>
          <cell r="Y8">
            <v>14</v>
          </cell>
        </row>
        <row r="9">
          <cell r="X9">
            <v>8</v>
          </cell>
          <cell r="Y9">
            <v>7</v>
          </cell>
        </row>
        <row r="10">
          <cell r="X10">
            <v>0</v>
          </cell>
          <cell r="Y10">
            <v>0</v>
          </cell>
        </row>
      </sheetData>
      <sheetData sheetId="12">
        <row r="7">
          <cell r="X7">
            <v>81</v>
          </cell>
          <cell r="Y7">
            <v>37</v>
          </cell>
        </row>
        <row r="8">
          <cell r="X8">
            <v>11</v>
          </cell>
          <cell r="Y8">
            <v>5</v>
          </cell>
        </row>
        <row r="9">
          <cell r="X9">
            <v>4</v>
          </cell>
          <cell r="Y9">
            <v>3</v>
          </cell>
        </row>
        <row r="10">
          <cell r="X10">
            <v>4</v>
          </cell>
          <cell r="Y10">
            <v>1</v>
          </cell>
        </row>
      </sheetData>
      <sheetData sheetId="13">
        <row r="7">
          <cell r="X7">
            <v>17</v>
          </cell>
          <cell r="Y7">
            <v>5</v>
          </cell>
        </row>
        <row r="8">
          <cell r="X8">
            <v>2</v>
          </cell>
          <cell r="Y8">
            <v>1</v>
          </cell>
        </row>
        <row r="9">
          <cell r="X9">
            <v>1</v>
          </cell>
          <cell r="Y9">
            <v>0</v>
          </cell>
        </row>
        <row r="10">
          <cell r="X10">
            <v>1</v>
          </cell>
          <cell r="Y10">
            <v>1</v>
          </cell>
        </row>
      </sheetData>
      <sheetData sheetId="14">
        <row r="7">
          <cell r="X7">
            <v>25</v>
          </cell>
          <cell r="Y7">
            <v>16</v>
          </cell>
        </row>
        <row r="8">
          <cell r="X8">
            <v>3</v>
          </cell>
          <cell r="Y8">
            <v>2</v>
          </cell>
        </row>
        <row r="9">
          <cell r="X9">
            <v>10</v>
          </cell>
          <cell r="Y9">
            <v>3</v>
          </cell>
        </row>
        <row r="10">
          <cell r="X10">
            <v>0</v>
          </cell>
          <cell r="Y10">
            <v>0</v>
          </cell>
        </row>
      </sheetData>
      <sheetData sheetId="15">
        <row r="7">
          <cell r="X7">
            <v>40</v>
          </cell>
          <cell r="Y7">
            <v>36</v>
          </cell>
        </row>
        <row r="8">
          <cell r="X8">
            <v>22</v>
          </cell>
          <cell r="Y8">
            <v>21</v>
          </cell>
        </row>
        <row r="9">
          <cell r="X9">
            <v>26</v>
          </cell>
          <cell r="Y9">
            <v>24</v>
          </cell>
        </row>
        <row r="10">
          <cell r="X10">
            <v>5</v>
          </cell>
          <cell r="Y10">
            <v>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1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11">
          <cell r="X11">
            <v>23</v>
          </cell>
          <cell r="Y11">
            <v>16</v>
          </cell>
        </row>
        <row r="12">
          <cell r="X12">
            <v>15</v>
          </cell>
          <cell r="Y12">
            <v>11</v>
          </cell>
        </row>
        <row r="13">
          <cell r="X13">
            <v>37</v>
          </cell>
          <cell r="Y13">
            <v>35</v>
          </cell>
        </row>
        <row r="14">
          <cell r="X14">
            <v>28</v>
          </cell>
          <cell r="Y14">
            <v>18</v>
          </cell>
        </row>
        <row r="15">
          <cell r="X15">
            <v>32</v>
          </cell>
          <cell r="Y15">
            <v>22</v>
          </cell>
        </row>
        <row r="16">
          <cell r="X16">
            <v>14</v>
          </cell>
          <cell r="Y16">
            <v>14</v>
          </cell>
        </row>
        <row r="17">
          <cell r="X17">
            <v>17</v>
          </cell>
          <cell r="Y17">
            <v>13</v>
          </cell>
        </row>
        <row r="18">
          <cell r="X18">
            <v>7</v>
          </cell>
          <cell r="Y18">
            <v>6</v>
          </cell>
        </row>
        <row r="19">
          <cell r="X19">
            <v>5</v>
          </cell>
          <cell r="Y19">
            <v>3</v>
          </cell>
        </row>
        <row r="20">
          <cell r="X20">
            <v>4</v>
          </cell>
          <cell r="Y20">
            <v>1</v>
          </cell>
        </row>
        <row r="21">
          <cell r="X21">
            <v>2</v>
          </cell>
          <cell r="Y21">
            <v>2</v>
          </cell>
        </row>
        <row r="22">
          <cell r="X22">
            <v>1</v>
          </cell>
          <cell r="Y22">
            <v>1</v>
          </cell>
        </row>
      </sheetData>
      <sheetData sheetId="3">
        <row r="11">
          <cell r="X11">
            <v>4</v>
          </cell>
          <cell r="Y11">
            <v>1</v>
          </cell>
        </row>
        <row r="12">
          <cell r="X12">
            <v>4</v>
          </cell>
          <cell r="Y12">
            <v>3</v>
          </cell>
        </row>
        <row r="13">
          <cell r="X13">
            <v>12</v>
          </cell>
          <cell r="Y13">
            <v>11</v>
          </cell>
        </row>
        <row r="14">
          <cell r="X14">
            <v>12</v>
          </cell>
          <cell r="Y14">
            <v>10</v>
          </cell>
        </row>
        <row r="15">
          <cell r="X15">
            <v>5</v>
          </cell>
          <cell r="Y15">
            <v>5</v>
          </cell>
        </row>
        <row r="16">
          <cell r="X16">
            <v>5</v>
          </cell>
          <cell r="Y16">
            <v>5</v>
          </cell>
        </row>
        <row r="17">
          <cell r="X17">
            <v>3</v>
          </cell>
          <cell r="Y17">
            <v>3</v>
          </cell>
        </row>
        <row r="18">
          <cell r="X18">
            <v>6</v>
          </cell>
          <cell r="Y18">
            <v>5</v>
          </cell>
        </row>
        <row r="19">
          <cell r="X19">
            <v>1</v>
          </cell>
          <cell r="Y19">
            <v>1</v>
          </cell>
        </row>
        <row r="20">
          <cell r="X20">
            <v>3</v>
          </cell>
          <cell r="Y20">
            <v>1</v>
          </cell>
        </row>
        <row r="21">
          <cell r="X21">
            <v>1</v>
          </cell>
          <cell r="Y21">
            <v>1</v>
          </cell>
        </row>
        <row r="22">
          <cell r="X22">
            <v>1</v>
          </cell>
          <cell r="Y22">
            <v>1</v>
          </cell>
        </row>
      </sheetData>
      <sheetData sheetId="4">
        <row r="11">
          <cell r="X11">
            <v>11</v>
          </cell>
          <cell r="Y11">
            <v>7</v>
          </cell>
        </row>
        <row r="12">
          <cell r="X12">
            <v>9</v>
          </cell>
          <cell r="Y12">
            <v>8</v>
          </cell>
        </row>
        <row r="13">
          <cell r="X13">
            <v>7</v>
          </cell>
          <cell r="Y13">
            <v>6</v>
          </cell>
        </row>
        <row r="14">
          <cell r="X14">
            <v>7</v>
          </cell>
          <cell r="Y14">
            <v>6</v>
          </cell>
        </row>
        <row r="15">
          <cell r="X15">
            <v>8</v>
          </cell>
          <cell r="Y15">
            <v>6</v>
          </cell>
        </row>
        <row r="16">
          <cell r="X16">
            <v>3</v>
          </cell>
          <cell r="Y16">
            <v>3</v>
          </cell>
        </row>
        <row r="17">
          <cell r="X17">
            <v>0</v>
          </cell>
          <cell r="Y17">
            <v>0</v>
          </cell>
        </row>
        <row r="18">
          <cell r="X18">
            <v>3</v>
          </cell>
          <cell r="Y18">
            <v>3</v>
          </cell>
        </row>
        <row r="19">
          <cell r="X19">
            <v>5</v>
          </cell>
          <cell r="Y19">
            <v>4</v>
          </cell>
        </row>
        <row r="20">
          <cell r="X20">
            <v>5</v>
          </cell>
          <cell r="Y20">
            <v>4</v>
          </cell>
        </row>
        <row r="21">
          <cell r="X21">
            <v>1</v>
          </cell>
          <cell r="Y21">
            <v>1</v>
          </cell>
        </row>
        <row r="22">
          <cell r="X22">
            <v>1</v>
          </cell>
          <cell r="Y22">
            <v>1</v>
          </cell>
        </row>
      </sheetData>
      <sheetData sheetId="5">
        <row r="11">
          <cell r="X11">
            <v>25</v>
          </cell>
          <cell r="Y11">
            <v>17</v>
          </cell>
        </row>
        <row r="12">
          <cell r="X12">
            <v>29</v>
          </cell>
          <cell r="Y12">
            <v>26</v>
          </cell>
        </row>
        <row r="13">
          <cell r="X13">
            <v>7</v>
          </cell>
          <cell r="Y13">
            <v>5</v>
          </cell>
        </row>
        <row r="14">
          <cell r="X14">
            <v>9</v>
          </cell>
          <cell r="Y14">
            <v>8</v>
          </cell>
        </row>
        <row r="15">
          <cell r="X15">
            <v>5</v>
          </cell>
          <cell r="Y15">
            <v>5</v>
          </cell>
        </row>
        <row r="16">
          <cell r="X16">
            <v>21</v>
          </cell>
          <cell r="Y16">
            <v>16</v>
          </cell>
        </row>
        <row r="17">
          <cell r="X17">
            <v>10</v>
          </cell>
          <cell r="Y17">
            <v>10</v>
          </cell>
        </row>
        <row r="18">
          <cell r="X18">
            <v>3</v>
          </cell>
          <cell r="Y18">
            <v>2</v>
          </cell>
        </row>
        <row r="19">
          <cell r="X19">
            <v>3</v>
          </cell>
          <cell r="Y19">
            <v>2</v>
          </cell>
        </row>
        <row r="20">
          <cell r="X20">
            <v>8</v>
          </cell>
          <cell r="Y20">
            <v>6</v>
          </cell>
        </row>
        <row r="21">
          <cell r="X21">
            <v>1</v>
          </cell>
          <cell r="Y21">
            <v>1</v>
          </cell>
        </row>
        <row r="22">
          <cell r="X22">
            <v>2</v>
          </cell>
          <cell r="Y22">
            <v>1</v>
          </cell>
        </row>
      </sheetData>
      <sheetData sheetId="6">
        <row r="11">
          <cell r="X11">
            <v>11</v>
          </cell>
          <cell r="Y11">
            <v>10</v>
          </cell>
        </row>
        <row r="12">
          <cell r="X12">
            <v>5</v>
          </cell>
          <cell r="Y12">
            <v>3</v>
          </cell>
        </row>
        <row r="13">
          <cell r="X13">
            <v>10</v>
          </cell>
          <cell r="Y13">
            <v>10</v>
          </cell>
        </row>
        <row r="14">
          <cell r="X14">
            <v>7</v>
          </cell>
          <cell r="Y14">
            <v>6</v>
          </cell>
        </row>
        <row r="15">
          <cell r="X15">
            <v>7</v>
          </cell>
          <cell r="Y15">
            <v>6</v>
          </cell>
        </row>
        <row r="16">
          <cell r="X16">
            <v>2</v>
          </cell>
          <cell r="Y16">
            <v>1</v>
          </cell>
        </row>
        <row r="17">
          <cell r="X17">
            <v>4</v>
          </cell>
          <cell r="Y17">
            <v>4</v>
          </cell>
        </row>
        <row r="18">
          <cell r="X18">
            <v>1</v>
          </cell>
          <cell r="Y18">
            <v>1</v>
          </cell>
        </row>
        <row r="19">
          <cell r="X19">
            <v>0</v>
          </cell>
          <cell r="Y19">
            <v>0</v>
          </cell>
        </row>
        <row r="20">
          <cell r="X20">
            <v>0</v>
          </cell>
          <cell r="Y20">
            <v>0</v>
          </cell>
        </row>
        <row r="21">
          <cell r="X21">
            <v>1</v>
          </cell>
          <cell r="Y21">
            <v>1</v>
          </cell>
        </row>
        <row r="22">
          <cell r="X22">
            <v>1</v>
          </cell>
          <cell r="Y22">
            <v>1</v>
          </cell>
        </row>
      </sheetData>
      <sheetData sheetId="7">
        <row r="11">
          <cell r="X11">
            <v>6</v>
          </cell>
          <cell r="Y11">
            <v>3</v>
          </cell>
        </row>
        <row r="12">
          <cell r="X12">
            <v>9</v>
          </cell>
          <cell r="Y12">
            <v>6</v>
          </cell>
        </row>
        <row r="13">
          <cell r="X13">
            <v>4</v>
          </cell>
          <cell r="Y13">
            <v>4</v>
          </cell>
        </row>
        <row r="14">
          <cell r="X14">
            <v>3</v>
          </cell>
          <cell r="Y14">
            <v>2</v>
          </cell>
        </row>
        <row r="15">
          <cell r="X15">
            <v>2</v>
          </cell>
          <cell r="Y15">
            <v>2</v>
          </cell>
        </row>
        <row r="16">
          <cell r="X16">
            <v>0</v>
          </cell>
          <cell r="Y16">
            <v>0</v>
          </cell>
        </row>
        <row r="17">
          <cell r="X17">
            <v>4</v>
          </cell>
          <cell r="Y17">
            <v>1</v>
          </cell>
        </row>
        <row r="18">
          <cell r="X18">
            <v>1</v>
          </cell>
          <cell r="Y18">
            <v>1</v>
          </cell>
        </row>
        <row r="19">
          <cell r="X19">
            <v>1</v>
          </cell>
          <cell r="Y19">
            <v>1</v>
          </cell>
        </row>
        <row r="20">
          <cell r="X20">
            <v>0</v>
          </cell>
          <cell r="Y20">
            <v>0</v>
          </cell>
        </row>
        <row r="21">
          <cell r="X21">
            <v>1</v>
          </cell>
          <cell r="Y21">
            <v>1</v>
          </cell>
        </row>
        <row r="22">
          <cell r="X22">
            <v>2</v>
          </cell>
          <cell r="Y22">
            <v>2</v>
          </cell>
        </row>
      </sheetData>
      <sheetData sheetId="8">
        <row r="11">
          <cell r="X11">
            <v>14</v>
          </cell>
          <cell r="Y11">
            <v>11</v>
          </cell>
        </row>
        <row r="12">
          <cell r="X12">
            <v>9</v>
          </cell>
          <cell r="Y12">
            <v>7</v>
          </cell>
        </row>
        <row r="13">
          <cell r="X13">
            <v>13</v>
          </cell>
          <cell r="Y13">
            <v>12</v>
          </cell>
        </row>
        <row r="14">
          <cell r="X14">
            <v>7</v>
          </cell>
          <cell r="Y14">
            <v>5</v>
          </cell>
        </row>
        <row r="15">
          <cell r="X15">
            <v>7</v>
          </cell>
          <cell r="Y15">
            <v>7</v>
          </cell>
        </row>
        <row r="16">
          <cell r="X16">
            <v>2</v>
          </cell>
          <cell r="Y16">
            <v>2</v>
          </cell>
        </row>
        <row r="17">
          <cell r="X17">
            <v>2</v>
          </cell>
          <cell r="Y17">
            <v>1</v>
          </cell>
        </row>
        <row r="18">
          <cell r="X18">
            <v>6</v>
          </cell>
          <cell r="Y18">
            <v>5</v>
          </cell>
        </row>
        <row r="19">
          <cell r="X19">
            <v>2</v>
          </cell>
          <cell r="Y19">
            <v>0</v>
          </cell>
        </row>
        <row r="20">
          <cell r="X20">
            <v>0</v>
          </cell>
          <cell r="Y20">
            <v>0</v>
          </cell>
        </row>
        <row r="21">
          <cell r="X21">
            <v>2</v>
          </cell>
          <cell r="Y21">
            <v>1</v>
          </cell>
        </row>
        <row r="22">
          <cell r="X22">
            <v>8</v>
          </cell>
          <cell r="Y22">
            <v>7</v>
          </cell>
        </row>
      </sheetData>
      <sheetData sheetId="9">
        <row r="11">
          <cell r="X11">
            <v>3</v>
          </cell>
          <cell r="Y11">
            <v>2</v>
          </cell>
        </row>
        <row r="12">
          <cell r="X12">
            <v>19</v>
          </cell>
          <cell r="Y12">
            <v>17</v>
          </cell>
        </row>
        <row r="13">
          <cell r="X13">
            <v>3</v>
          </cell>
          <cell r="Y13">
            <v>3</v>
          </cell>
        </row>
        <row r="14">
          <cell r="X14">
            <v>1</v>
          </cell>
          <cell r="Y14">
            <v>0</v>
          </cell>
        </row>
        <row r="15">
          <cell r="X15">
            <v>1</v>
          </cell>
          <cell r="Y15">
            <v>1</v>
          </cell>
        </row>
        <row r="16">
          <cell r="X16">
            <v>6</v>
          </cell>
          <cell r="Y16">
            <v>6</v>
          </cell>
        </row>
        <row r="17">
          <cell r="X17">
            <v>0</v>
          </cell>
          <cell r="Y17">
            <v>0</v>
          </cell>
        </row>
        <row r="18">
          <cell r="X18">
            <v>8</v>
          </cell>
          <cell r="Y18">
            <v>6</v>
          </cell>
        </row>
        <row r="19">
          <cell r="X19">
            <v>10</v>
          </cell>
          <cell r="Y19">
            <v>10</v>
          </cell>
        </row>
        <row r="20">
          <cell r="X20">
            <v>0</v>
          </cell>
          <cell r="Y20">
            <v>0</v>
          </cell>
        </row>
        <row r="21">
          <cell r="X21">
            <v>0</v>
          </cell>
          <cell r="Y21">
            <v>0</v>
          </cell>
        </row>
        <row r="22">
          <cell r="X22">
            <v>0</v>
          </cell>
          <cell r="Y22">
            <v>0</v>
          </cell>
        </row>
      </sheetData>
      <sheetData sheetId="10">
        <row r="11">
          <cell r="X11">
            <v>5</v>
          </cell>
          <cell r="Y11">
            <v>5</v>
          </cell>
        </row>
        <row r="12">
          <cell r="X12">
            <v>4</v>
          </cell>
          <cell r="Y12">
            <v>3</v>
          </cell>
        </row>
        <row r="13">
          <cell r="X13">
            <v>2</v>
          </cell>
          <cell r="Y13">
            <v>2</v>
          </cell>
        </row>
        <row r="14">
          <cell r="X14">
            <v>6</v>
          </cell>
          <cell r="Y14">
            <v>6</v>
          </cell>
        </row>
        <row r="15">
          <cell r="X15">
            <v>0</v>
          </cell>
          <cell r="Y15">
            <v>0</v>
          </cell>
        </row>
        <row r="16">
          <cell r="X16">
            <v>1</v>
          </cell>
          <cell r="Y16">
            <v>1</v>
          </cell>
        </row>
        <row r="17">
          <cell r="X17">
            <v>2</v>
          </cell>
          <cell r="Y17">
            <v>2</v>
          </cell>
        </row>
        <row r="18">
          <cell r="X18">
            <v>0</v>
          </cell>
          <cell r="Y18">
            <v>0</v>
          </cell>
        </row>
        <row r="19">
          <cell r="X19">
            <v>1</v>
          </cell>
          <cell r="Y19">
            <v>0</v>
          </cell>
        </row>
        <row r="20">
          <cell r="X20">
            <v>0</v>
          </cell>
          <cell r="Y20">
            <v>0</v>
          </cell>
        </row>
        <row r="21">
          <cell r="X21">
            <v>1</v>
          </cell>
          <cell r="Y21">
            <v>1</v>
          </cell>
        </row>
        <row r="22">
          <cell r="X22">
            <v>0</v>
          </cell>
          <cell r="Y22">
            <v>0</v>
          </cell>
        </row>
      </sheetData>
      <sheetData sheetId="11">
        <row r="11">
          <cell r="X11">
            <v>7</v>
          </cell>
          <cell r="Y11">
            <v>5</v>
          </cell>
        </row>
        <row r="12">
          <cell r="X12">
            <v>6</v>
          </cell>
          <cell r="Y12">
            <v>6</v>
          </cell>
        </row>
        <row r="13">
          <cell r="X13">
            <v>4</v>
          </cell>
          <cell r="Y13">
            <v>4</v>
          </cell>
        </row>
        <row r="14">
          <cell r="X14">
            <v>1</v>
          </cell>
          <cell r="Y14">
            <v>1</v>
          </cell>
        </row>
        <row r="15">
          <cell r="X15">
            <v>4</v>
          </cell>
          <cell r="Y15">
            <v>4</v>
          </cell>
        </row>
        <row r="16">
          <cell r="X16">
            <v>1</v>
          </cell>
          <cell r="Y16">
            <v>1</v>
          </cell>
        </row>
        <row r="17">
          <cell r="X17">
            <v>2</v>
          </cell>
          <cell r="Y17">
            <v>2</v>
          </cell>
        </row>
        <row r="18">
          <cell r="X18">
            <v>2</v>
          </cell>
          <cell r="Y18">
            <v>2</v>
          </cell>
        </row>
        <row r="19">
          <cell r="X19">
            <v>5</v>
          </cell>
          <cell r="Y19">
            <v>4</v>
          </cell>
        </row>
        <row r="20">
          <cell r="X20">
            <v>0</v>
          </cell>
          <cell r="Y20">
            <v>0</v>
          </cell>
        </row>
        <row r="21">
          <cell r="X21">
            <v>4</v>
          </cell>
          <cell r="Y21">
            <v>4</v>
          </cell>
        </row>
        <row r="22">
          <cell r="X22">
            <v>0</v>
          </cell>
          <cell r="Y22">
            <v>0</v>
          </cell>
        </row>
      </sheetData>
      <sheetData sheetId="12">
        <row r="11">
          <cell r="X11">
            <v>29</v>
          </cell>
          <cell r="Y11">
            <v>10</v>
          </cell>
        </row>
        <row r="12">
          <cell r="X12">
            <v>14</v>
          </cell>
          <cell r="Y12">
            <v>7</v>
          </cell>
        </row>
        <row r="13">
          <cell r="X13">
            <v>8</v>
          </cell>
          <cell r="Y13">
            <v>3</v>
          </cell>
        </row>
        <row r="14">
          <cell r="X14">
            <v>19</v>
          </cell>
          <cell r="Y14">
            <v>15</v>
          </cell>
        </row>
        <row r="15">
          <cell r="X15">
            <v>17</v>
          </cell>
          <cell r="Y15">
            <v>7</v>
          </cell>
        </row>
        <row r="16">
          <cell r="X16">
            <v>0</v>
          </cell>
          <cell r="Y16">
            <v>0</v>
          </cell>
        </row>
        <row r="17">
          <cell r="X17">
            <v>4</v>
          </cell>
          <cell r="Y17">
            <v>2</v>
          </cell>
        </row>
        <row r="18">
          <cell r="X18">
            <v>3</v>
          </cell>
          <cell r="Y18">
            <v>1</v>
          </cell>
        </row>
        <row r="19">
          <cell r="X19">
            <v>0</v>
          </cell>
          <cell r="Y19">
            <v>0</v>
          </cell>
        </row>
        <row r="20">
          <cell r="X20">
            <v>3</v>
          </cell>
          <cell r="Y20">
            <v>0</v>
          </cell>
        </row>
        <row r="21">
          <cell r="X21">
            <v>0</v>
          </cell>
          <cell r="Y21">
            <v>0</v>
          </cell>
        </row>
        <row r="22">
          <cell r="X22">
            <v>0</v>
          </cell>
          <cell r="Y22">
            <v>0</v>
          </cell>
        </row>
      </sheetData>
      <sheetData sheetId="13">
        <row r="11">
          <cell r="X11">
            <v>3</v>
          </cell>
          <cell r="Y11">
            <v>0</v>
          </cell>
        </row>
        <row r="12">
          <cell r="X12">
            <v>1</v>
          </cell>
          <cell r="Y12">
            <v>0</v>
          </cell>
        </row>
        <row r="13">
          <cell r="X13">
            <v>4</v>
          </cell>
          <cell r="Y13">
            <v>0</v>
          </cell>
        </row>
        <row r="14">
          <cell r="X14">
            <v>3</v>
          </cell>
          <cell r="Y14">
            <v>1</v>
          </cell>
        </row>
        <row r="15">
          <cell r="X15">
            <v>1</v>
          </cell>
          <cell r="Y15">
            <v>1</v>
          </cell>
        </row>
        <row r="16">
          <cell r="X16">
            <v>4</v>
          </cell>
          <cell r="Y16">
            <v>2</v>
          </cell>
        </row>
        <row r="17">
          <cell r="X17">
            <v>1</v>
          </cell>
          <cell r="Y17">
            <v>1</v>
          </cell>
        </row>
        <row r="18">
          <cell r="X18">
            <v>4</v>
          </cell>
          <cell r="Y18">
            <v>2</v>
          </cell>
        </row>
        <row r="19">
          <cell r="X19">
            <v>0</v>
          </cell>
          <cell r="Y19">
            <v>0</v>
          </cell>
        </row>
        <row r="20">
          <cell r="X20">
            <v>0</v>
          </cell>
          <cell r="Y20">
            <v>0</v>
          </cell>
        </row>
        <row r="21">
          <cell r="X21">
            <v>0</v>
          </cell>
          <cell r="Y21">
            <v>0</v>
          </cell>
        </row>
        <row r="22">
          <cell r="X22">
            <v>0</v>
          </cell>
          <cell r="Y22">
            <v>0</v>
          </cell>
        </row>
      </sheetData>
      <sheetData sheetId="14">
        <row r="11">
          <cell r="X11">
            <v>4</v>
          </cell>
          <cell r="Y11">
            <v>3</v>
          </cell>
        </row>
        <row r="12">
          <cell r="X12">
            <v>10</v>
          </cell>
          <cell r="Y12">
            <v>8</v>
          </cell>
        </row>
        <row r="13">
          <cell r="X13">
            <v>8</v>
          </cell>
          <cell r="Y13">
            <v>3</v>
          </cell>
        </row>
        <row r="14">
          <cell r="X14">
            <v>11</v>
          </cell>
          <cell r="Y14">
            <v>5</v>
          </cell>
        </row>
        <row r="15">
          <cell r="X15">
            <v>0</v>
          </cell>
          <cell r="Y15">
            <v>0</v>
          </cell>
        </row>
        <row r="16">
          <cell r="X16">
            <v>1</v>
          </cell>
          <cell r="Y16">
            <v>1</v>
          </cell>
        </row>
        <row r="17">
          <cell r="X17">
            <v>0</v>
          </cell>
          <cell r="Y17">
            <v>0</v>
          </cell>
        </row>
        <row r="18">
          <cell r="X18">
            <v>0</v>
          </cell>
          <cell r="Y18">
            <v>0</v>
          </cell>
        </row>
        <row r="19">
          <cell r="X19">
            <v>0</v>
          </cell>
          <cell r="Y19">
            <v>0</v>
          </cell>
        </row>
        <row r="20">
          <cell r="X20">
            <v>1</v>
          </cell>
          <cell r="Y20">
            <v>0</v>
          </cell>
        </row>
        <row r="21">
          <cell r="X21">
            <v>3</v>
          </cell>
          <cell r="Y21">
            <v>1</v>
          </cell>
        </row>
        <row r="22">
          <cell r="X22">
            <v>0</v>
          </cell>
          <cell r="Y22">
            <v>0</v>
          </cell>
        </row>
      </sheetData>
      <sheetData sheetId="15">
        <row r="11">
          <cell r="X11">
            <v>23</v>
          </cell>
          <cell r="Y11">
            <v>20</v>
          </cell>
        </row>
        <row r="12">
          <cell r="X12">
            <v>27</v>
          </cell>
          <cell r="Y12">
            <v>25</v>
          </cell>
        </row>
        <row r="13">
          <cell r="X13">
            <v>8</v>
          </cell>
          <cell r="Y13">
            <v>7</v>
          </cell>
        </row>
        <row r="14">
          <cell r="X14">
            <v>5</v>
          </cell>
          <cell r="Y14">
            <v>5</v>
          </cell>
        </row>
        <row r="15">
          <cell r="X15">
            <v>1</v>
          </cell>
          <cell r="Y15">
            <v>1</v>
          </cell>
        </row>
        <row r="16">
          <cell r="X16">
            <v>6</v>
          </cell>
          <cell r="Y16">
            <v>6</v>
          </cell>
        </row>
        <row r="17">
          <cell r="X17">
            <v>2</v>
          </cell>
          <cell r="Y17">
            <v>2</v>
          </cell>
        </row>
        <row r="18">
          <cell r="X18">
            <v>5</v>
          </cell>
          <cell r="Y18">
            <v>5</v>
          </cell>
        </row>
        <row r="19">
          <cell r="X19">
            <v>10</v>
          </cell>
          <cell r="Y19">
            <v>9</v>
          </cell>
        </row>
        <row r="20">
          <cell r="X20">
            <v>3</v>
          </cell>
          <cell r="Y20">
            <v>3</v>
          </cell>
        </row>
        <row r="21">
          <cell r="X21">
            <v>2</v>
          </cell>
          <cell r="Y21">
            <v>2</v>
          </cell>
        </row>
        <row r="22">
          <cell r="X22">
            <v>0</v>
          </cell>
          <cell r="Y22">
            <v>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2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7">
          <cell r="X7">
            <v>23</v>
          </cell>
          <cell r="Y7">
            <v>631</v>
          </cell>
          <cell r="Z7">
            <v>316</v>
          </cell>
        </row>
        <row r="8">
          <cell r="X8">
            <v>23</v>
          </cell>
          <cell r="Y8">
            <v>625</v>
          </cell>
          <cell r="Z8">
            <v>314</v>
          </cell>
        </row>
        <row r="9">
          <cell r="X9">
            <v>0</v>
          </cell>
          <cell r="Y9">
            <v>3</v>
          </cell>
          <cell r="Z9">
            <v>2</v>
          </cell>
        </row>
        <row r="10">
          <cell r="X10">
            <v>0</v>
          </cell>
          <cell r="Y10">
            <v>0</v>
          </cell>
        </row>
        <row r="11">
          <cell r="X11">
            <v>0</v>
          </cell>
          <cell r="Y11">
            <v>3</v>
          </cell>
        </row>
        <row r="12">
          <cell r="X12">
            <v>0</v>
          </cell>
          <cell r="Y12">
            <v>0</v>
          </cell>
        </row>
      </sheetData>
      <sheetData sheetId="3">
        <row r="7">
          <cell r="X7">
            <v>10</v>
          </cell>
          <cell r="Y7">
            <v>157</v>
          </cell>
          <cell r="Z7">
            <v>48</v>
          </cell>
        </row>
        <row r="8">
          <cell r="X8">
            <v>10</v>
          </cell>
          <cell r="Y8">
            <v>157</v>
          </cell>
          <cell r="Z8">
            <v>48</v>
          </cell>
        </row>
        <row r="9">
          <cell r="X9">
            <v>0</v>
          </cell>
          <cell r="Y9">
            <v>0</v>
          </cell>
          <cell r="Z9">
            <v>0</v>
          </cell>
        </row>
        <row r="10">
          <cell r="X10">
            <v>0</v>
          </cell>
          <cell r="Y10">
            <v>1</v>
          </cell>
          <cell r="Z10">
            <v>1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4">
        <row r="7">
          <cell r="X7">
            <v>16</v>
          </cell>
          <cell r="Y7">
            <v>230</v>
          </cell>
          <cell r="Z7">
            <v>88</v>
          </cell>
        </row>
        <row r="8">
          <cell r="X8">
            <v>15</v>
          </cell>
          <cell r="Y8">
            <v>187</v>
          </cell>
          <cell r="Z8">
            <v>83</v>
          </cell>
        </row>
        <row r="9">
          <cell r="X9">
            <v>0</v>
          </cell>
          <cell r="Y9">
            <v>8</v>
          </cell>
          <cell r="Z9">
            <v>8</v>
          </cell>
        </row>
        <row r="10">
          <cell r="X10">
            <v>1</v>
          </cell>
          <cell r="Y10">
            <v>88</v>
          </cell>
          <cell r="Z10">
            <v>0</v>
          </cell>
        </row>
        <row r="11">
          <cell r="X11">
            <v>0</v>
          </cell>
          <cell r="Y11">
            <v>17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5">
        <row r="7">
          <cell r="X7">
            <v>25</v>
          </cell>
          <cell r="Y7">
            <v>158</v>
          </cell>
          <cell r="Z7">
            <v>107</v>
          </cell>
        </row>
        <row r="8">
          <cell r="X8">
            <v>25</v>
          </cell>
          <cell r="Y8">
            <v>146</v>
          </cell>
          <cell r="Z8">
            <v>97</v>
          </cell>
        </row>
        <row r="9">
          <cell r="X9">
            <v>0</v>
          </cell>
          <cell r="Y9">
            <v>11</v>
          </cell>
          <cell r="Z9">
            <v>10</v>
          </cell>
        </row>
        <row r="10">
          <cell r="X10">
            <v>0</v>
          </cell>
          <cell r="Y10">
            <v>1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6">
        <row r="7">
          <cell r="X7">
            <v>15</v>
          </cell>
          <cell r="Y7">
            <v>94</v>
          </cell>
          <cell r="Z7">
            <v>51</v>
          </cell>
        </row>
        <row r="8">
          <cell r="X8">
            <v>14</v>
          </cell>
          <cell r="Y8">
            <v>93</v>
          </cell>
          <cell r="Z8">
            <v>51</v>
          </cell>
        </row>
        <row r="9">
          <cell r="X9">
            <v>0</v>
          </cell>
          <cell r="Y9">
            <v>1</v>
          </cell>
          <cell r="Z9">
            <v>0</v>
          </cell>
        </row>
        <row r="10">
          <cell r="X10">
            <v>1</v>
          </cell>
          <cell r="Y10">
            <v>0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7">
        <row r="7">
          <cell r="X7">
            <v>10</v>
          </cell>
          <cell r="Y7">
            <v>49</v>
          </cell>
          <cell r="Z7">
            <v>28</v>
          </cell>
        </row>
        <row r="8">
          <cell r="X8">
            <v>10</v>
          </cell>
          <cell r="Y8">
            <v>44</v>
          </cell>
          <cell r="Z8">
            <v>26</v>
          </cell>
        </row>
        <row r="9">
          <cell r="X9">
            <v>0</v>
          </cell>
          <cell r="Y9">
            <v>4</v>
          </cell>
          <cell r="Z9">
            <v>3</v>
          </cell>
        </row>
        <row r="10">
          <cell r="X10">
            <v>0</v>
          </cell>
          <cell r="Y10">
            <v>1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8">
        <row r="7">
          <cell r="X7">
            <v>32</v>
          </cell>
          <cell r="Y7">
            <v>118</v>
          </cell>
          <cell r="Z7">
            <v>46</v>
          </cell>
        </row>
        <row r="8">
          <cell r="X8">
            <v>32</v>
          </cell>
          <cell r="Y8">
            <v>113</v>
          </cell>
          <cell r="Z8">
            <v>46</v>
          </cell>
        </row>
        <row r="9">
          <cell r="X9">
            <v>0</v>
          </cell>
          <cell r="Y9">
            <v>0</v>
          </cell>
          <cell r="Z9">
            <v>0</v>
          </cell>
        </row>
        <row r="10">
          <cell r="X10">
            <v>0</v>
          </cell>
          <cell r="Y10">
            <v>5</v>
          </cell>
          <cell r="Z10">
            <v>0</v>
          </cell>
        </row>
        <row r="11">
          <cell r="X11">
            <v>0</v>
          </cell>
          <cell r="Y11">
            <v>18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9">
        <row r="7">
          <cell r="X7">
            <v>4</v>
          </cell>
          <cell r="Y7">
            <v>200</v>
          </cell>
          <cell r="Z7">
            <v>156</v>
          </cell>
        </row>
        <row r="8">
          <cell r="X8">
            <v>4</v>
          </cell>
          <cell r="Y8">
            <v>193</v>
          </cell>
          <cell r="Z8">
            <v>152</v>
          </cell>
        </row>
        <row r="9">
          <cell r="X9">
            <v>0</v>
          </cell>
          <cell r="Y9">
            <v>9</v>
          </cell>
          <cell r="Z9">
            <v>6</v>
          </cell>
        </row>
        <row r="10">
          <cell r="X10">
            <v>1</v>
          </cell>
          <cell r="Y10">
            <v>1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10">
        <row r="7">
          <cell r="X7">
            <v>8</v>
          </cell>
          <cell r="Y7">
            <v>44</v>
          </cell>
          <cell r="Z7">
            <v>32</v>
          </cell>
        </row>
        <row r="8">
          <cell r="X8">
            <v>8</v>
          </cell>
          <cell r="Y8">
            <v>44</v>
          </cell>
          <cell r="Z8">
            <v>32</v>
          </cell>
        </row>
        <row r="9">
          <cell r="X9">
            <v>0</v>
          </cell>
          <cell r="Y9">
            <v>0</v>
          </cell>
          <cell r="Z9">
            <v>0</v>
          </cell>
        </row>
        <row r="10">
          <cell r="X10">
            <v>0</v>
          </cell>
          <cell r="Y10">
            <v>0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11">
        <row r="7">
          <cell r="X7">
            <v>8</v>
          </cell>
          <cell r="Y7">
            <v>102</v>
          </cell>
          <cell r="Z7">
            <v>73</v>
          </cell>
        </row>
        <row r="8">
          <cell r="X8">
            <v>8</v>
          </cell>
          <cell r="Y8">
            <v>100</v>
          </cell>
          <cell r="Z8">
            <v>67</v>
          </cell>
        </row>
        <row r="9">
          <cell r="X9">
            <v>0</v>
          </cell>
          <cell r="Y9">
            <v>8</v>
          </cell>
          <cell r="Z9">
            <v>7</v>
          </cell>
        </row>
        <row r="10">
          <cell r="X10">
            <v>0</v>
          </cell>
          <cell r="Y10">
            <v>0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12">
        <row r="7">
          <cell r="X7">
            <v>17</v>
          </cell>
          <cell r="Y7">
            <v>121</v>
          </cell>
          <cell r="Z7">
            <v>71</v>
          </cell>
        </row>
        <row r="8">
          <cell r="X8">
            <v>17</v>
          </cell>
          <cell r="Y8">
            <v>121</v>
          </cell>
          <cell r="Z8">
            <v>71</v>
          </cell>
        </row>
        <row r="9">
          <cell r="X9">
            <v>0</v>
          </cell>
          <cell r="Y9">
            <v>0</v>
          </cell>
          <cell r="Z9">
            <v>0</v>
          </cell>
        </row>
        <row r="10">
          <cell r="X10">
            <v>0</v>
          </cell>
          <cell r="Y10">
            <v>0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13">
        <row r="7">
          <cell r="X7">
            <v>2</v>
          </cell>
          <cell r="Y7">
            <v>15</v>
          </cell>
          <cell r="Z7">
            <v>4</v>
          </cell>
        </row>
        <row r="8">
          <cell r="X8">
            <v>2</v>
          </cell>
          <cell r="Y8">
            <v>15</v>
          </cell>
          <cell r="Z8">
            <v>4</v>
          </cell>
        </row>
        <row r="9">
          <cell r="X9">
            <v>0</v>
          </cell>
          <cell r="Y9">
            <v>0</v>
          </cell>
          <cell r="Z9">
            <v>0</v>
          </cell>
        </row>
        <row r="10">
          <cell r="X10">
            <v>0</v>
          </cell>
          <cell r="Y10">
            <v>0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14">
        <row r="7">
          <cell r="X7">
            <v>14</v>
          </cell>
          <cell r="Y7">
            <v>40</v>
          </cell>
          <cell r="Z7">
            <v>29</v>
          </cell>
        </row>
        <row r="8">
          <cell r="X8">
            <v>14</v>
          </cell>
          <cell r="Y8">
            <v>40</v>
          </cell>
          <cell r="Z8">
            <v>29</v>
          </cell>
        </row>
        <row r="9">
          <cell r="X9">
            <v>0</v>
          </cell>
          <cell r="Y9">
            <v>0</v>
          </cell>
          <cell r="Z9">
            <v>0</v>
          </cell>
        </row>
        <row r="10">
          <cell r="X10">
            <v>0</v>
          </cell>
          <cell r="Y10">
            <v>2</v>
          </cell>
          <cell r="Z10">
            <v>0</v>
          </cell>
        </row>
        <row r="11">
          <cell r="X11">
            <v>0</v>
          </cell>
          <cell r="Y11">
            <v>2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  <sheetData sheetId="15">
        <row r="7">
          <cell r="X7">
            <v>11</v>
          </cell>
          <cell r="Y7">
            <v>355</v>
          </cell>
          <cell r="Z7">
            <v>304</v>
          </cell>
        </row>
        <row r="8">
          <cell r="X8">
            <v>11</v>
          </cell>
          <cell r="Y8">
            <v>340</v>
          </cell>
          <cell r="Z8">
            <v>293</v>
          </cell>
        </row>
        <row r="9">
          <cell r="X9">
            <v>0</v>
          </cell>
          <cell r="Y9">
            <v>16</v>
          </cell>
          <cell r="Z9">
            <v>12</v>
          </cell>
        </row>
        <row r="10">
          <cell r="X10">
            <v>0</v>
          </cell>
          <cell r="Y10">
            <v>0</v>
          </cell>
          <cell r="Z10">
            <v>0</v>
          </cell>
        </row>
        <row r="11">
          <cell r="X11">
            <v>0</v>
          </cell>
          <cell r="Y11">
            <v>0</v>
          </cell>
          <cell r="Z11">
            <v>0</v>
          </cell>
        </row>
        <row r="12">
          <cell r="X12">
            <v>0</v>
          </cell>
          <cell r="Y12">
            <v>0</v>
          </cell>
          <cell r="Z12">
            <v>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3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17">
          <cell r="X17">
            <v>11</v>
          </cell>
          <cell r="Y17">
            <v>273</v>
          </cell>
          <cell r="Z17">
            <v>156</v>
          </cell>
        </row>
        <row r="18">
          <cell r="X18">
            <v>5</v>
          </cell>
          <cell r="Y18">
            <v>202</v>
          </cell>
          <cell r="Z18">
            <v>143</v>
          </cell>
        </row>
        <row r="19">
          <cell r="X19">
            <v>3</v>
          </cell>
          <cell r="Y19">
            <v>37</v>
          </cell>
          <cell r="Z19">
            <v>9</v>
          </cell>
        </row>
        <row r="20">
          <cell r="X20">
            <v>4</v>
          </cell>
          <cell r="Y20">
            <v>92</v>
          </cell>
          <cell r="Z20">
            <v>7</v>
          </cell>
        </row>
        <row r="21">
          <cell r="X21">
            <v>0</v>
          </cell>
          <cell r="Y21">
            <v>27</v>
          </cell>
          <cell r="Z21">
            <v>1</v>
          </cell>
        </row>
      </sheetData>
      <sheetData sheetId="3">
        <row r="17">
          <cell r="X17">
            <v>7</v>
          </cell>
          <cell r="Y17">
            <v>46</v>
          </cell>
          <cell r="Z17">
            <v>34</v>
          </cell>
        </row>
        <row r="18">
          <cell r="X18">
            <v>0</v>
          </cell>
          <cell r="Y18">
            <v>23</v>
          </cell>
          <cell r="Z18">
            <v>7</v>
          </cell>
        </row>
        <row r="19">
          <cell r="X19">
            <v>2</v>
          </cell>
          <cell r="Y19">
            <v>24</v>
          </cell>
          <cell r="Z19">
            <v>5</v>
          </cell>
        </row>
        <row r="20">
          <cell r="X20">
            <v>1</v>
          </cell>
          <cell r="Y20">
            <v>56</v>
          </cell>
          <cell r="Z20">
            <v>2</v>
          </cell>
        </row>
        <row r="21">
          <cell r="X21">
            <v>0</v>
          </cell>
          <cell r="Y21">
            <v>8</v>
          </cell>
          <cell r="Z21">
            <v>0</v>
          </cell>
        </row>
      </sheetData>
      <sheetData sheetId="4">
        <row r="17">
          <cell r="X17">
            <v>10</v>
          </cell>
          <cell r="Y17">
            <v>79</v>
          </cell>
          <cell r="Z17">
            <v>47</v>
          </cell>
        </row>
        <row r="18">
          <cell r="X18">
            <v>3</v>
          </cell>
          <cell r="Y18">
            <v>71</v>
          </cell>
          <cell r="Z18">
            <v>21</v>
          </cell>
        </row>
        <row r="19">
          <cell r="X19">
            <v>2</v>
          </cell>
          <cell r="Y19">
            <v>28</v>
          </cell>
          <cell r="Z19">
            <v>12</v>
          </cell>
        </row>
        <row r="20">
          <cell r="X20">
            <v>1</v>
          </cell>
          <cell r="Y20">
            <v>42</v>
          </cell>
          <cell r="Z20">
            <v>7</v>
          </cell>
        </row>
        <row r="21">
          <cell r="X21">
            <v>0</v>
          </cell>
          <cell r="Y21">
            <v>10</v>
          </cell>
          <cell r="Z21">
            <v>1</v>
          </cell>
        </row>
      </sheetData>
      <sheetData sheetId="5">
        <row r="17">
          <cell r="X17">
            <v>18</v>
          </cell>
          <cell r="Y17">
            <v>78</v>
          </cell>
          <cell r="Z17">
            <v>60</v>
          </cell>
        </row>
        <row r="18">
          <cell r="X18">
            <v>3</v>
          </cell>
          <cell r="Y18">
            <v>35</v>
          </cell>
          <cell r="Z18">
            <v>26</v>
          </cell>
        </row>
        <row r="19">
          <cell r="X19">
            <v>2</v>
          </cell>
          <cell r="Y19">
            <v>21</v>
          </cell>
          <cell r="Z19">
            <v>12</v>
          </cell>
        </row>
        <row r="20">
          <cell r="X20">
            <v>2</v>
          </cell>
          <cell r="Y20">
            <v>18</v>
          </cell>
          <cell r="Z20">
            <v>9</v>
          </cell>
        </row>
        <row r="21">
          <cell r="X21">
            <v>0</v>
          </cell>
          <cell r="Y21">
            <v>6</v>
          </cell>
          <cell r="Z21">
            <v>0</v>
          </cell>
        </row>
      </sheetData>
      <sheetData sheetId="6">
        <row r="17">
          <cell r="X17">
            <v>8</v>
          </cell>
          <cell r="Y17">
            <v>51</v>
          </cell>
          <cell r="Z17">
            <v>36</v>
          </cell>
        </row>
        <row r="18">
          <cell r="X18">
            <v>2</v>
          </cell>
          <cell r="Y18">
            <v>12</v>
          </cell>
          <cell r="Z18">
            <v>5</v>
          </cell>
        </row>
        <row r="19">
          <cell r="X19">
            <v>1</v>
          </cell>
          <cell r="Y19">
            <v>10</v>
          </cell>
          <cell r="Z19">
            <v>6</v>
          </cell>
        </row>
        <row r="20">
          <cell r="X20">
            <v>4</v>
          </cell>
          <cell r="Y20">
            <v>20</v>
          </cell>
          <cell r="Z20">
            <v>3</v>
          </cell>
        </row>
        <row r="21">
          <cell r="X21">
            <v>0</v>
          </cell>
          <cell r="Y21">
            <v>1</v>
          </cell>
          <cell r="Z21">
            <v>1</v>
          </cell>
        </row>
      </sheetData>
      <sheetData sheetId="7">
        <row r="17">
          <cell r="X17">
            <v>9</v>
          </cell>
          <cell r="Y17">
            <v>27</v>
          </cell>
          <cell r="Z17">
            <v>19</v>
          </cell>
        </row>
        <row r="18">
          <cell r="X18">
            <v>0</v>
          </cell>
          <cell r="Y18">
            <v>4</v>
          </cell>
          <cell r="Z18">
            <v>0</v>
          </cell>
        </row>
        <row r="19">
          <cell r="X19">
            <v>1</v>
          </cell>
          <cell r="Y19">
            <v>13</v>
          </cell>
          <cell r="Z19">
            <v>9</v>
          </cell>
        </row>
        <row r="20">
          <cell r="X20">
            <v>0</v>
          </cell>
          <cell r="Y20">
            <v>2</v>
          </cell>
          <cell r="Z20">
            <v>0</v>
          </cell>
        </row>
        <row r="21">
          <cell r="X21">
            <v>0</v>
          </cell>
          <cell r="Y21">
            <v>3</v>
          </cell>
          <cell r="Z21">
            <v>0</v>
          </cell>
        </row>
      </sheetData>
      <sheetData sheetId="8">
        <row r="17">
          <cell r="X17">
            <v>14</v>
          </cell>
          <cell r="Y17">
            <v>39</v>
          </cell>
          <cell r="Z17">
            <v>27</v>
          </cell>
        </row>
        <row r="18">
          <cell r="X18">
            <v>9</v>
          </cell>
          <cell r="Y18">
            <v>17</v>
          </cell>
          <cell r="Z18">
            <v>6</v>
          </cell>
        </row>
        <row r="19">
          <cell r="X19">
            <v>4</v>
          </cell>
          <cell r="Y19">
            <v>20</v>
          </cell>
          <cell r="Z19">
            <v>9</v>
          </cell>
        </row>
        <row r="20">
          <cell r="X20">
            <v>4</v>
          </cell>
          <cell r="Y20">
            <v>35</v>
          </cell>
          <cell r="Z20">
            <v>4</v>
          </cell>
        </row>
        <row r="21">
          <cell r="X21">
            <v>1</v>
          </cell>
          <cell r="Y21">
            <v>7</v>
          </cell>
          <cell r="Z21">
            <v>0</v>
          </cell>
        </row>
      </sheetData>
      <sheetData sheetId="9">
        <row r="17">
          <cell r="X17">
            <v>0</v>
          </cell>
          <cell r="Y17">
            <v>133</v>
          </cell>
          <cell r="Z17">
            <v>121</v>
          </cell>
        </row>
        <row r="18">
          <cell r="X18">
            <v>3</v>
          </cell>
          <cell r="Y18">
            <v>34</v>
          </cell>
          <cell r="Z18">
            <v>25</v>
          </cell>
        </row>
        <row r="19">
          <cell r="X19">
            <v>0</v>
          </cell>
          <cell r="Y19">
            <v>12</v>
          </cell>
          <cell r="Z19">
            <v>10</v>
          </cell>
        </row>
        <row r="20">
          <cell r="X20">
            <v>1</v>
          </cell>
          <cell r="Y20">
            <v>19</v>
          </cell>
          <cell r="Z20">
            <v>0</v>
          </cell>
        </row>
        <row r="21">
          <cell r="X21">
            <v>0</v>
          </cell>
          <cell r="Y21">
            <v>2</v>
          </cell>
          <cell r="Z21">
            <v>0</v>
          </cell>
        </row>
      </sheetData>
      <sheetData sheetId="10">
        <row r="17">
          <cell r="X17">
            <v>5</v>
          </cell>
          <cell r="Y17">
            <v>15</v>
          </cell>
          <cell r="Z17">
            <v>14</v>
          </cell>
        </row>
        <row r="18">
          <cell r="X18">
            <v>2</v>
          </cell>
          <cell r="Y18">
            <v>12</v>
          </cell>
          <cell r="Z18">
            <v>12</v>
          </cell>
        </row>
        <row r="19">
          <cell r="X19">
            <v>0</v>
          </cell>
          <cell r="Y19">
            <v>7</v>
          </cell>
          <cell r="Z19">
            <v>4</v>
          </cell>
        </row>
        <row r="20">
          <cell r="X20">
            <v>1</v>
          </cell>
          <cell r="Y20">
            <v>10</v>
          </cell>
          <cell r="Z20">
            <v>2</v>
          </cell>
        </row>
        <row r="21">
          <cell r="X21">
            <v>0</v>
          </cell>
          <cell r="Y21">
            <v>0</v>
          </cell>
          <cell r="Z21">
            <v>0</v>
          </cell>
        </row>
      </sheetData>
      <sheetData sheetId="11">
        <row r="17">
          <cell r="X17">
            <v>2</v>
          </cell>
          <cell r="Y17">
            <v>71</v>
          </cell>
          <cell r="Z17">
            <v>58</v>
          </cell>
        </row>
        <row r="18">
          <cell r="X18">
            <v>2</v>
          </cell>
          <cell r="Y18">
            <v>16</v>
          </cell>
          <cell r="Z18">
            <v>10</v>
          </cell>
        </row>
        <row r="19">
          <cell r="X19">
            <v>2</v>
          </cell>
          <cell r="Y19">
            <v>1</v>
          </cell>
          <cell r="Z19">
            <v>1</v>
          </cell>
        </row>
        <row r="20">
          <cell r="X20">
            <v>2</v>
          </cell>
          <cell r="Y20">
            <v>13</v>
          </cell>
          <cell r="Z20">
            <v>4</v>
          </cell>
        </row>
        <row r="21">
          <cell r="X21">
            <v>0</v>
          </cell>
          <cell r="Y21">
            <v>1</v>
          </cell>
          <cell r="Z21">
            <v>0</v>
          </cell>
        </row>
      </sheetData>
      <sheetData sheetId="12">
        <row r="17">
          <cell r="X17">
            <v>12</v>
          </cell>
          <cell r="Y17">
            <v>59</v>
          </cell>
          <cell r="Z17">
            <v>48</v>
          </cell>
        </row>
        <row r="18">
          <cell r="X18">
            <v>2</v>
          </cell>
          <cell r="Y18">
            <v>28</v>
          </cell>
          <cell r="Z18">
            <v>8</v>
          </cell>
        </row>
        <row r="19">
          <cell r="X19">
            <v>0</v>
          </cell>
          <cell r="Y19">
            <v>16</v>
          </cell>
          <cell r="Z19">
            <v>13</v>
          </cell>
        </row>
        <row r="20">
          <cell r="X20">
            <v>3</v>
          </cell>
          <cell r="Y20">
            <v>13</v>
          </cell>
          <cell r="Z20">
            <v>0</v>
          </cell>
        </row>
        <row r="21">
          <cell r="X21">
            <v>0</v>
          </cell>
          <cell r="Y21">
            <v>5</v>
          </cell>
          <cell r="Z21">
            <v>2</v>
          </cell>
        </row>
      </sheetData>
      <sheetData sheetId="13">
        <row r="17">
          <cell r="X17">
            <v>1</v>
          </cell>
          <cell r="Y17">
            <v>10</v>
          </cell>
          <cell r="Z17">
            <v>3</v>
          </cell>
        </row>
        <row r="18">
          <cell r="X18">
            <v>0</v>
          </cell>
          <cell r="Y18">
            <v>1</v>
          </cell>
          <cell r="Z18">
            <v>0</v>
          </cell>
        </row>
        <row r="19">
          <cell r="X19">
            <v>1</v>
          </cell>
          <cell r="Y19">
            <v>3</v>
          </cell>
          <cell r="Z19">
            <v>0</v>
          </cell>
        </row>
        <row r="20">
          <cell r="X20">
            <v>0</v>
          </cell>
          <cell r="Y20">
            <v>1</v>
          </cell>
          <cell r="Z20">
            <v>1</v>
          </cell>
        </row>
        <row r="21">
          <cell r="X21">
            <v>0</v>
          </cell>
          <cell r="Y21">
            <v>0</v>
          </cell>
          <cell r="Z21">
            <v>0</v>
          </cell>
        </row>
      </sheetData>
      <sheetData sheetId="14">
        <row r="17">
          <cell r="X17">
            <v>11</v>
          </cell>
          <cell r="Y17">
            <v>20</v>
          </cell>
          <cell r="Z17">
            <v>14</v>
          </cell>
        </row>
        <row r="18">
          <cell r="X18">
            <v>3</v>
          </cell>
          <cell r="Y18">
            <v>9</v>
          </cell>
          <cell r="Z18">
            <v>9</v>
          </cell>
        </row>
        <row r="19">
          <cell r="X19">
            <v>0</v>
          </cell>
          <cell r="Y19">
            <v>7</v>
          </cell>
          <cell r="Z19">
            <v>5</v>
          </cell>
        </row>
        <row r="20">
          <cell r="X20">
            <v>0</v>
          </cell>
          <cell r="Y20">
            <v>4</v>
          </cell>
          <cell r="Z20">
            <v>1</v>
          </cell>
        </row>
        <row r="21">
          <cell r="X21">
            <v>0</v>
          </cell>
          <cell r="Y21">
            <v>0</v>
          </cell>
          <cell r="Z21">
            <v>0</v>
          </cell>
        </row>
      </sheetData>
      <sheetData sheetId="15">
        <row r="17">
          <cell r="X17">
            <v>1</v>
          </cell>
          <cell r="Y17">
            <v>108</v>
          </cell>
          <cell r="Z17">
            <v>100</v>
          </cell>
        </row>
        <row r="18">
          <cell r="X18">
            <v>5</v>
          </cell>
          <cell r="Y18">
            <v>152</v>
          </cell>
          <cell r="Z18">
            <v>138</v>
          </cell>
        </row>
        <row r="19">
          <cell r="X19">
            <v>3</v>
          </cell>
          <cell r="Y19">
            <v>14</v>
          </cell>
          <cell r="Z19">
            <v>2</v>
          </cell>
        </row>
        <row r="20">
          <cell r="X20">
            <v>2</v>
          </cell>
          <cell r="Y20">
            <v>71</v>
          </cell>
          <cell r="Z20">
            <v>54</v>
          </cell>
        </row>
        <row r="21">
          <cell r="X21">
            <v>0</v>
          </cell>
          <cell r="Y21">
            <v>10</v>
          </cell>
          <cell r="Z21">
            <v>10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4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13">
          <cell r="X13">
            <v>0</v>
          </cell>
          <cell r="Y13">
            <v>24</v>
          </cell>
          <cell r="Z13">
            <v>7</v>
          </cell>
        </row>
        <row r="14">
          <cell r="X14">
            <v>4</v>
          </cell>
          <cell r="Y14">
            <v>134</v>
          </cell>
          <cell r="Z14">
            <v>41</v>
          </cell>
        </row>
        <row r="15">
          <cell r="X15">
            <v>12</v>
          </cell>
          <cell r="Y15">
            <v>166</v>
          </cell>
          <cell r="Z15">
            <v>93</v>
          </cell>
        </row>
        <row r="16">
          <cell r="X16">
            <v>7</v>
          </cell>
          <cell r="Y16">
            <v>307</v>
          </cell>
          <cell r="Z16">
            <v>175</v>
          </cell>
        </row>
      </sheetData>
      <sheetData sheetId="3">
        <row r="13">
          <cell r="X13">
            <v>0</v>
          </cell>
          <cell r="Y13">
            <v>10</v>
          </cell>
          <cell r="Z13">
            <v>2</v>
          </cell>
        </row>
        <row r="14">
          <cell r="X14">
            <v>2</v>
          </cell>
          <cell r="Y14">
            <v>49</v>
          </cell>
          <cell r="Z14">
            <v>12</v>
          </cell>
        </row>
        <row r="15">
          <cell r="X15">
            <v>4</v>
          </cell>
          <cell r="Y15">
            <v>50</v>
          </cell>
          <cell r="Z15">
            <v>20</v>
          </cell>
        </row>
        <row r="16">
          <cell r="X16">
            <v>4</v>
          </cell>
          <cell r="Y16">
            <v>48</v>
          </cell>
          <cell r="Z16">
            <v>14</v>
          </cell>
        </row>
      </sheetData>
      <sheetData sheetId="4">
        <row r="13">
          <cell r="X13">
            <v>0</v>
          </cell>
          <cell r="Y13">
            <v>10</v>
          </cell>
          <cell r="Z13">
            <v>4</v>
          </cell>
        </row>
        <row r="14">
          <cell r="X14">
            <v>3</v>
          </cell>
          <cell r="Y14">
            <v>61</v>
          </cell>
          <cell r="Z14">
            <v>15</v>
          </cell>
        </row>
        <row r="15">
          <cell r="X15">
            <v>12</v>
          </cell>
          <cell r="Y15">
            <v>81</v>
          </cell>
          <cell r="Z15">
            <v>30</v>
          </cell>
        </row>
        <row r="16">
          <cell r="X16">
            <v>1</v>
          </cell>
          <cell r="Y16">
            <v>78</v>
          </cell>
          <cell r="Z16">
            <v>39</v>
          </cell>
        </row>
      </sheetData>
      <sheetData sheetId="5">
        <row r="13">
          <cell r="X13">
            <v>0</v>
          </cell>
          <cell r="Y13">
            <v>18</v>
          </cell>
          <cell r="Z13">
            <v>11</v>
          </cell>
        </row>
        <row r="14">
          <cell r="X14">
            <v>9</v>
          </cell>
          <cell r="Y14">
            <v>55</v>
          </cell>
          <cell r="Z14">
            <v>37</v>
          </cell>
        </row>
        <row r="15">
          <cell r="X15">
            <v>7</v>
          </cell>
          <cell r="Y15">
            <v>37</v>
          </cell>
          <cell r="Z15">
            <v>21</v>
          </cell>
        </row>
        <row r="16">
          <cell r="X16">
            <v>9</v>
          </cell>
          <cell r="Y16">
            <v>48</v>
          </cell>
          <cell r="Z16">
            <v>38</v>
          </cell>
        </row>
      </sheetData>
      <sheetData sheetId="6">
        <row r="13">
          <cell r="X13">
            <v>0</v>
          </cell>
          <cell r="Y13">
            <v>3</v>
          </cell>
          <cell r="Z13">
            <v>0</v>
          </cell>
        </row>
        <row r="14">
          <cell r="X14">
            <v>1</v>
          </cell>
          <cell r="Y14">
            <v>35</v>
          </cell>
          <cell r="Z14">
            <v>19</v>
          </cell>
        </row>
        <row r="15">
          <cell r="X15">
            <v>6</v>
          </cell>
          <cell r="Y15">
            <v>39</v>
          </cell>
          <cell r="Z15">
            <v>25</v>
          </cell>
        </row>
        <row r="16">
          <cell r="X16">
            <v>8</v>
          </cell>
          <cell r="Y16">
            <v>17</v>
          </cell>
          <cell r="Z16">
            <v>7</v>
          </cell>
        </row>
      </sheetData>
      <sheetData sheetId="7">
        <row r="13">
          <cell r="X13">
            <v>0</v>
          </cell>
          <cell r="Y13">
            <v>2</v>
          </cell>
          <cell r="Z13">
            <v>1</v>
          </cell>
        </row>
        <row r="14">
          <cell r="X14">
            <v>0</v>
          </cell>
          <cell r="Y14">
            <v>16</v>
          </cell>
          <cell r="Z14">
            <v>9</v>
          </cell>
        </row>
        <row r="15">
          <cell r="X15">
            <v>4</v>
          </cell>
          <cell r="Y15">
            <v>18</v>
          </cell>
          <cell r="Z15">
            <v>11</v>
          </cell>
        </row>
        <row r="16">
          <cell r="X16">
            <v>6</v>
          </cell>
          <cell r="Y16">
            <v>13</v>
          </cell>
          <cell r="Z16">
            <v>7</v>
          </cell>
        </row>
      </sheetData>
      <sheetData sheetId="8">
        <row r="13">
          <cell r="X13">
            <v>0</v>
          </cell>
          <cell r="Y13">
            <v>14</v>
          </cell>
          <cell r="Z13">
            <v>4</v>
          </cell>
        </row>
        <row r="14">
          <cell r="X14">
            <v>14</v>
          </cell>
          <cell r="Y14">
            <v>38</v>
          </cell>
          <cell r="Z14">
            <v>17</v>
          </cell>
        </row>
        <row r="15">
          <cell r="X15">
            <v>11</v>
          </cell>
          <cell r="Y15">
            <v>42</v>
          </cell>
          <cell r="Z15">
            <v>15</v>
          </cell>
        </row>
        <row r="16">
          <cell r="X16">
            <v>7</v>
          </cell>
          <cell r="Y16">
            <v>24</v>
          </cell>
          <cell r="Z16">
            <v>10</v>
          </cell>
        </row>
      </sheetData>
      <sheetData sheetId="9">
        <row r="13">
          <cell r="X13">
            <v>1</v>
          </cell>
          <cell r="Y13">
            <v>4</v>
          </cell>
          <cell r="Z13">
            <v>2</v>
          </cell>
        </row>
        <row r="14">
          <cell r="X14">
            <v>1</v>
          </cell>
          <cell r="Y14">
            <v>50</v>
          </cell>
          <cell r="Z14">
            <v>36</v>
          </cell>
        </row>
        <row r="15">
          <cell r="X15">
            <v>1</v>
          </cell>
          <cell r="Y15">
            <v>65</v>
          </cell>
          <cell r="Z15">
            <v>51</v>
          </cell>
        </row>
        <row r="16">
          <cell r="X16">
            <v>1</v>
          </cell>
          <cell r="Y16">
            <v>81</v>
          </cell>
          <cell r="Z16">
            <v>67</v>
          </cell>
        </row>
      </sheetData>
      <sheetData sheetId="10">
        <row r="13">
          <cell r="X13">
            <v>0</v>
          </cell>
          <cell r="Y13">
            <v>2</v>
          </cell>
          <cell r="Z13">
            <v>1</v>
          </cell>
        </row>
        <row r="14">
          <cell r="X14">
            <v>2</v>
          </cell>
          <cell r="Y14">
            <v>11</v>
          </cell>
          <cell r="Z14">
            <v>9</v>
          </cell>
        </row>
        <row r="15">
          <cell r="X15">
            <v>3</v>
          </cell>
          <cell r="Y15">
            <v>20</v>
          </cell>
          <cell r="Z15">
            <v>17</v>
          </cell>
        </row>
        <row r="16">
          <cell r="X16">
            <v>3</v>
          </cell>
          <cell r="Y16">
            <v>11</v>
          </cell>
          <cell r="Z16">
            <v>5</v>
          </cell>
        </row>
      </sheetData>
      <sheetData sheetId="11">
        <row r="13">
          <cell r="X13">
            <v>0</v>
          </cell>
          <cell r="Y13">
            <v>11</v>
          </cell>
          <cell r="Z13">
            <v>6</v>
          </cell>
        </row>
        <row r="14">
          <cell r="X14">
            <v>2</v>
          </cell>
          <cell r="Y14">
            <v>22</v>
          </cell>
          <cell r="Z14">
            <v>13</v>
          </cell>
        </row>
        <row r="15">
          <cell r="X15">
            <v>3</v>
          </cell>
          <cell r="Y15">
            <v>33</v>
          </cell>
          <cell r="Z15">
            <v>27</v>
          </cell>
        </row>
        <row r="16">
          <cell r="X16">
            <v>3</v>
          </cell>
          <cell r="Y16">
            <v>36</v>
          </cell>
          <cell r="Z16">
            <v>27</v>
          </cell>
        </row>
      </sheetData>
      <sheetData sheetId="12">
        <row r="13">
          <cell r="X13">
            <v>0</v>
          </cell>
          <cell r="Y13">
            <v>4</v>
          </cell>
          <cell r="Z13">
            <v>1</v>
          </cell>
        </row>
        <row r="14">
          <cell r="X14">
            <v>7</v>
          </cell>
          <cell r="Y14">
            <v>31</v>
          </cell>
          <cell r="Z14">
            <v>17</v>
          </cell>
        </row>
        <row r="15">
          <cell r="X15">
            <v>6</v>
          </cell>
          <cell r="Y15">
            <v>39</v>
          </cell>
          <cell r="Z15">
            <v>27</v>
          </cell>
        </row>
        <row r="16">
          <cell r="X16">
            <v>4</v>
          </cell>
          <cell r="Y16">
            <v>47</v>
          </cell>
          <cell r="Z16">
            <v>26</v>
          </cell>
        </row>
      </sheetData>
      <sheetData sheetId="13">
        <row r="13">
          <cell r="X13">
            <v>0</v>
          </cell>
          <cell r="Y13">
            <v>0</v>
          </cell>
          <cell r="Z13">
            <v>0</v>
          </cell>
        </row>
        <row r="14">
          <cell r="X14">
            <v>1</v>
          </cell>
          <cell r="Y14">
            <v>11</v>
          </cell>
          <cell r="Z14">
            <v>3</v>
          </cell>
        </row>
        <row r="15">
          <cell r="X15">
            <v>0</v>
          </cell>
          <cell r="Y15">
            <v>1</v>
          </cell>
          <cell r="Z15">
            <v>0</v>
          </cell>
        </row>
        <row r="16">
          <cell r="X16">
            <v>1</v>
          </cell>
          <cell r="Y16">
            <v>3</v>
          </cell>
          <cell r="Z16">
            <v>1</v>
          </cell>
        </row>
      </sheetData>
      <sheetData sheetId="14">
        <row r="13">
          <cell r="X13">
            <v>0</v>
          </cell>
          <cell r="Y13">
            <v>4</v>
          </cell>
          <cell r="Z13">
            <v>3</v>
          </cell>
        </row>
        <row r="14">
          <cell r="X14">
            <v>2</v>
          </cell>
          <cell r="Y14">
            <v>11</v>
          </cell>
          <cell r="Z14">
            <v>5</v>
          </cell>
        </row>
        <row r="15">
          <cell r="X15">
            <v>7</v>
          </cell>
          <cell r="Y15">
            <v>9</v>
          </cell>
          <cell r="Z15">
            <v>7</v>
          </cell>
        </row>
        <row r="16">
          <cell r="X16">
            <v>5</v>
          </cell>
          <cell r="Y16">
            <v>16</v>
          </cell>
          <cell r="Z16">
            <v>14</v>
          </cell>
        </row>
      </sheetData>
      <sheetData sheetId="15">
        <row r="13">
          <cell r="X13">
            <v>0</v>
          </cell>
          <cell r="Y13">
            <v>0</v>
          </cell>
          <cell r="Z13">
            <v>0</v>
          </cell>
        </row>
        <row r="14">
          <cell r="X14">
            <v>2</v>
          </cell>
          <cell r="Y14">
            <v>21</v>
          </cell>
          <cell r="Z14">
            <v>13</v>
          </cell>
        </row>
        <row r="15">
          <cell r="X15">
            <v>7</v>
          </cell>
          <cell r="Y15">
            <v>261</v>
          </cell>
          <cell r="Z15">
            <v>226</v>
          </cell>
        </row>
        <row r="16">
          <cell r="X16">
            <v>2</v>
          </cell>
          <cell r="Y16">
            <v>73</v>
          </cell>
          <cell r="Z16">
            <v>65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25"/>
      <sheetName val="WUP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6">
          <cell r="AC6">
            <v>214</v>
          </cell>
        </row>
        <row r="7">
          <cell r="AC7">
            <v>39</v>
          </cell>
        </row>
        <row r="8">
          <cell r="AC8">
            <v>89</v>
          </cell>
        </row>
        <row r="9">
          <cell r="AC9">
            <v>168</v>
          </cell>
        </row>
        <row r="10">
          <cell r="AC10">
            <v>0</v>
          </cell>
        </row>
        <row r="11">
          <cell r="AC11">
            <v>19</v>
          </cell>
        </row>
        <row r="12">
          <cell r="AC12">
            <v>27</v>
          </cell>
        </row>
        <row r="13">
          <cell r="AC13">
            <v>0</v>
          </cell>
        </row>
        <row r="14">
          <cell r="AC14">
            <v>11</v>
          </cell>
        </row>
        <row r="15">
          <cell r="AC15">
            <v>16</v>
          </cell>
        </row>
      </sheetData>
      <sheetData sheetId="3">
        <row r="6">
          <cell r="AC6">
            <v>2</v>
          </cell>
        </row>
        <row r="7">
          <cell r="AC7">
            <v>42</v>
          </cell>
        </row>
        <row r="8">
          <cell r="AC8">
            <v>42</v>
          </cell>
        </row>
        <row r="9">
          <cell r="AC9">
            <v>56</v>
          </cell>
        </row>
        <row r="10">
          <cell r="AC10">
            <v>1</v>
          </cell>
        </row>
        <row r="11">
          <cell r="AC11">
            <v>2</v>
          </cell>
        </row>
        <row r="12">
          <cell r="AC12">
            <v>3</v>
          </cell>
        </row>
        <row r="13">
          <cell r="AC13">
            <v>3</v>
          </cell>
        </row>
        <row r="14">
          <cell r="AC14">
            <v>4</v>
          </cell>
        </row>
        <row r="15">
          <cell r="AC15">
            <v>6</v>
          </cell>
        </row>
      </sheetData>
      <sheetData sheetId="4">
        <row r="6">
          <cell r="AC6">
            <v>3</v>
          </cell>
        </row>
        <row r="7">
          <cell r="AC7">
            <v>19</v>
          </cell>
        </row>
        <row r="8">
          <cell r="AC8">
            <v>17</v>
          </cell>
        </row>
        <row r="9">
          <cell r="AC9">
            <v>0</v>
          </cell>
        </row>
        <row r="10">
          <cell r="AC10">
            <v>19</v>
          </cell>
        </row>
        <row r="11">
          <cell r="AC11">
            <v>12</v>
          </cell>
        </row>
        <row r="12">
          <cell r="AC12">
            <v>79</v>
          </cell>
        </row>
        <row r="13">
          <cell r="AC13">
            <v>72</v>
          </cell>
        </row>
        <row r="14">
          <cell r="AC14">
            <v>19</v>
          </cell>
        </row>
        <row r="15">
          <cell r="AC15">
            <v>1</v>
          </cell>
        </row>
      </sheetData>
      <sheetData sheetId="5">
        <row r="6">
          <cell r="AC6">
            <v>11</v>
          </cell>
        </row>
        <row r="7">
          <cell r="AC7">
            <v>44</v>
          </cell>
        </row>
        <row r="8">
          <cell r="AC8">
            <v>34</v>
          </cell>
        </row>
        <row r="9">
          <cell r="AC9">
            <v>1</v>
          </cell>
        </row>
        <row r="10">
          <cell r="AC10">
            <v>17</v>
          </cell>
        </row>
        <row r="11">
          <cell r="AC11">
            <v>35</v>
          </cell>
        </row>
        <row r="12">
          <cell r="AC12">
            <v>0</v>
          </cell>
        </row>
        <row r="13">
          <cell r="AC13">
            <v>6</v>
          </cell>
        </row>
        <row r="14">
          <cell r="AC14">
            <v>18</v>
          </cell>
        </row>
        <row r="15">
          <cell r="AC15">
            <v>2</v>
          </cell>
        </row>
      </sheetData>
      <sheetData sheetId="6">
        <row r="6">
          <cell r="AC6">
            <v>2</v>
          </cell>
        </row>
        <row r="7">
          <cell r="AC7">
            <v>23</v>
          </cell>
        </row>
        <row r="8">
          <cell r="AC8">
            <v>13</v>
          </cell>
        </row>
        <row r="9">
          <cell r="AC9">
            <v>12</v>
          </cell>
        </row>
        <row r="10">
          <cell r="AC10">
            <v>9</v>
          </cell>
        </row>
        <row r="11">
          <cell r="AC11">
            <v>14</v>
          </cell>
        </row>
        <row r="12">
          <cell r="AC12">
            <v>0</v>
          </cell>
        </row>
        <row r="13">
          <cell r="AC13">
            <v>8</v>
          </cell>
        </row>
        <row r="14">
          <cell r="AC14">
            <v>0</v>
          </cell>
        </row>
        <row r="15">
          <cell r="AC15">
            <v>0</v>
          </cell>
        </row>
      </sheetData>
      <sheetData sheetId="7">
        <row r="6">
          <cell r="AC6">
            <v>5</v>
          </cell>
        </row>
        <row r="7">
          <cell r="AC7">
            <v>6</v>
          </cell>
        </row>
        <row r="8">
          <cell r="AC8">
            <v>5</v>
          </cell>
        </row>
        <row r="9">
          <cell r="AC9">
            <v>0</v>
          </cell>
        </row>
        <row r="10">
          <cell r="AC10">
            <v>2</v>
          </cell>
        </row>
        <row r="11">
          <cell r="AC11">
            <v>3</v>
          </cell>
        </row>
        <row r="12">
          <cell r="AC12">
            <v>12</v>
          </cell>
        </row>
        <row r="13">
          <cell r="AC13">
            <v>10</v>
          </cell>
        </row>
        <row r="14">
          <cell r="AC14">
            <v>0</v>
          </cell>
        </row>
        <row r="15">
          <cell r="AC15">
            <v>0</v>
          </cell>
        </row>
      </sheetData>
      <sheetData sheetId="8">
        <row r="6">
          <cell r="AC6">
            <v>25</v>
          </cell>
        </row>
        <row r="7">
          <cell r="AC7">
            <v>16</v>
          </cell>
        </row>
        <row r="8">
          <cell r="AC8">
            <v>37</v>
          </cell>
        </row>
        <row r="9">
          <cell r="AC9">
            <v>6</v>
          </cell>
        </row>
        <row r="10">
          <cell r="AC10">
            <v>0</v>
          </cell>
        </row>
        <row r="11">
          <cell r="AC11">
            <v>28</v>
          </cell>
        </row>
        <row r="12">
          <cell r="AC12">
            <v>0</v>
          </cell>
        </row>
        <row r="13">
          <cell r="AC13">
            <v>0</v>
          </cell>
        </row>
        <row r="14">
          <cell r="AC14">
            <v>0</v>
          </cell>
        </row>
        <row r="15">
          <cell r="AC15">
            <v>2</v>
          </cell>
        </row>
      </sheetData>
      <sheetData sheetId="9">
        <row r="6">
          <cell r="AC6">
            <v>22</v>
          </cell>
        </row>
        <row r="7">
          <cell r="AC7">
            <v>12</v>
          </cell>
        </row>
        <row r="8">
          <cell r="AC8">
            <v>0</v>
          </cell>
        </row>
        <row r="9">
          <cell r="AC9">
            <v>1</v>
          </cell>
        </row>
        <row r="10">
          <cell r="AC10">
            <v>8</v>
          </cell>
        </row>
        <row r="11">
          <cell r="AC11">
            <v>3</v>
          </cell>
        </row>
        <row r="12">
          <cell r="AC12">
            <v>17</v>
          </cell>
        </row>
        <row r="13">
          <cell r="AC13">
            <v>4</v>
          </cell>
        </row>
        <row r="14">
          <cell r="AC14">
            <v>20</v>
          </cell>
        </row>
        <row r="15">
          <cell r="AC15">
            <v>0</v>
          </cell>
        </row>
      </sheetData>
      <sheetData sheetId="10">
        <row r="6">
          <cell r="AC6">
            <v>0</v>
          </cell>
        </row>
        <row r="7">
          <cell r="AC7">
            <v>18</v>
          </cell>
        </row>
        <row r="8">
          <cell r="AC8">
            <v>1</v>
          </cell>
        </row>
        <row r="9">
          <cell r="AC9">
            <v>1</v>
          </cell>
        </row>
        <row r="10">
          <cell r="AC10">
            <v>10</v>
          </cell>
        </row>
        <row r="11">
          <cell r="AC11">
            <v>10</v>
          </cell>
        </row>
        <row r="12">
          <cell r="AC12">
            <v>0</v>
          </cell>
        </row>
        <row r="13">
          <cell r="AC13">
            <v>0</v>
          </cell>
        </row>
        <row r="14">
          <cell r="AC14">
            <v>2</v>
          </cell>
        </row>
        <row r="15">
          <cell r="AC15">
            <v>6</v>
          </cell>
        </row>
      </sheetData>
      <sheetData sheetId="11">
        <row r="6">
          <cell r="AC6">
            <v>12</v>
          </cell>
        </row>
        <row r="7">
          <cell r="AC7">
            <v>39</v>
          </cell>
        </row>
        <row r="8">
          <cell r="AC8">
            <v>11</v>
          </cell>
        </row>
        <row r="9">
          <cell r="AC9">
            <v>0</v>
          </cell>
        </row>
        <row r="10">
          <cell r="AC10">
            <v>21</v>
          </cell>
        </row>
        <row r="11">
          <cell r="AC11">
            <v>12</v>
          </cell>
        </row>
        <row r="12">
          <cell r="AC12">
            <v>0</v>
          </cell>
        </row>
        <row r="13">
          <cell r="AC13">
            <v>10</v>
          </cell>
        </row>
        <row r="14">
          <cell r="AC14">
            <v>2</v>
          </cell>
        </row>
        <row r="15">
          <cell r="AC15">
            <v>0</v>
          </cell>
        </row>
      </sheetData>
      <sheetData sheetId="12">
        <row r="6">
          <cell r="AC6">
            <v>3</v>
          </cell>
        </row>
        <row r="7">
          <cell r="AC7">
            <v>12</v>
          </cell>
        </row>
        <row r="8">
          <cell r="AC8">
            <v>15</v>
          </cell>
        </row>
        <row r="9">
          <cell r="AC9">
            <v>8</v>
          </cell>
        </row>
        <row r="10">
          <cell r="AC10">
            <v>58</v>
          </cell>
        </row>
        <row r="11">
          <cell r="AC11">
            <v>9</v>
          </cell>
        </row>
        <row r="12">
          <cell r="AC12">
            <v>17</v>
          </cell>
        </row>
        <row r="13">
          <cell r="AC13">
            <v>0</v>
          </cell>
        </row>
        <row r="14">
          <cell r="AC14">
            <v>0</v>
          </cell>
        </row>
      </sheetData>
      <sheetData sheetId="13">
        <row r="6">
          <cell r="AC6">
            <v>0</v>
          </cell>
        </row>
        <row r="7">
          <cell r="AC7">
            <v>1</v>
          </cell>
        </row>
        <row r="8">
          <cell r="AC8">
            <v>0</v>
          </cell>
        </row>
        <row r="9">
          <cell r="AC9">
            <v>0</v>
          </cell>
        </row>
        <row r="10">
          <cell r="AC10">
            <v>0</v>
          </cell>
        </row>
        <row r="11">
          <cell r="AC11">
            <v>0</v>
          </cell>
        </row>
        <row r="12">
          <cell r="AC12">
            <v>0</v>
          </cell>
        </row>
        <row r="13">
          <cell r="AC13">
            <v>2</v>
          </cell>
        </row>
        <row r="14">
          <cell r="AC14">
            <v>0</v>
          </cell>
        </row>
        <row r="15">
          <cell r="AC15">
            <v>6</v>
          </cell>
        </row>
      </sheetData>
      <sheetData sheetId="14">
        <row r="6">
          <cell r="AC6">
            <v>7</v>
          </cell>
        </row>
        <row r="7">
          <cell r="AC7">
            <v>18</v>
          </cell>
        </row>
        <row r="8">
          <cell r="AC8">
            <v>2</v>
          </cell>
        </row>
        <row r="9">
          <cell r="AC9">
            <v>0</v>
          </cell>
        </row>
        <row r="10">
          <cell r="AC10">
            <v>9</v>
          </cell>
        </row>
        <row r="11">
          <cell r="AC11">
            <v>7</v>
          </cell>
        </row>
        <row r="12">
          <cell r="AC12">
            <v>0</v>
          </cell>
        </row>
        <row r="13">
          <cell r="AC13">
            <v>0</v>
          </cell>
        </row>
        <row r="14">
          <cell r="AC14">
            <v>0</v>
          </cell>
        </row>
        <row r="15">
          <cell r="AC15">
            <v>0</v>
          </cell>
        </row>
      </sheetData>
      <sheetData sheetId="15">
        <row r="6">
          <cell r="AC6">
            <v>125</v>
          </cell>
        </row>
        <row r="7">
          <cell r="AC7">
            <v>35</v>
          </cell>
        </row>
        <row r="8">
          <cell r="AC8">
            <v>2</v>
          </cell>
        </row>
        <row r="9">
          <cell r="AC9">
            <v>0</v>
          </cell>
        </row>
        <row r="10">
          <cell r="AC10">
            <v>96</v>
          </cell>
        </row>
        <row r="11">
          <cell r="AC11">
            <v>30</v>
          </cell>
        </row>
        <row r="12">
          <cell r="AC12">
            <v>3</v>
          </cell>
        </row>
        <row r="13">
          <cell r="AC13">
            <v>0</v>
          </cell>
        </row>
        <row r="14">
          <cell r="AC14">
            <v>3</v>
          </cell>
        </row>
        <row r="15">
          <cell r="AC15">
            <v>39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3"/>
      <sheetName val="WUP"/>
      <sheetName val="CIiPZ GW"/>
      <sheetName val="CIiPZ ZG"/>
      <sheetName val="PUP GW 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22">
          <cell r="I22">
            <v>0</v>
          </cell>
          <cell r="J22">
            <v>0</v>
          </cell>
          <cell r="K22">
            <v>0</v>
          </cell>
          <cell r="M22">
            <v>43</v>
          </cell>
          <cell r="N22">
            <v>22</v>
          </cell>
          <cell r="O22">
            <v>0</v>
          </cell>
          <cell r="P22">
            <v>0</v>
          </cell>
          <cell r="Q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4">
          <cell r="I24">
            <v>3</v>
          </cell>
          <cell r="J24">
            <v>0</v>
          </cell>
          <cell r="K24">
            <v>6</v>
          </cell>
          <cell r="M24">
            <v>122</v>
          </cell>
          <cell r="N24">
            <v>78</v>
          </cell>
          <cell r="O24">
            <v>1</v>
          </cell>
          <cell r="P24">
            <v>0</v>
          </cell>
          <cell r="Q24">
            <v>1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</sheetData>
      <sheetData sheetId="3">
        <row r="22">
          <cell r="I22">
            <v>9</v>
          </cell>
          <cell r="J22">
            <v>4</v>
          </cell>
          <cell r="K22">
            <v>12</v>
          </cell>
          <cell r="M22">
            <v>54</v>
          </cell>
          <cell r="N22">
            <v>39</v>
          </cell>
          <cell r="O22">
            <v>9</v>
          </cell>
          <cell r="P22">
            <v>7</v>
          </cell>
          <cell r="Q22">
            <v>10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4">
          <cell r="I24">
            <v>23</v>
          </cell>
          <cell r="J24">
            <v>17</v>
          </cell>
          <cell r="K24">
            <v>27</v>
          </cell>
          <cell r="M24">
            <v>133</v>
          </cell>
          <cell r="N24">
            <v>110</v>
          </cell>
          <cell r="O24">
            <v>13</v>
          </cell>
          <cell r="P24">
            <v>10</v>
          </cell>
          <cell r="Q24">
            <v>16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</sheetData>
      <sheetData sheetId="4">
        <row r="22">
          <cell r="I22">
            <v>1269</v>
          </cell>
          <cell r="J22">
            <v>641</v>
          </cell>
          <cell r="K22">
            <v>1615</v>
          </cell>
          <cell r="M22">
            <v>7</v>
          </cell>
          <cell r="N22">
            <v>6</v>
          </cell>
          <cell r="O22">
            <v>101</v>
          </cell>
          <cell r="P22">
            <v>43</v>
          </cell>
          <cell r="Q22">
            <v>126</v>
          </cell>
          <cell r="V22">
            <v>0</v>
          </cell>
          <cell r="X22">
            <v>0</v>
          </cell>
          <cell r="Y22">
            <v>0</v>
          </cell>
        </row>
        <row r="24">
          <cell r="I24">
            <v>63</v>
          </cell>
          <cell r="J24">
            <v>49</v>
          </cell>
          <cell r="K24">
            <v>70</v>
          </cell>
          <cell r="M24">
            <v>5</v>
          </cell>
          <cell r="N24">
            <v>5</v>
          </cell>
          <cell r="O24">
            <v>13</v>
          </cell>
          <cell r="P24">
            <v>13</v>
          </cell>
          <cell r="Q24">
            <v>16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</sheetData>
      <sheetData sheetId="5">
        <row r="22">
          <cell r="I22">
            <v>493</v>
          </cell>
          <cell r="J22">
            <v>257</v>
          </cell>
          <cell r="K22">
            <v>575</v>
          </cell>
          <cell r="M22">
            <v>11</v>
          </cell>
          <cell r="N22">
            <v>7</v>
          </cell>
          <cell r="O22">
            <v>29</v>
          </cell>
          <cell r="P22">
            <v>12</v>
          </cell>
          <cell r="Q22">
            <v>35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4">
          <cell r="I24">
            <v>37</v>
          </cell>
          <cell r="J24">
            <v>30</v>
          </cell>
          <cell r="K24">
            <v>38</v>
          </cell>
          <cell r="M24">
            <v>10</v>
          </cell>
          <cell r="N24">
            <v>8</v>
          </cell>
          <cell r="O24">
            <v>3</v>
          </cell>
          <cell r="P24">
            <v>1</v>
          </cell>
          <cell r="Q24">
            <v>3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</sheetData>
      <sheetData sheetId="6">
        <row r="22">
          <cell r="I22">
            <v>273</v>
          </cell>
          <cell r="J22">
            <v>103</v>
          </cell>
          <cell r="K22">
            <v>348</v>
          </cell>
          <cell r="M22">
            <v>194</v>
          </cell>
          <cell r="N22">
            <v>101</v>
          </cell>
          <cell r="O22">
            <v>51</v>
          </cell>
          <cell r="P22">
            <v>17</v>
          </cell>
          <cell r="Q22">
            <v>51</v>
          </cell>
          <cell r="U22">
            <v>254</v>
          </cell>
          <cell r="V22">
            <v>136</v>
          </cell>
          <cell r="X22">
            <v>1</v>
          </cell>
          <cell r="Y22">
            <v>1</v>
          </cell>
        </row>
        <row r="24">
          <cell r="I24">
            <v>355</v>
          </cell>
          <cell r="J24">
            <v>220</v>
          </cell>
          <cell r="K24">
            <v>462</v>
          </cell>
          <cell r="M24">
            <v>195</v>
          </cell>
          <cell r="N24">
            <v>165</v>
          </cell>
          <cell r="O24">
            <v>13</v>
          </cell>
          <cell r="P24">
            <v>11</v>
          </cell>
          <cell r="Q24">
            <v>13</v>
          </cell>
          <cell r="U24">
            <v>5</v>
          </cell>
          <cell r="V24">
            <v>4</v>
          </cell>
          <cell r="X24">
            <v>8</v>
          </cell>
          <cell r="Y24">
            <v>7</v>
          </cell>
        </row>
      </sheetData>
      <sheetData sheetId="7">
        <row r="22">
          <cell r="I22">
            <v>789</v>
          </cell>
          <cell r="J22">
            <v>371</v>
          </cell>
          <cell r="K22">
            <v>1022</v>
          </cell>
          <cell r="M22">
            <v>54</v>
          </cell>
          <cell r="N22">
            <v>26</v>
          </cell>
          <cell r="O22">
            <v>0</v>
          </cell>
          <cell r="P22">
            <v>0</v>
          </cell>
          <cell r="Q22">
            <v>0</v>
          </cell>
          <cell r="U22">
            <v>88</v>
          </cell>
          <cell r="V22">
            <v>34</v>
          </cell>
          <cell r="X22">
            <v>0</v>
          </cell>
          <cell r="Y22">
            <v>0</v>
          </cell>
        </row>
        <row r="24">
          <cell r="I24">
            <v>286</v>
          </cell>
          <cell r="J24">
            <v>178</v>
          </cell>
          <cell r="K24">
            <v>322</v>
          </cell>
          <cell r="M24">
            <v>62</v>
          </cell>
          <cell r="N24">
            <v>47</v>
          </cell>
          <cell r="O24">
            <v>0</v>
          </cell>
          <cell r="P24">
            <v>0</v>
          </cell>
          <cell r="Q24">
            <v>0</v>
          </cell>
          <cell r="U24">
            <v>64</v>
          </cell>
          <cell r="V24">
            <v>36</v>
          </cell>
          <cell r="X24">
            <v>0</v>
          </cell>
          <cell r="Y24">
            <v>0</v>
          </cell>
        </row>
      </sheetData>
      <sheetData sheetId="8">
        <row r="22">
          <cell r="I22">
            <v>725</v>
          </cell>
          <cell r="J22">
            <v>393</v>
          </cell>
          <cell r="K22">
            <v>947</v>
          </cell>
          <cell r="M22">
            <v>48</v>
          </cell>
          <cell r="N22">
            <v>37</v>
          </cell>
          <cell r="O22">
            <v>13</v>
          </cell>
          <cell r="P22">
            <v>5</v>
          </cell>
          <cell r="Q22">
            <v>13</v>
          </cell>
          <cell r="U22">
            <v>109</v>
          </cell>
          <cell r="V22">
            <v>65</v>
          </cell>
          <cell r="X22">
            <v>0</v>
          </cell>
          <cell r="Y22">
            <v>0</v>
          </cell>
        </row>
        <row r="24">
          <cell r="I24">
            <v>344</v>
          </cell>
          <cell r="J24">
            <v>231</v>
          </cell>
          <cell r="K24">
            <v>424</v>
          </cell>
          <cell r="M24">
            <v>43</v>
          </cell>
          <cell r="N24">
            <v>35</v>
          </cell>
          <cell r="O24">
            <v>2</v>
          </cell>
          <cell r="P24">
            <v>1</v>
          </cell>
          <cell r="Q24">
            <v>2</v>
          </cell>
          <cell r="U24">
            <v>142</v>
          </cell>
          <cell r="V24">
            <v>96</v>
          </cell>
          <cell r="X24">
            <v>0</v>
          </cell>
          <cell r="Y24">
            <v>0</v>
          </cell>
        </row>
      </sheetData>
      <sheetData sheetId="9">
        <row r="22">
          <cell r="I22">
            <v>89</v>
          </cell>
          <cell r="J22">
            <v>46</v>
          </cell>
          <cell r="K22">
            <v>106</v>
          </cell>
          <cell r="M22">
            <v>36</v>
          </cell>
          <cell r="N22">
            <v>19</v>
          </cell>
          <cell r="O22">
            <v>0</v>
          </cell>
          <cell r="P22">
            <v>0</v>
          </cell>
          <cell r="Q22">
            <v>0</v>
          </cell>
          <cell r="U22">
            <v>28</v>
          </cell>
          <cell r="V22">
            <v>13</v>
          </cell>
          <cell r="X22">
            <v>0</v>
          </cell>
          <cell r="Y22">
            <v>0</v>
          </cell>
        </row>
        <row r="24">
          <cell r="I24">
            <v>18</v>
          </cell>
          <cell r="J24">
            <v>9</v>
          </cell>
          <cell r="K24">
            <v>19</v>
          </cell>
          <cell r="M24">
            <v>21</v>
          </cell>
          <cell r="N24">
            <v>9</v>
          </cell>
          <cell r="O24">
            <v>0</v>
          </cell>
          <cell r="P24">
            <v>0</v>
          </cell>
          <cell r="Q24">
            <v>0</v>
          </cell>
          <cell r="U24">
            <v>11</v>
          </cell>
          <cell r="V24">
            <v>6</v>
          </cell>
          <cell r="X24">
            <v>0</v>
          </cell>
          <cell r="Y24">
            <v>0</v>
          </cell>
        </row>
      </sheetData>
      <sheetData sheetId="10">
        <row r="22">
          <cell r="I22">
            <v>824</v>
          </cell>
          <cell r="J22">
            <v>502</v>
          </cell>
          <cell r="K22">
            <v>964</v>
          </cell>
          <cell r="M22">
            <v>82</v>
          </cell>
          <cell r="N22">
            <v>67</v>
          </cell>
          <cell r="O22">
            <v>0</v>
          </cell>
          <cell r="P22">
            <v>0</v>
          </cell>
          <cell r="Q22">
            <v>0</v>
          </cell>
          <cell r="U22">
            <v>325</v>
          </cell>
          <cell r="V22">
            <v>219</v>
          </cell>
          <cell r="X22">
            <v>0</v>
          </cell>
          <cell r="Y22">
            <v>0</v>
          </cell>
        </row>
        <row r="24">
          <cell r="I24">
            <v>195</v>
          </cell>
          <cell r="J24">
            <v>148</v>
          </cell>
          <cell r="K24">
            <v>251</v>
          </cell>
          <cell r="M24">
            <v>79</v>
          </cell>
          <cell r="N24">
            <v>73</v>
          </cell>
          <cell r="O24">
            <v>0</v>
          </cell>
          <cell r="P24">
            <v>0</v>
          </cell>
          <cell r="Q24">
            <v>0</v>
          </cell>
          <cell r="U24">
            <v>210</v>
          </cell>
          <cell r="V24">
            <v>162</v>
          </cell>
          <cell r="X24">
            <v>0</v>
          </cell>
          <cell r="Y24">
            <v>0</v>
          </cell>
        </row>
      </sheetData>
      <sheetData sheetId="11">
        <row r="22">
          <cell r="I22">
            <v>199</v>
          </cell>
          <cell r="J22">
            <v>102</v>
          </cell>
          <cell r="K22">
            <v>221</v>
          </cell>
          <cell r="M22">
            <v>54</v>
          </cell>
          <cell r="N22">
            <v>24</v>
          </cell>
          <cell r="O22">
            <v>0</v>
          </cell>
          <cell r="P22">
            <v>0</v>
          </cell>
          <cell r="Q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4">
          <cell r="I24">
            <v>14</v>
          </cell>
          <cell r="J24">
            <v>7</v>
          </cell>
          <cell r="K24">
            <v>17</v>
          </cell>
          <cell r="M24">
            <v>43</v>
          </cell>
          <cell r="N24">
            <v>19</v>
          </cell>
          <cell r="O24">
            <v>0</v>
          </cell>
          <cell r="P24">
            <v>0</v>
          </cell>
          <cell r="Q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</sheetData>
      <sheetData sheetId="12">
        <row r="22">
          <cell r="I22">
            <v>109</v>
          </cell>
          <cell r="J22">
            <v>39</v>
          </cell>
          <cell r="K22">
            <v>141</v>
          </cell>
          <cell r="M22">
            <v>9</v>
          </cell>
          <cell r="N22">
            <v>9</v>
          </cell>
          <cell r="O22">
            <v>2</v>
          </cell>
          <cell r="P22">
            <v>2</v>
          </cell>
          <cell r="Q22">
            <v>2</v>
          </cell>
          <cell r="U22">
            <v>7</v>
          </cell>
          <cell r="V22">
            <v>4</v>
          </cell>
          <cell r="X22">
            <v>3</v>
          </cell>
          <cell r="Y22">
            <v>2</v>
          </cell>
        </row>
        <row r="24">
          <cell r="I24">
            <v>138</v>
          </cell>
          <cell r="J24">
            <v>80</v>
          </cell>
          <cell r="K24">
            <v>226</v>
          </cell>
          <cell r="M24">
            <v>34</v>
          </cell>
          <cell r="N24">
            <v>28</v>
          </cell>
          <cell r="O24">
            <v>20</v>
          </cell>
          <cell r="P24">
            <v>15</v>
          </cell>
          <cell r="Q24">
            <v>20</v>
          </cell>
          <cell r="U24">
            <v>57</v>
          </cell>
          <cell r="V24">
            <v>26</v>
          </cell>
          <cell r="X24">
            <v>5</v>
          </cell>
          <cell r="Y24">
            <v>4</v>
          </cell>
        </row>
      </sheetData>
      <sheetData sheetId="13">
        <row r="22">
          <cell r="I22">
            <v>72</v>
          </cell>
          <cell r="J22">
            <v>31</v>
          </cell>
          <cell r="K22">
            <v>147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4">
          <cell r="I24">
            <v>1</v>
          </cell>
          <cell r="J24">
            <v>1</v>
          </cell>
          <cell r="K24">
            <v>2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</sheetData>
      <sheetData sheetId="14">
        <row r="22">
          <cell r="I22">
            <v>467</v>
          </cell>
          <cell r="J22">
            <v>287</v>
          </cell>
          <cell r="K22">
            <v>792</v>
          </cell>
          <cell r="M22">
            <v>106</v>
          </cell>
          <cell r="N22">
            <v>64</v>
          </cell>
          <cell r="O22">
            <v>95</v>
          </cell>
          <cell r="P22">
            <v>50</v>
          </cell>
          <cell r="Q22">
            <v>95</v>
          </cell>
          <cell r="U22">
            <v>0</v>
          </cell>
          <cell r="V22">
            <v>0</v>
          </cell>
          <cell r="X22">
            <v>0</v>
          </cell>
          <cell r="Y22">
            <v>0</v>
          </cell>
        </row>
        <row r="24">
          <cell r="I24">
            <v>161</v>
          </cell>
          <cell r="J24">
            <v>105</v>
          </cell>
          <cell r="K24">
            <v>258</v>
          </cell>
          <cell r="M24">
            <v>37</v>
          </cell>
          <cell r="N24">
            <v>22</v>
          </cell>
          <cell r="O24">
            <v>6</v>
          </cell>
          <cell r="P24">
            <v>3</v>
          </cell>
          <cell r="Q24">
            <v>6</v>
          </cell>
          <cell r="U24">
            <v>0</v>
          </cell>
          <cell r="V24">
            <v>0</v>
          </cell>
          <cell r="X24">
            <v>10</v>
          </cell>
          <cell r="Y24">
            <v>7</v>
          </cell>
        </row>
      </sheetData>
      <sheetData sheetId="15">
        <row r="22">
          <cell r="I22">
            <v>708</v>
          </cell>
          <cell r="J22">
            <v>390</v>
          </cell>
          <cell r="K22">
            <v>975</v>
          </cell>
          <cell r="M22">
            <v>193</v>
          </cell>
          <cell r="N22">
            <v>112</v>
          </cell>
          <cell r="O22">
            <v>23</v>
          </cell>
          <cell r="P22">
            <v>10</v>
          </cell>
          <cell r="Q22">
            <v>23</v>
          </cell>
          <cell r="U22">
            <v>0</v>
          </cell>
          <cell r="V22">
            <v>0</v>
          </cell>
          <cell r="X22">
            <v>1</v>
          </cell>
          <cell r="Y22">
            <v>1</v>
          </cell>
        </row>
        <row r="24">
          <cell r="I24">
            <v>228</v>
          </cell>
          <cell r="J24">
            <v>134</v>
          </cell>
          <cell r="K24">
            <v>451</v>
          </cell>
          <cell r="M24">
            <v>5</v>
          </cell>
          <cell r="N24">
            <v>3</v>
          </cell>
          <cell r="O24">
            <v>1</v>
          </cell>
          <cell r="P24">
            <v>1</v>
          </cell>
          <cell r="Q24">
            <v>1</v>
          </cell>
          <cell r="U24">
            <v>0</v>
          </cell>
          <cell r="V24">
            <v>0</v>
          </cell>
          <cell r="X24">
            <v>6</v>
          </cell>
          <cell r="Y24">
            <v>5</v>
          </cell>
        </row>
      </sheetData>
      <sheetData sheetId="16">
        <row r="22">
          <cell r="I22">
            <v>104</v>
          </cell>
          <cell r="J22">
            <v>65</v>
          </cell>
          <cell r="K22">
            <v>112</v>
          </cell>
          <cell r="M22">
            <v>34</v>
          </cell>
          <cell r="N22">
            <v>25</v>
          </cell>
          <cell r="O22">
            <v>33</v>
          </cell>
          <cell r="P22">
            <v>25</v>
          </cell>
          <cell r="Q22">
            <v>37</v>
          </cell>
          <cell r="U22">
            <v>603</v>
          </cell>
          <cell r="V22">
            <v>322</v>
          </cell>
          <cell r="X22">
            <v>0</v>
          </cell>
          <cell r="Y22">
            <v>0</v>
          </cell>
        </row>
        <row r="24">
          <cell r="I24">
            <v>68</v>
          </cell>
          <cell r="J24">
            <v>52</v>
          </cell>
          <cell r="K24">
            <v>117</v>
          </cell>
          <cell r="M24">
            <v>33</v>
          </cell>
          <cell r="N24">
            <v>29</v>
          </cell>
          <cell r="O24">
            <v>30</v>
          </cell>
          <cell r="P24">
            <v>22</v>
          </cell>
          <cell r="Q24">
            <v>34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</sheetData>
      <sheetData sheetId="17">
        <row r="22">
          <cell r="I22">
            <v>86</v>
          </cell>
          <cell r="J22">
            <v>39</v>
          </cell>
          <cell r="K22">
            <v>88</v>
          </cell>
          <cell r="M22">
            <v>6</v>
          </cell>
          <cell r="N22">
            <v>6</v>
          </cell>
          <cell r="O22">
            <v>35</v>
          </cell>
          <cell r="P22">
            <v>11</v>
          </cell>
          <cell r="Q22">
            <v>35</v>
          </cell>
          <cell r="U22">
            <v>26</v>
          </cell>
          <cell r="V22">
            <v>21</v>
          </cell>
          <cell r="X22">
            <v>0</v>
          </cell>
          <cell r="Y22">
            <v>0</v>
          </cell>
        </row>
        <row r="24">
          <cell r="I24">
            <v>53</v>
          </cell>
          <cell r="J24">
            <v>39</v>
          </cell>
          <cell r="K24">
            <v>54</v>
          </cell>
          <cell r="M24">
            <v>18</v>
          </cell>
          <cell r="N24">
            <v>14</v>
          </cell>
          <cell r="O24">
            <v>1</v>
          </cell>
          <cell r="P24">
            <v>0</v>
          </cell>
          <cell r="Q24">
            <v>1</v>
          </cell>
          <cell r="U24">
            <v>0</v>
          </cell>
          <cell r="V24">
            <v>0</v>
          </cell>
          <cell r="X24">
            <v>0</v>
          </cell>
          <cell r="Y2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4"/>
      <sheetName val="WUP"/>
      <sheetName val="CIiPZ GW"/>
      <sheetName val="CIiPZ ZG"/>
      <sheetName val="PUP GW 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 z"/>
      <sheetName val="PUP Żg"/>
      <sheetName val="PUP Żr"/>
    </sheetNames>
    <sheetDataSet>
      <sheetData sheetId="0"/>
      <sheetData sheetId="1"/>
      <sheetData sheetId="2">
        <row r="25">
          <cell r="I25">
            <v>3</v>
          </cell>
          <cell r="J25">
            <v>0</v>
          </cell>
          <cell r="K25">
            <v>6</v>
          </cell>
          <cell r="M25">
            <v>134</v>
          </cell>
          <cell r="N25">
            <v>85</v>
          </cell>
          <cell r="O25">
            <v>1</v>
          </cell>
          <cell r="P25">
            <v>0</v>
          </cell>
          <cell r="Q25">
            <v>1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M26">
            <v>127</v>
          </cell>
          <cell r="N26">
            <v>80</v>
          </cell>
          <cell r="O26">
            <v>0</v>
          </cell>
          <cell r="P26">
            <v>0</v>
          </cell>
          <cell r="Q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M27">
            <v>15</v>
          </cell>
          <cell r="N27">
            <v>6</v>
          </cell>
          <cell r="O27">
            <v>0</v>
          </cell>
          <cell r="P27">
            <v>0</v>
          </cell>
          <cell r="Q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</row>
      </sheetData>
      <sheetData sheetId="3">
        <row r="25">
          <cell r="I25">
            <v>32</v>
          </cell>
          <cell r="J25">
            <v>21</v>
          </cell>
          <cell r="K25">
            <v>36</v>
          </cell>
          <cell r="M25">
            <v>155</v>
          </cell>
          <cell r="N25">
            <v>129</v>
          </cell>
          <cell r="O25">
            <v>7</v>
          </cell>
          <cell r="P25">
            <v>6</v>
          </cell>
          <cell r="Q25">
            <v>9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</row>
        <row r="26">
          <cell r="I26">
            <v>22</v>
          </cell>
          <cell r="J26">
            <v>13</v>
          </cell>
          <cell r="K26">
            <v>26</v>
          </cell>
          <cell r="M26">
            <v>106</v>
          </cell>
          <cell r="N26">
            <v>81</v>
          </cell>
          <cell r="O26">
            <v>4</v>
          </cell>
          <cell r="P26">
            <v>4</v>
          </cell>
          <cell r="Q26">
            <v>4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I27">
            <v>7</v>
          </cell>
          <cell r="J27">
            <v>5</v>
          </cell>
          <cell r="K27">
            <v>7</v>
          </cell>
          <cell r="M27">
            <v>38</v>
          </cell>
          <cell r="N27">
            <v>28</v>
          </cell>
          <cell r="O27">
            <v>0</v>
          </cell>
          <cell r="P27">
            <v>0</v>
          </cell>
          <cell r="Q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</row>
      </sheetData>
      <sheetData sheetId="4">
        <row r="25">
          <cell r="I25">
            <v>109</v>
          </cell>
          <cell r="J25">
            <v>86</v>
          </cell>
          <cell r="K25">
            <v>132</v>
          </cell>
          <cell r="M25">
            <v>8</v>
          </cell>
          <cell r="N25">
            <v>8</v>
          </cell>
          <cell r="O25">
            <v>20</v>
          </cell>
          <cell r="P25">
            <v>18</v>
          </cell>
          <cell r="Q25">
            <v>27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I27">
            <v>121</v>
          </cell>
          <cell r="J27">
            <v>62</v>
          </cell>
          <cell r="K27">
            <v>146</v>
          </cell>
          <cell r="M27">
            <v>1</v>
          </cell>
          <cell r="N27">
            <v>1</v>
          </cell>
          <cell r="O27">
            <v>6</v>
          </cell>
          <cell r="P27">
            <v>3</v>
          </cell>
          <cell r="Q27">
            <v>7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</row>
      </sheetData>
      <sheetData sheetId="5">
        <row r="25">
          <cell r="I25">
            <v>70</v>
          </cell>
          <cell r="J25">
            <v>53</v>
          </cell>
          <cell r="K25">
            <v>75</v>
          </cell>
          <cell r="M25">
            <v>15</v>
          </cell>
          <cell r="N25">
            <v>13</v>
          </cell>
          <cell r="O25">
            <v>5</v>
          </cell>
          <cell r="P25">
            <v>3</v>
          </cell>
          <cell r="Q25">
            <v>6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</row>
        <row r="26">
          <cell r="I26">
            <v>335</v>
          </cell>
          <cell r="J26">
            <v>178</v>
          </cell>
          <cell r="K26">
            <v>412</v>
          </cell>
          <cell r="M26">
            <v>15</v>
          </cell>
          <cell r="N26">
            <v>11</v>
          </cell>
          <cell r="O26">
            <v>33</v>
          </cell>
          <cell r="P26">
            <v>13</v>
          </cell>
          <cell r="Q26">
            <v>39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I27">
            <v>44</v>
          </cell>
          <cell r="J27">
            <v>23</v>
          </cell>
          <cell r="K27">
            <v>49</v>
          </cell>
          <cell r="M27">
            <v>2</v>
          </cell>
          <cell r="N27">
            <v>0</v>
          </cell>
          <cell r="O27">
            <v>2</v>
          </cell>
          <cell r="P27">
            <v>0</v>
          </cell>
          <cell r="Q27">
            <v>3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</row>
      </sheetData>
      <sheetData sheetId="6">
        <row r="25">
          <cell r="J25">
            <v>260</v>
          </cell>
          <cell r="K25">
            <v>551</v>
          </cell>
          <cell r="M25">
            <v>224</v>
          </cell>
          <cell r="N25">
            <v>187</v>
          </cell>
          <cell r="O25">
            <v>18</v>
          </cell>
          <cell r="P25">
            <v>13</v>
          </cell>
          <cell r="Q25">
            <v>18</v>
          </cell>
          <cell r="U25">
            <v>21</v>
          </cell>
          <cell r="V25">
            <v>18</v>
          </cell>
          <cell r="X25">
            <v>10</v>
          </cell>
          <cell r="Y25">
            <v>9</v>
          </cell>
        </row>
        <row r="26">
          <cell r="I26">
            <v>356</v>
          </cell>
          <cell r="J26">
            <v>184</v>
          </cell>
          <cell r="K26">
            <v>441</v>
          </cell>
          <cell r="M26">
            <v>257</v>
          </cell>
          <cell r="N26">
            <v>181</v>
          </cell>
          <cell r="O26">
            <v>30</v>
          </cell>
          <cell r="P26">
            <v>12</v>
          </cell>
          <cell r="Q26">
            <v>30</v>
          </cell>
          <cell r="U26">
            <v>119</v>
          </cell>
          <cell r="V26">
            <v>61</v>
          </cell>
          <cell r="X26">
            <v>6</v>
          </cell>
          <cell r="Y26">
            <v>5</v>
          </cell>
        </row>
        <row r="27">
          <cell r="I27">
            <v>80</v>
          </cell>
          <cell r="J27">
            <v>42</v>
          </cell>
          <cell r="K27">
            <v>103</v>
          </cell>
          <cell r="M27">
            <v>24</v>
          </cell>
          <cell r="N27">
            <v>13</v>
          </cell>
          <cell r="O27">
            <v>1</v>
          </cell>
          <cell r="P27">
            <v>0</v>
          </cell>
          <cell r="Q27">
            <v>1</v>
          </cell>
          <cell r="U27">
            <v>10</v>
          </cell>
          <cell r="V27">
            <v>4</v>
          </cell>
          <cell r="X27">
            <v>4</v>
          </cell>
          <cell r="Y27">
            <v>4</v>
          </cell>
        </row>
      </sheetData>
      <sheetData sheetId="7">
        <row r="25">
          <cell r="I25">
            <v>409</v>
          </cell>
          <cell r="J25">
            <v>247</v>
          </cell>
          <cell r="K25">
            <v>472</v>
          </cell>
          <cell r="M25">
            <v>78</v>
          </cell>
          <cell r="N25">
            <v>60</v>
          </cell>
          <cell r="O25">
            <v>1</v>
          </cell>
          <cell r="P25">
            <v>1</v>
          </cell>
          <cell r="Q25">
            <v>1</v>
          </cell>
          <cell r="U25">
            <v>83</v>
          </cell>
          <cell r="V25">
            <v>46</v>
          </cell>
          <cell r="X25">
            <v>0</v>
          </cell>
          <cell r="Y25">
            <v>0</v>
          </cell>
        </row>
        <row r="26">
          <cell r="I26">
            <v>522</v>
          </cell>
          <cell r="J26">
            <v>269</v>
          </cell>
          <cell r="K26">
            <v>617</v>
          </cell>
          <cell r="M26">
            <v>82</v>
          </cell>
          <cell r="N26">
            <v>56</v>
          </cell>
          <cell r="O26">
            <v>1</v>
          </cell>
          <cell r="P26">
            <v>1</v>
          </cell>
          <cell r="Q26">
            <v>1</v>
          </cell>
          <cell r="U26">
            <v>57</v>
          </cell>
          <cell r="V26">
            <v>25</v>
          </cell>
          <cell r="X26">
            <v>0</v>
          </cell>
          <cell r="Y26">
            <v>0</v>
          </cell>
        </row>
        <row r="27">
          <cell r="I27">
            <v>63</v>
          </cell>
          <cell r="J27">
            <v>28</v>
          </cell>
          <cell r="K27">
            <v>75</v>
          </cell>
          <cell r="M27">
            <v>6</v>
          </cell>
          <cell r="N27">
            <v>3</v>
          </cell>
          <cell r="O27">
            <v>0</v>
          </cell>
          <cell r="P27">
            <v>0</v>
          </cell>
          <cell r="Q27">
            <v>0</v>
          </cell>
          <cell r="U27">
            <v>12</v>
          </cell>
          <cell r="V27">
            <v>4</v>
          </cell>
          <cell r="X27">
            <v>0</v>
          </cell>
          <cell r="Y27">
            <v>0</v>
          </cell>
        </row>
      </sheetData>
      <sheetData sheetId="8">
        <row r="25">
          <cell r="I25">
            <v>464</v>
          </cell>
          <cell r="J25">
            <v>311</v>
          </cell>
          <cell r="K25">
            <v>571</v>
          </cell>
          <cell r="M25">
            <v>55</v>
          </cell>
          <cell r="N25">
            <v>44</v>
          </cell>
          <cell r="O25">
            <v>6</v>
          </cell>
          <cell r="P25">
            <v>3</v>
          </cell>
          <cell r="Q25">
            <v>6</v>
          </cell>
          <cell r="U25">
            <v>171</v>
          </cell>
          <cell r="V25">
            <v>113</v>
          </cell>
          <cell r="X25">
            <v>0</v>
          </cell>
          <cell r="Y25">
            <v>0</v>
          </cell>
        </row>
        <row r="26">
          <cell r="I26">
            <v>452</v>
          </cell>
          <cell r="J26">
            <v>280</v>
          </cell>
          <cell r="K26">
            <v>595</v>
          </cell>
          <cell r="M26">
            <v>59</v>
          </cell>
          <cell r="N26">
            <v>47</v>
          </cell>
          <cell r="O26">
            <v>8</v>
          </cell>
          <cell r="P26">
            <v>6</v>
          </cell>
          <cell r="Q26">
            <v>8</v>
          </cell>
          <cell r="U26">
            <v>139</v>
          </cell>
          <cell r="V26">
            <v>95</v>
          </cell>
          <cell r="X26">
            <v>0</v>
          </cell>
          <cell r="Y26">
            <v>0</v>
          </cell>
        </row>
        <row r="27">
          <cell r="I27">
            <v>42</v>
          </cell>
          <cell r="J27">
            <v>23</v>
          </cell>
          <cell r="K27">
            <v>46</v>
          </cell>
          <cell r="M27">
            <v>5</v>
          </cell>
          <cell r="N27">
            <v>2</v>
          </cell>
          <cell r="O27">
            <v>1</v>
          </cell>
          <cell r="P27">
            <v>1</v>
          </cell>
          <cell r="Q27">
            <v>1</v>
          </cell>
          <cell r="U27">
            <v>21</v>
          </cell>
          <cell r="V27">
            <v>13</v>
          </cell>
          <cell r="X27">
            <v>0</v>
          </cell>
          <cell r="Y27">
            <v>0</v>
          </cell>
        </row>
      </sheetData>
      <sheetData sheetId="9">
        <row r="25">
          <cell r="I25">
            <v>26</v>
          </cell>
          <cell r="J25">
            <v>14</v>
          </cell>
          <cell r="K25">
            <v>27</v>
          </cell>
          <cell r="M25">
            <v>32</v>
          </cell>
          <cell r="N25">
            <v>15</v>
          </cell>
          <cell r="O25">
            <v>0</v>
          </cell>
          <cell r="P25">
            <v>0</v>
          </cell>
          <cell r="Q25">
            <v>0</v>
          </cell>
          <cell r="U25">
            <v>20</v>
          </cell>
          <cell r="V25">
            <v>10</v>
          </cell>
          <cell r="X25">
            <v>0</v>
          </cell>
          <cell r="Y25">
            <v>0</v>
          </cell>
        </row>
        <row r="26">
          <cell r="I26">
            <v>67</v>
          </cell>
          <cell r="J26">
            <v>34</v>
          </cell>
          <cell r="K26">
            <v>70</v>
          </cell>
          <cell r="M26">
            <v>48</v>
          </cell>
          <cell r="N26">
            <v>23</v>
          </cell>
          <cell r="O26">
            <v>0</v>
          </cell>
          <cell r="P26">
            <v>0</v>
          </cell>
          <cell r="Q26">
            <v>0</v>
          </cell>
          <cell r="U26">
            <v>34</v>
          </cell>
          <cell r="V26">
            <v>20</v>
          </cell>
          <cell r="X26">
            <v>0</v>
          </cell>
          <cell r="Y26">
            <v>0</v>
          </cell>
        </row>
        <row r="27">
          <cell r="I27">
            <v>11</v>
          </cell>
          <cell r="J27">
            <v>8</v>
          </cell>
          <cell r="K27">
            <v>12</v>
          </cell>
          <cell r="M27">
            <v>12</v>
          </cell>
          <cell r="N27">
            <v>8</v>
          </cell>
          <cell r="O27">
            <v>0</v>
          </cell>
          <cell r="P27">
            <v>0</v>
          </cell>
          <cell r="Q27">
            <v>0</v>
          </cell>
          <cell r="U27">
            <v>6</v>
          </cell>
          <cell r="V27">
            <v>2</v>
          </cell>
          <cell r="X27">
            <v>0</v>
          </cell>
          <cell r="Y27">
            <v>0</v>
          </cell>
        </row>
      </sheetData>
      <sheetData sheetId="10">
        <row r="25">
          <cell r="I25">
            <v>346</v>
          </cell>
          <cell r="J25">
            <v>262</v>
          </cell>
          <cell r="K25">
            <v>432</v>
          </cell>
          <cell r="M25">
            <v>117</v>
          </cell>
          <cell r="N25">
            <v>107</v>
          </cell>
          <cell r="O25">
            <v>0</v>
          </cell>
          <cell r="P25">
            <v>0</v>
          </cell>
          <cell r="Q25">
            <v>0</v>
          </cell>
          <cell r="U25">
            <v>301</v>
          </cell>
          <cell r="V25">
            <v>225</v>
          </cell>
          <cell r="X25">
            <v>0</v>
          </cell>
          <cell r="Y25">
            <v>0</v>
          </cell>
        </row>
        <row r="26">
          <cell r="I26">
            <v>691</v>
          </cell>
          <cell r="J26">
            <v>447</v>
          </cell>
          <cell r="K26">
            <v>834</v>
          </cell>
          <cell r="M26">
            <v>128</v>
          </cell>
          <cell r="N26">
            <v>118</v>
          </cell>
          <cell r="O26">
            <v>0</v>
          </cell>
          <cell r="P26">
            <v>0</v>
          </cell>
          <cell r="Q26">
            <v>0</v>
          </cell>
          <cell r="U26">
            <v>366</v>
          </cell>
          <cell r="V26">
            <v>267</v>
          </cell>
          <cell r="X26">
            <v>0</v>
          </cell>
          <cell r="Y26">
            <v>0</v>
          </cell>
        </row>
        <row r="27">
          <cell r="I27">
            <v>78</v>
          </cell>
          <cell r="J27">
            <v>52</v>
          </cell>
          <cell r="K27">
            <v>93</v>
          </cell>
          <cell r="M27">
            <v>15</v>
          </cell>
          <cell r="N27">
            <v>13</v>
          </cell>
          <cell r="O27">
            <v>0</v>
          </cell>
          <cell r="P27">
            <v>0</v>
          </cell>
          <cell r="Q27">
            <v>0</v>
          </cell>
          <cell r="U27">
            <v>58</v>
          </cell>
          <cell r="V27">
            <v>28</v>
          </cell>
          <cell r="X27">
            <v>0</v>
          </cell>
          <cell r="Y27">
            <v>0</v>
          </cell>
        </row>
      </sheetData>
      <sheetData sheetId="11">
        <row r="25">
          <cell r="I25">
            <v>25</v>
          </cell>
          <cell r="J25">
            <v>15</v>
          </cell>
          <cell r="K25">
            <v>29</v>
          </cell>
          <cell r="M25">
            <v>48</v>
          </cell>
          <cell r="N25">
            <v>21</v>
          </cell>
          <cell r="O25">
            <v>0</v>
          </cell>
          <cell r="P25">
            <v>0</v>
          </cell>
          <cell r="Q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</row>
        <row r="26">
          <cell r="I26">
            <v>130</v>
          </cell>
          <cell r="J26">
            <v>67</v>
          </cell>
          <cell r="K26">
            <v>137</v>
          </cell>
          <cell r="M26">
            <v>60</v>
          </cell>
          <cell r="N26">
            <v>33</v>
          </cell>
          <cell r="O26">
            <v>0</v>
          </cell>
          <cell r="P26">
            <v>0</v>
          </cell>
          <cell r="Q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I27">
            <v>8</v>
          </cell>
          <cell r="J27">
            <v>1</v>
          </cell>
          <cell r="K27">
            <v>8</v>
          </cell>
          <cell r="M27">
            <v>9</v>
          </cell>
          <cell r="N27">
            <v>2</v>
          </cell>
          <cell r="O27">
            <v>0</v>
          </cell>
          <cell r="P27">
            <v>0</v>
          </cell>
          <cell r="Q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</row>
      </sheetData>
      <sheetData sheetId="12">
        <row r="25">
          <cell r="I25">
            <v>165</v>
          </cell>
          <cell r="J25">
            <v>96</v>
          </cell>
          <cell r="K25">
            <v>260</v>
          </cell>
          <cell r="M25">
            <v>41</v>
          </cell>
          <cell r="N25">
            <v>35</v>
          </cell>
          <cell r="O25">
            <v>23</v>
          </cell>
          <cell r="P25">
            <v>18</v>
          </cell>
          <cell r="Q25">
            <v>23</v>
          </cell>
          <cell r="U25">
            <v>65</v>
          </cell>
          <cell r="V25">
            <v>29</v>
          </cell>
          <cell r="X25">
            <v>9</v>
          </cell>
          <cell r="Y25">
            <v>7</v>
          </cell>
        </row>
        <row r="26">
          <cell r="I26">
            <v>145</v>
          </cell>
          <cell r="J26">
            <v>68</v>
          </cell>
          <cell r="K26">
            <v>212</v>
          </cell>
          <cell r="M26">
            <v>29</v>
          </cell>
          <cell r="N26">
            <v>27</v>
          </cell>
          <cell r="O26">
            <v>10</v>
          </cell>
          <cell r="P26">
            <v>9</v>
          </cell>
          <cell r="Q26">
            <v>10</v>
          </cell>
          <cell r="U26">
            <v>34</v>
          </cell>
          <cell r="V26">
            <v>16</v>
          </cell>
          <cell r="X26">
            <v>0</v>
          </cell>
          <cell r="Y26">
            <v>0</v>
          </cell>
        </row>
        <row r="27">
          <cell r="I27">
            <v>32</v>
          </cell>
          <cell r="J27">
            <v>11</v>
          </cell>
          <cell r="K27">
            <v>56</v>
          </cell>
          <cell r="M27">
            <v>5</v>
          </cell>
          <cell r="N27">
            <v>3</v>
          </cell>
          <cell r="O27">
            <v>4</v>
          </cell>
          <cell r="P27">
            <v>3</v>
          </cell>
          <cell r="Q27">
            <v>4</v>
          </cell>
          <cell r="U27">
            <v>14</v>
          </cell>
          <cell r="V27">
            <v>3</v>
          </cell>
          <cell r="X27">
            <v>3</v>
          </cell>
          <cell r="Y27">
            <v>3</v>
          </cell>
        </row>
      </sheetData>
      <sheetData sheetId="13">
        <row r="25">
          <cell r="I25">
            <v>2</v>
          </cell>
          <cell r="J25">
            <v>2</v>
          </cell>
          <cell r="K25">
            <v>4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U25">
            <v>0</v>
          </cell>
          <cell r="V25">
            <v>0</v>
          </cell>
          <cell r="X25">
            <v>0</v>
          </cell>
          <cell r="Y25">
            <v>0</v>
          </cell>
        </row>
        <row r="26">
          <cell r="I26">
            <v>41</v>
          </cell>
          <cell r="J26">
            <v>20</v>
          </cell>
          <cell r="K26">
            <v>85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I27">
            <v>4</v>
          </cell>
          <cell r="J27">
            <v>3</v>
          </cell>
          <cell r="K27">
            <v>8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</row>
      </sheetData>
      <sheetData sheetId="14">
        <row r="25">
          <cell r="I25">
            <v>215</v>
          </cell>
          <cell r="J25">
            <v>143</v>
          </cell>
          <cell r="K25">
            <v>345</v>
          </cell>
          <cell r="M25">
            <v>40</v>
          </cell>
          <cell r="N25">
            <v>22</v>
          </cell>
          <cell r="O25">
            <v>13</v>
          </cell>
          <cell r="P25">
            <v>7</v>
          </cell>
          <cell r="Q25">
            <v>13</v>
          </cell>
          <cell r="U25">
            <v>0</v>
          </cell>
          <cell r="V25">
            <v>0</v>
          </cell>
          <cell r="X25">
            <v>12</v>
          </cell>
          <cell r="Y25">
            <v>8</v>
          </cell>
        </row>
        <row r="26">
          <cell r="I26">
            <v>0</v>
          </cell>
          <cell r="J26">
            <v>0</v>
          </cell>
          <cell r="K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U26">
            <v>0</v>
          </cell>
          <cell r="V26">
            <v>0</v>
          </cell>
          <cell r="X26">
            <v>0</v>
          </cell>
          <cell r="Y26">
            <v>0</v>
          </cell>
        </row>
        <row r="27">
          <cell r="I27">
            <v>55</v>
          </cell>
          <cell r="J27">
            <v>38</v>
          </cell>
          <cell r="K27">
            <v>92</v>
          </cell>
          <cell r="M27">
            <v>12</v>
          </cell>
          <cell r="N27">
            <v>8</v>
          </cell>
          <cell r="O27">
            <v>4</v>
          </cell>
          <cell r="P27">
            <v>3</v>
          </cell>
          <cell r="Q27">
            <v>4</v>
          </cell>
          <cell r="U27">
            <v>0</v>
          </cell>
          <cell r="V27">
            <v>0</v>
          </cell>
          <cell r="X27">
            <v>1</v>
          </cell>
          <cell r="Y27">
            <v>1</v>
          </cell>
        </row>
      </sheetData>
      <sheetData sheetId="15">
        <row r="25">
          <cell r="I25">
            <v>300</v>
          </cell>
          <cell r="J25">
            <v>180</v>
          </cell>
          <cell r="K25">
            <v>592</v>
          </cell>
          <cell r="M25">
            <v>7</v>
          </cell>
          <cell r="N25">
            <v>4</v>
          </cell>
          <cell r="O25">
            <v>2</v>
          </cell>
          <cell r="P25">
            <v>1</v>
          </cell>
          <cell r="Q25">
            <v>2</v>
          </cell>
          <cell r="U25">
            <v>0</v>
          </cell>
          <cell r="V25">
            <v>0</v>
          </cell>
          <cell r="X25">
            <v>8</v>
          </cell>
          <cell r="Y25">
            <v>7</v>
          </cell>
        </row>
        <row r="26">
          <cell r="I26">
            <v>603</v>
          </cell>
          <cell r="J26">
            <v>339</v>
          </cell>
          <cell r="K26">
            <v>976</v>
          </cell>
          <cell r="M26">
            <v>102</v>
          </cell>
          <cell r="N26">
            <v>53</v>
          </cell>
          <cell r="O26">
            <v>15</v>
          </cell>
          <cell r="P26">
            <v>7</v>
          </cell>
          <cell r="Q26">
            <v>15</v>
          </cell>
          <cell r="U26">
            <v>0</v>
          </cell>
          <cell r="V26">
            <v>0</v>
          </cell>
          <cell r="X26">
            <v>4</v>
          </cell>
          <cell r="Y26">
            <v>3</v>
          </cell>
        </row>
        <row r="27">
          <cell r="I27">
            <v>93</v>
          </cell>
          <cell r="J27">
            <v>57</v>
          </cell>
          <cell r="K27">
            <v>147</v>
          </cell>
          <cell r="M27">
            <v>20</v>
          </cell>
          <cell r="N27">
            <v>16</v>
          </cell>
          <cell r="O27">
            <v>1</v>
          </cell>
          <cell r="P27">
            <v>0</v>
          </cell>
          <cell r="Q27">
            <v>1</v>
          </cell>
          <cell r="U27">
            <v>0</v>
          </cell>
          <cell r="V27">
            <v>0</v>
          </cell>
          <cell r="X27">
            <v>1</v>
          </cell>
          <cell r="Y27">
            <v>1</v>
          </cell>
        </row>
      </sheetData>
      <sheetData sheetId="16">
        <row r="25">
          <cell r="I25">
            <v>96</v>
          </cell>
          <cell r="J25">
            <v>75</v>
          </cell>
          <cell r="K25">
            <v>159</v>
          </cell>
          <cell r="M25">
            <v>48</v>
          </cell>
          <cell r="N25">
            <v>42</v>
          </cell>
          <cell r="O25">
            <v>41</v>
          </cell>
          <cell r="P25">
            <v>32</v>
          </cell>
          <cell r="Q25">
            <v>45</v>
          </cell>
          <cell r="U25">
            <v>41</v>
          </cell>
          <cell r="V25">
            <v>25</v>
          </cell>
          <cell r="X25">
            <v>0</v>
          </cell>
          <cell r="Y25">
            <v>0</v>
          </cell>
        </row>
        <row r="26">
          <cell r="I26">
            <v>95</v>
          </cell>
          <cell r="J26">
            <v>71</v>
          </cell>
          <cell r="K26">
            <v>137</v>
          </cell>
          <cell r="M26">
            <v>37</v>
          </cell>
          <cell r="N26">
            <v>32</v>
          </cell>
          <cell r="O26">
            <v>33</v>
          </cell>
          <cell r="P26">
            <v>25</v>
          </cell>
          <cell r="Q26">
            <v>35</v>
          </cell>
          <cell r="U26">
            <v>218</v>
          </cell>
          <cell r="V26">
            <v>125</v>
          </cell>
          <cell r="X26">
            <v>0</v>
          </cell>
          <cell r="Y26">
            <v>0</v>
          </cell>
        </row>
        <row r="27">
          <cell r="I27">
            <v>41</v>
          </cell>
          <cell r="J27">
            <v>27</v>
          </cell>
          <cell r="K27">
            <v>54</v>
          </cell>
          <cell r="M27">
            <v>19</v>
          </cell>
          <cell r="N27">
            <v>16</v>
          </cell>
          <cell r="O27">
            <v>29</v>
          </cell>
          <cell r="P27">
            <v>19</v>
          </cell>
          <cell r="Q27">
            <v>29</v>
          </cell>
          <cell r="U27">
            <v>27</v>
          </cell>
          <cell r="V27">
            <v>10</v>
          </cell>
          <cell r="X27">
            <v>0</v>
          </cell>
          <cell r="Y27">
            <v>0</v>
          </cell>
        </row>
      </sheetData>
      <sheetData sheetId="17">
        <row r="25">
          <cell r="I25">
            <v>67</v>
          </cell>
          <cell r="J25">
            <v>52</v>
          </cell>
          <cell r="K25">
            <v>70</v>
          </cell>
          <cell r="M25">
            <v>25</v>
          </cell>
          <cell r="N25">
            <v>21</v>
          </cell>
          <cell r="O25">
            <v>1</v>
          </cell>
          <cell r="P25">
            <v>0</v>
          </cell>
          <cell r="Q25">
            <v>1</v>
          </cell>
          <cell r="U25">
            <v>1</v>
          </cell>
          <cell r="V25">
            <v>0</v>
          </cell>
          <cell r="X25">
            <v>0</v>
          </cell>
          <cell r="Y25">
            <v>0</v>
          </cell>
        </row>
        <row r="26">
          <cell r="I26">
            <v>53</v>
          </cell>
          <cell r="J26">
            <v>26</v>
          </cell>
          <cell r="K26">
            <v>53</v>
          </cell>
          <cell r="M26">
            <v>4</v>
          </cell>
          <cell r="N26">
            <v>2</v>
          </cell>
          <cell r="O26">
            <v>16</v>
          </cell>
          <cell r="P26">
            <v>4</v>
          </cell>
          <cell r="Q26">
            <v>16</v>
          </cell>
          <cell r="U26">
            <v>14</v>
          </cell>
          <cell r="V26">
            <v>13</v>
          </cell>
          <cell r="X26">
            <v>0</v>
          </cell>
          <cell r="Y26">
            <v>0</v>
          </cell>
        </row>
        <row r="27">
          <cell r="I27">
            <v>10</v>
          </cell>
          <cell r="J27">
            <v>5</v>
          </cell>
          <cell r="K27">
            <v>10</v>
          </cell>
          <cell r="M27">
            <v>4</v>
          </cell>
          <cell r="N27">
            <v>2</v>
          </cell>
          <cell r="O27">
            <v>1</v>
          </cell>
          <cell r="P27">
            <v>1</v>
          </cell>
          <cell r="Q27">
            <v>1</v>
          </cell>
          <cell r="U27">
            <v>0</v>
          </cell>
          <cell r="V27">
            <v>0</v>
          </cell>
          <cell r="X27">
            <v>0</v>
          </cell>
          <cell r="Y27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5"/>
      <sheetName val="WUP"/>
      <sheetName val="CIiPZ GW"/>
      <sheetName val="CIiPZ ZG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</sheetNames>
    <sheetDataSet>
      <sheetData sheetId="0"/>
      <sheetData sheetId="1"/>
      <sheetData sheetId="2">
        <row r="29">
          <cell r="I29">
            <v>1</v>
          </cell>
          <cell r="J29">
            <v>0</v>
          </cell>
          <cell r="K29">
            <v>2</v>
          </cell>
        </row>
        <row r="30">
          <cell r="I30">
            <v>1</v>
          </cell>
          <cell r="J30">
            <v>0</v>
          </cell>
          <cell r="K30">
            <v>2</v>
          </cell>
        </row>
        <row r="31">
          <cell r="I31">
            <v>0</v>
          </cell>
          <cell r="J31">
            <v>0</v>
          </cell>
          <cell r="K31">
            <v>0</v>
          </cell>
        </row>
        <row r="32">
          <cell r="I32">
            <v>0</v>
          </cell>
          <cell r="J32">
            <v>0</v>
          </cell>
          <cell r="K32">
            <v>0</v>
          </cell>
        </row>
        <row r="33">
          <cell r="I33">
            <v>1</v>
          </cell>
          <cell r="J33">
            <v>0</v>
          </cell>
          <cell r="K33">
            <v>2</v>
          </cell>
        </row>
      </sheetData>
      <sheetData sheetId="3">
        <row r="29">
          <cell r="I29">
            <v>4</v>
          </cell>
          <cell r="J29">
            <v>3</v>
          </cell>
          <cell r="K29">
            <v>5</v>
          </cell>
        </row>
        <row r="30">
          <cell r="I30">
            <v>7</v>
          </cell>
          <cell r="J30">
            <v>6</v>
          </cell>
          <cell r="K30">
            <v>9</v>
          </cell>
        </row>
        <row r="31">
          <cell r="I31">
            <v>4</v>
          </cell>
          <cell r="J31">
            <v>3</v>
          </cell>
          <cell r="K31">
            <v>6</v>
          </cell>
        </row>
        <row r="32">
          <cell r="I32">
            <v>16</v>
          </cell>
          <cell r="J32">
            <v>10</v>
          </cell>
          <cell r="K32">
            <v>18</v>
          </cell>
        </row>
        <row r="33">
          <cell r="I33">
            <v>11</v>
          </cell>
          <cell r="J33">
            <v>5</v>
          </cell>
          <cell r="K33">
            <v>13</v>
          </cell>
        </row>
      </sheetData>
      <sheetData sheetId="4">
        <row r="29">
          <cell r="I29">
            <v>286</v>
          </cell>
          <cell r="J29">
            <v>183</v>
          </cell>
          <cell r="K29">
            <v>356</v>
          </cell>
        </row>
        <row r="30">
          <cell r="I30">
            <v>277</v>
          </cell>
          <cell r="J30">
            <v>167</v>
          </cell>
          <cell r="K30">
            <v>355</v>
          </cell>
        </row>
        <row r="31">
          <cell r="I31">
            <v>182</v>
          </cell>
          <cell r="J31">
            <v>121</v>
          </cell>
          <cell r="K31">
            <v>229</v>
          </cell>
        </row>
        <row r="32">
          <cell r="I32">
            <v>245</v>
          </cell>
          <cell r="J32">
            <v>94</v>
          </cell>
          <cell r="K32">
            <v>308</v>
          </cell>
        </row>
        <row r="33">
          <cell r="I33">
            <v>360</v>
          </cell>
          <cell r="J33">
            <v>139</v>
          </cell>
          <cell r="K33">
            <v>456</v>
          </cell>
        </row>
      </sheetData>
      <sheetData sheetId="5">
        <row r="29">
          <cell r="I29">
            <v>79</v>
          </cell>
          <cell r="J29">
            <v>52</v>
          </cell>
          <cell r="K29">
            <v>91</v>
          </cell>
        </row>
        <row r="30">
          <cell r="I30">
            <v>119</v>
          </cell>
          <cell r="J30">
            <v>69</v>
          </cell>
          <cell r="K30">
            <v>136</v>
          </cell>
        </row>
        <row r="31">
          <cell r="I31">
            <v>59</v>
          </cell>
          <cell r="J31">
            <v>36</v>
          </cell>
          <cell r="K31">
            <v>70</v>
          </cell>
        </row>
        <row r="32">
          <cell r="I32">
            <v>123</v>
          </cell>
          <cell r="J32">
            <v>57</v>
          </cell>
          <cell r="K32">
            <v>153</v>
          </cell>
        </row>
        <row r="33">
          <cell r="I33">
            <v>152</v>
          </cell>
          <cell r="J33">
            <v>75</v>
          </cell>
          <cell r="K33">
            <v>167</v>
          </cell>
        </row>
      </sheetData>
      <sheetData sheetId="6">
        <row r="29">
          <cell r="I29">
            <v>52</v>
          </cell>
          <cell r="J29">
            <v>35</v>
          </cell>
          <cell r="K29">
            <v>59</v>
          </cell>
        </row>
        <row r="30">
          <cell r="I30">
            <v>136</v>
          </cell>
          <cell r="J30">
            <v>84</v>
          </cell>
          <cell r="K30">
            <v>167</v>
          </cell>
        </row>
        <row r="31">
          <cell r="I31">
            <v>95</v>
          </cell>
          <cell r="J31">
            <v>61</v>
          </cell>
          <cell r="K31">
            <v>121</v>
          </cell>
        </row>
        <row r="32">
          <cell r="I32">
            <v>216</v>
          </cell>
          <cell r="J32">
            <v>96</v>
          </cell>
          <cell r="K32">
            <v>270</v>
          </cell>
        </row>
        <row r="33">
          <cell r="I33">
            <v>221</v>
          </cell>
          <cell r="J33">
            <v>101</v>
          </cell>
          <cell r="K33">
            <v>294</v>
          </cell>
        </row>
      </sheetData>
      <sheetData sheetId="7">
        <row r="29">
          <cell r="I29">
            <v>147</v>
          </cell>
          <cell r="J29">
            <v>101</v>
          </cell>
          <cell r="K29">
            <v>194</v>
          </cell>
        </row>
        <row r="30">
          <cell r="I30">
            <v>262</v>
          </cell>
          <cell r="J30">
            <v>147</v>
          </cell>
          <cell r="K30">
            <v>330</v>
          </cell>
        </row>
        <row r="31">
          <cell r="I31">
            <v>131</v>
          </cell>
          <cell r="J31">
            <v>88</v>
          </cell>
          <cell r="K31">
            <v>161</v>
          </cell>
        </row>
        <row r="32">
          <cell r="I32">
            <v>315</v>
          </cell>
          <cell r="J32">
            <v>137</v>
          </cell>
          <cell r="K32">
            <v>390</v>
          </cell>
        </row>
        <row r="33">
          <cell r="I33">
            <v>321</v>
          </cell>
          <cell r="J33">
            <v>131</v>
          </cell>
          <cell r="K33">
            <v>389</v>
          </cell>
        </row>
      </sheetData>
      <sheetData sheetId="8">
        <row r="29">
          <cell r="I29">
            <v>129</v>
          </cell>
          <cell r="J29">
            <v>91</v>
          </cell>
          <cell r="K29">
            <v>179</v>
          </cell>
        </row>
        <row r="30">
          <cell r="I30">
            <v>252</v>
          </cell>
          <cell r="J30">
            <v>170</v>
          </cell>
          <cell r="K30">
            <v>345</v>
          </cell>
        </row>
        <row r="31">
          <cell r="I31">
            <v>138</v>
          </cell>
          <cell r="J31">
            <v>109</v>
          </cell>
          <cell r="K31">
            <v>187</v>
          </cell>
        </row>
        <row r="32">
          <cell r="I32">
            <v>280</v>
          </cell>
          <cell r="J32">
            <v>135</v>
          </cell>
          <cell r="K32">
            <v>340</v>
          </cell>
        </row>
        <row r="33">
          <cell r="I33">
            <v>352</v>
          </cell>
          <cell r="J33">
            <v>175</v>
          </cell>
          <cell r="K33">
            <v>429</v>
          </cell>
        </row>
      </sheetData>
      <sheetData sheetId="9">
        <row r="29">
          <cell r="I29">
            <v>19</v>
          </cell>
          <cell r="J29">
            <v>11</v>
          </cell>
          <cell r="K29">
            <v>21</v>
          </cell>
        </row>
        <row r="30">
          <cell r="I30">
            <v>25</v>
          </cell>
          <cell r="J30">
            <v>15</v>
          </cell>
          <cell r="K30">
            <v>30</v>
          </cell>
        </row>
        <row r="31">
          <cell r="I31">
            <v>16</v>
          </cell>
          <cell r="J31">
            <v>7</v>
          </cell>
          <cell r="K31">
            <v>20</v>
          </cell>
        </row>
        <row r="32">
          <cell r="I32">
            <v>43</v>
          </cell>
          <cell r="J32">
            <v>23</v>
          </cell>
          <cell r="K32">
            <v>46</v>
          </cell>
        </row>
        <row r="33">
          <cell r="I33">
            <v>25</v>
          </cell>
          <cell r="J33">
            <v>8</v>
          </cell>
          <cell r="K33">
            <v>29</v>
          </cell>
        </row>
      </sheetData>
      <sheetData sheetId="10">
        <row r="29">
          <cell r="I29">
            <v>113</v>
          </cell>
          <cell r="J29">
            <v>98</v>
          </cell>
          <cell r="K29">
            <v>135</v>
          </cell>
        </row>
        <row r="30">
          <cell r="I30">
            <v>247</v>
          </cell>
          <cell r="J30">
            <v>177</v>
          </cell>
          <cell r="K30">
            <v>303</v>
          </cell>
        </row>
        <row r="31">
          <cell r="I31">
            <v>133</v>
          </cell>
          <cell r="K31">
            <v>160</v>
          </cell>
        </row>
        <row r="32">
          <cell r="I32">
            <v>354</v>
          </cell>
          <cell r="J32">
            <v>192</v>
          </cell>
          <cell r="K32">
            <v>409</v>
          </cell>
        </row>
        <row r="33">
          <cell r="I33">
            <v>305</v>
          </cell>
          <cell r="J33">
            <v>177</v>
          </cell>
          <cell r="K33">
            <v>369</v>
          </cell>
        </row>
      </sheetData>
      <sheetData sheetId="11">
        <row r="29">
          <cell r="I29">
            <v>30</v>
          </cell>
          <cell r="J29">
            <v>23</v>
          </cell>
          <cell r="K29">
            <v>36</v>
          </cell>
        </row>
        <row r="30">
          <cell r="I30">
            <v>56</v>
          </cell>
          <cell r="J30">
            <v>34</v>
          </cell>
          <cell r="K30">
            <v>60</v>
          </cell>
        </row>
        <row r="31">
          <cell r="I31">
            <v>47</v>
          </cell>
          <cell r="J31">
            <v>33</v>
          </cell>
          <cell r="K31">
            <v>52</v>
          </cell>
        </row>
        <row r="32">
          <cell r="I32">
            <v>61</v>
          </cell>
          <cell r="J32">
            <v>17</v>
          </cell>
          <cell r="K32">
            <v>69</v>
          </cell>
        </row>
        <row r="33">
          <cell r="I33">
            <v>40</v>
          </cell>
          <cell r="J33">
            <v>12</v>
          </cell>
          <cell r="K33">
            <v>42</v>
          </cell>
        </row>
      </sheetData>
      <sheetData sheetId="12">
        <row r="29">
          <cell r="I29">
            <v>20</v>
          </cell>
          <cell r="J29">
            <v>12</v>
          </cell>
          <cell r="K29">
            <v>27</v>
          </cell>
        </row>
        <row r="30">
          <cell r="I30">
            <v>47</v>
          </cell>
          <cell r="J30">
            <v>25</v>
          </cell>
          <cell r="K30">
            <v>66</v>
          </cell>
        </row>
        <row r="31">
          <cell r="I31">
            <v>28</v>
          </cell>
          <cell r="J31">
            <v>12</v>
          </cell>
          <cell r="K31">
            <v>43</v>
          </cell>
        </row>
        <row r="32">
          <cell r="I32">
            <v>80</v>
          </cell>
          <cell r="J32">
            <v>39</v>
          </cell>
          <cell r="K32">
            <v>122</v>
          </cell>
        </row>
        <row r="33">
          <cell r="I33">
            <v>96</v>
          </cell>
          <cell r="J33">
            <v>45</v>
          </cell>
          <cell r="K33">
            <v>138</v>
          </cell>
        </row>
      </sheetData>
      <sheetData sheetId="13">
        <row r="29">
          <cell r="I29">
            <v>12</v>
          </cell>
          <cell r="J29">
            <v>9</v>
          </cell>
          <cell r="K29">
            <v>23</v>
          </cell>
        </row>
        <row r="30">
          <cell r="I30">
            <v>27</v>
          </cell>
          <cell r="J30">
            <v>13</v>
          </cell>
          <cell r="K30">
            <v>53</v>
          </cell>
        </row>
        <row r="31">
          <cell r="I31">
            <v>16</v>
          </cell>
          <cell r="J31">
            <v>10</v>
          </cell>
          <cell r="K31">
            <v>31</v>
          </cell>
        </row>
        <row r="32">
          <cell r="I32">
            <v>11</v>
          </cell>
          <cell r="J32">
            <v>1</v>
          </cell>
          <cell r="K32">
            <v>22</v>
          </cell>
        </row>
        <row r="33">
          <cell r="I33">
            <v>11</v>
          </cell>
          <cell r="J33">
            <v>1</v>
          </cell>
          <cell r="K33">
            <v>28</v>
          </cell>
        </row>
      </sheetData>
      <sheetData sheetId="14">
        <row r="29">
          <cell r="I29">
            <v>239</v>
          </cell>
          <cell r="J29">
            <v>169</v>
          </cell>
          <cell r="K29">
            <v>440</v>
          </cell>
        </row>
        <row r="30">
          <cell r="I30">
            <v>159</v>
          </cell>
          <cell r="J30">
            <v>103</v>
          </cell>
          <cell r="K30">
            <v>287</v>
          </cell>
        </row>
        <row r="31">
          <cell r="I31">
            <v>129</v>
          </cell>
          <cell r="J31">
            <v>88</v>
          </cell>
          <cell r="K31">
            <v>190</v>
          </cell>
        </row>
        <row r="32">
          <cell r="I32">
            <v>84</v>
          </cell>
          <cell r="J32">
            <v>35</v>
          </cell>
          <cell r="K32">
            <v>136</v>
          </cell>
        </row>
        <row r="33">
          <cell r="I33">
            <v>81</v>
          </cell>
          <cell r="J33">
            <v>36</v>
          </cell>
          <cell r="K33">
            <v>109</v>
          </cell>
        </row>
      </sheetData>
      <sheetData sheetId="15">
        <row r="29">
          <cell r="I29">
            <v>176</v>
          </cell>
          <cell r="J29">
            <v>112</v>
          </cell>
          <cell r="K29">
            <v>257</v>
          </cell>
        </row>
        <row r="30">
          <cell r="I30">
            <v>266</v>
          </cell>
          <cell r="J30">
            <v>165</v>
          </cell>
          <cell r="K30">
            <v>421</v>
          </cell>
        </row>
        <row r="31">
          <cell r="I31">
            <v>120</v>
          </cell>
          <cell r="J31">
            <v>89</v>
          </cell>
          <cell r="K31">
            <v>178</v>
          </cell>
        </row>
        <row r="32">
          <cell r="I32">
            <v>284</v>
          </cell>
          <cell r="J32">
            <v>140</v>
          </cell>
          <cell r="K32">
            <v>467</v>
          </cell>
        </row>
        <row r="33">
          <cell r="I33">
            <v>245</v>
          </cell>
          <cell r="J33">
            <v>117</v>
          </cell>
          <cell r="K33">
            <v>417</v>
          </cell>
        </row>
      </sheetData>
      <sheetData sheetId="16">
        <row r="29">
          <cell r="I29">
            <v>32</v>
          </cell>
          <cell r="J29">
            <v>23</v>
          </cell>
          <cell r="K29">
            <v>35</v>
          </cell>
        </row>
        <row r="30">
          <cell r="I30">
            <v>55</v>
          </cell>
          <cell r="J30">
            <v>41</v>
          </cell>
          <cell r="K30">
            <v>72</v>
          </cell>
        </row>
        <row r="31">
          <cell r="I31">
            <v>23</v>
          </cell>
          <cell r="J31">
            <v>14</v>
          </cell>
          <cell r="K31">
            <v>28</v>
          </cell>
        </row>
        <row r="32">
          <cell r="I32">
            <v>47</v>
          </cell>
          <cell r="J32">
            <v>26</v>
          </cell>
          <cell r="K32">
            <v>63</v>
          </cell>
        </row>
        <row r="33">
          <cell r="I33">
            <v>48</v>
          </cell>
          <cell r="J33">
            <v>35</v>
          </cell>
          <cell r="K33">
            <v>78</v>
          </cell>
        </row>
      </sheetData>
      <sheetData sheetId="17">
        <row r="29">
          <cell r="I29">
            <v>18</v>
          </cell>
          <cell r="J29">
            <v>10</v>
          </cell>
          <cell r="K29">
            <v>18</v>
          </cell>
        </row>
        <row r="30">
          <cell r="I30">
            <v>40</v>
          </cell>
          <cell r="J30">
            <v>24</v>
          </cell>
          <cell r="K30">
            <v>41</v>
          </cell>
        </row>
        <row r="31">
          <cell r="I31">
            <v>29</v>
          </cell>
          <cell r="J31">
            <v>19</v>
          </cell>
          <cell r="K31">
            <v>31</v>
          </cell>
        </row>
        <row r="32">
          <cell r="I32">
            <v>43</v>
          </cell>
          <cell r="J32">
            <v>22</v>
          </cell>
          <cell r="K32">
            <v>43</v>
          </cell>
        </row>
        <row r="33">
          <cell r="I33">
            <v>33</v>
          </cell>
          <cell r="J33">
            <v>21</v>
          </cell>
          <cell r="K33">
            <v>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6"/>
      <sheetName val="WUP"/>
      <sheetName val="CIiPZ GW"/>
      <sheetName val="CIiPZ ZG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</sheetNames>
    <sheetDataSet>
      <sheetData sheetId="0"/>
      <sheetData sheetId="1">
        <row r="29">
          <cell r="M29">
            <v>198</v>
          </cell>
          <cell r="N29">
            <v>142</v>
          </cell>
          <cell r="U29">
            <v>222</v>
          </cell>
          <cell r="V29">
            <v>170</v>
          </cell>
        </row>
        <row r="30">
          <cell r="M30">
            <v>397</v>
          </cell>
          <cell r="N30">
            <v>284</v>
          </cell>
        </row>
        <row r="31">
          <cell r="M31">
            <v>227</v>
          </cell>
          <cell r="N31">
            <v>174</v>
          </cell>
          <cell r="U31">
            <v>247</v>
          </cell>
          <cell r="V31">
            <v>178</v>
          </cell>
        </row>
        <row r="32">
          <cell r="M32">
            <v>463</v>
          </cell>
          <cell r="N32">
            <v>298</v>
          </cell>
          <cell r="U32">
            <v>587</v>
          </cell>
          <cell r="V32">
            <v>304</v>
          </cell>
        </row>
        <row r="33">
          <cell r="M33">
            <v>367</v>
          </cell>
          <cell r="N33">
            <v>235</v>
          </cell>
          <cell r="U33">
            <v>586</v>
          </cell>
          <cell r="V33">
            <v>300</v>
          </cell>
        </row>
      </sheetData>
      <sheetData sheetId="2">
        <row r="29">
          <cell r="M29">
            <v>9</v>
          </cell>
          <cell r="N29">
            <v>7</v>
          </cell>
          <cell r="U29">
            <v>0</v>
          </cell>
          <cell r="V29">
            <v>0</v>
          </cell>
        </row>
        <row r="30">
          <cell r="M30">
            <v>38</v>
          </cell>
          <cell r="N30">
            <v>25</v>
          </cell>
          <cell r="U30">
            <v>0</v>
          </cell>
          <cell r="V30">
            <v>0</v>
          </cell>
        </row>
        <row r="31">
          <cell r="M31">
            <v>15</v>
          </cell>
          <cell r="N31">
            <v>13</v>
          </cell>
          <cell r="U31">
            <v>0</v>
          </cell>
          <cell r="V31">
            <v>0</v>
          </cell>
        </row>
        <row r="32">
          <cell r="M32">
            <v>74</v>
          </cell>
          <cell r="N32">
            <v>44</v>
          </cell>
          <cell r="U32">
            <v>0</v>
          </cell>
          <cell r="V32">
            <v>0</v>
          </cell>
        </row>
        <row r="33">
          <cell r="M33">
            <v>69</v>
          </cell>
          <cell r="N33">
            <v>39</v>
          </cell>
          <cell r="U33">
            <v>0</v>
          </cell>
          <cell r="V33">
            <v>0</v>
          </cell>
        </row>
      </sheetData>
      <sheetData sheetId="3">
        <row r="29">
          <cell r="M29">
            <v>15</v>
          </cell>
          <cell r="N29">
            <v>9</v>
          </cell>
          <cell r="U29">
            <v>0</v>
          </cell>
          <cell r="V29">
            <v>0</v>
          </cell>
        </row>
        <row r="30">
          <cell r="M30">
            <v>66</v>
          </cell>
          <cell r="N30">
            <v>60</v>
          </cell>
          <cell r="U30">
            <v>0</v>
          </cell>
          <cell r="V30">
            <v>0</v>
          </cell>
        </row>
        <row r="31">
          <cell r="M31">
            <v>28</v>
          </cell>
          <cell r="P31">
            <v>2</v>
          </cell>
          <cell r="U31">
            <v>0</v>
          </cell>
          <cell r="V31">
            <v>0</v>
          </cell>
        </row>
        <row r="32">
          <cell r="M32">
            <v>72</v>
          </cell>
          <cell r="N32">
            <v>45</v>
          </cell>
          <cell r="U32">
            <v>0</v>
          </cell>
          <cell r="V32">
            <v>0</v>
          </cell>
        </row>
        <row r="33">
          <cell r="M33">
            <v>51</v>
          </cell>
          <cell r="N33">
            <v>44</v>
          </cell>
          <cell r="U33">
            <v>0</v>
          </cell>
          <cell r="V33">
            <v>0</v>
          </cell>
        </row>
      </sheetData>
      <sheetData sheetId="4">
        <row r="29">
          <cell r="M29">
            <v>2</v>
          </cell>
          <cell r="N29">
            <v>2</v>
          </cell>
          <cell r="U29">
            <v>0</v>
          </cell>
          <cell r="V29">
            <v>0</v>
          </cell>
        </row>
        <row r="30">
          <cell r="M30">
            <v>5</v>
          </cell>
          <cell r="N30">
            <v>4</v>
          </cell>
          <cell r="U30">
            <v>0</v>
          </cell>
          <cell r="V30">
            <v>0</v>
          </cell>
        </row>
        <row r="31">
          <cell r="M31">
            <v>6</v>
          </cell>
          <cell r="N31">
            <v>6</v>
          </cell>
          <cell r="U31">
            <v>0</v>
          </cell>
          <cell r="V31">
            <v>0</v>
          </cell>
        </row>
        <row r="32">
          <cell r="M32">
            <v>4</v>
          </cell>
          <cell r="N32">
            <v>4</v>
          </cell>
          <cell r="U32">
            <v>0</v>
          </cell>
          <cell r="V32">
            <v>0</v>
          </cell>
        </row>
        <row r="33">
          <cell r="M33">
            <v>3</v>
          </cell>
          <cell r="N33">
            <v>2</v>
          </cell>
          <cell r="U33">
            <v>0</v>
          </cell>
          <cell r="V33">
            <v>0</v>
          </cell>
        </row>
      </sheetData>
      <sheetData sheetId="5">
        <row r="29">
          <cell r="M29">
            <v>0</v>
          </cell>
          <cell r="N29">
            <v>0</v>
          </cell>
          <cell r="U29">
            <v>0</v>
          </cell>
          <cell r="V29">
            <v>0</v>
          </cell>
        </row>
        <row r="30">
          <cell r="M30">
            <v>7</v>
          </cell>
          <cell r="N30">
            <v>5</v>
          </cell>
          <cell r="U30">
            <v>0</v>
          </cell>
          <cell r="V30">
            <v>0</v>
          </cell>
        </row>
        <row r="31">
          <cell r="M31">
            <v>2</v>
          </cell>
          <cell r="N31">
            <v>2</v>
          </cell>
          <cell r="U31">
            <v>0</v>
          </cell>
          <cell r="V31">
            <v>0</v>
          </cell>
        </row>
        <row r="32">
          <cell r="M32">
            <v>7</v>
          </cell>
          <cell r="N32">
            <v>6</v>
          </cell>
          <cell r="U32">
            <v>0</v>
          </cell>
          <cell r="V32">
            <v>0</v>
          </cell>
        </row>
        <row r="33">
          <cell r="M33">
            <v>7</v>
          </cell>
          <cell r="N33">
            <v>4</v>
          </cell>
          <cell r="U33">
            <v>0</v>
          </cell>
          <cell r="V33">
            <v>0</v>
          </cell>
        </row>
      </sheetData>
      <sheetData sheetId="6">
        <row r="29">
          <cell r="M29">
            <v>34</v>
          </cell>
          <cell r="N29">
            <v>23</v>
          </cell>
          <cell r="U29">
            <v>28</v>
          </cell>
          <cell r="V29">
            <v>21</v>
          </cell>
        </row>
        <row r="30">
          <cell r="M30">
            <v>105</v>
          </cell>
          <cell r="N30">
            <v>80</v>
          </cell>
          <cell r="U30">
            <v>61</v>
          </cell>
          <cell r="V30">
            <v>36</v>
          </cell>
        </row>
        <row r="31">
          <cell r="M31">
            <v>82</v>
          </cell>
          <cell r="N31">
            <v>65</v>
          </cell>
          <cell r="U31">
            <v>55</v>
          </cell>
          <cell r="V31">
            <v>37</v>
          </cell>
        </row>
        <row r="32">
          <cell r="M32">
            <v>111</v>
          </cell>
          <cell r="N32">
            <v>67</v>
          </cell>
          <cell r="U32">
            <v>60</v>
          </cell>
          <cell r="V32">
            <v>26</v>
          </cell>
        </row>
        <row r="33">
          <cell r="M33">
            <v>100</v>
          </cell>
          <cell r="N33">
            <v>59</v>
          </cell>
          <cell r="U33">
            <v>63</v>
          </cell>
          <cell r="V33">
            <v>25</v>
          </cell>
        </row>
      </sheetData>
      <sheetData sheetId="7">
        <row r="29">
          <cell r="M29">
            <v>8</v>
          </cell>
          <cell r="N29">
            <v>8</v>
          </cell>
          <cell r="U29">
            <v>14</v>
          </cell>
          <cell r="V29">
            <v>11</v>
          </cell>
        </row>
        <row r="30">
          <cell r="M30">
            <v>29</v>
          </cell>
          <cell r="N30">
            <v>20</v>
          </cell>
          <cell r="U30">
            <v>40</v>
          </cell>
          <cell r="V30">
            <v>23</v>
          </cell>
        </row>
        <row r="31">
          <cell r="M31">
            <v>10</v>
          </cell>
          <cell r="N31">
            <v>7</v>
          </cell>
          <cell r="U31">
            <v>11</v>
          </cell>
          <cell r="V31">
            <v>7</v>
          </cell>
        </row>
        <row r="32">
          <cell r="M32">
            <v>44</v>
          </cell>
          <cell r="N32">
            <v>29</v>
          </cell>
          <cell r="U32">
            <v>59</v>
          </cell>
          <cell r="V32">
            <v>22</v>
          </cell>
        </row>
        <row r="33">
          <cell r="M33">
            <v>55</v>
          </cell>
          <cell r="N33">
            <v>31</v>
          </cell>
          <cell r="U33">
            <v>47</v>
          </cell>
          <cell r="V33">
            <v>18</v>
          </cell>
        </row>
      </sheetData>
      <sheetData sheetId="8">
        <row r="29">
          <cell r="M29">
            <v>4</v>
          </cell>
          <cell r="N29">
            <v>4</v>
          </cell>
          <cell r="U29">
            <v>36</v>
          </cell>
          <cell r="V29">
            <v>29</v>
          </cell>
        </row>
        <row r="30">
          <cell r="M30">
            <v>32</v>
          </cell>
          <cell r="N30">
            <v>28</v>
          </cell>
          <cell r="U30">
            <v>67</v>
          </cell>
          <cell r="V30">
            <v>49</v>
          </cell>
        </row>
        <row r="31">
          <cell r="M31">
            <v>18</v>
          </cell>
          <cell r="N31">
            <v>18</v>
          </cell>
          <cell r="U31">
            <v>34</v>
          </cell>
          <cell r="V31">
            <v>29</v>
          </cell>
        </row>
        <row r="32">
          <cell r="M32">
            <v>36</v>
          </cell>
          <cell r="N32">
            <v>25</v>
          </cell>
          <cell r="U32">
            <v>74</v>
          </cell>
          <cell r="V32">
            <v>37</v>
          </cell>
        </row>
        <row r="33">
          <cell r="M33">
            <v>23</v>
          </cell>
          <cell r="N33">
            <v>15</v>
          </cell>
          <cell r="U33">
            <v>87</v>
          </cell>
          <cell r="V33">
            <v>50</v>
          </cell>
        </row>
      </sheetData>
      <sheetData sheetId="9">
        <row r="29">
          <cell r="M29">
            <v>3</v>
          </cell>
          <cell r="N29">
            <v>0</v>
          </cell>
          <cell r="U29">
            <v>0</v>
          </cell>
          <cell r="V29">
            <v>0</v>
          </cell>
        </row>
        <row r="30">
          <cell r="M30">
            <v>11</v>
          </cell>
          <cell r="N30">
            <v>7</v>
          </cell>
          <cell r="U30">
            <v>4</v>
          </cell>
          <cell r="V30">
            <v>1</v>
          </cell>
        </row>
        <row r="31">
          <cell r="M31">
            <v>4</v>
          </cell>
          <cell r="N31">
            <v>3</v>
          </cell>
          <cell r="U31">
            <v>0</v>
          </cell>
          <cell r="V31">
            <v>0</v>
          </cell>
        </row>
        <row r="32">
          <cell r="M32">
            <v>33</v>
          </cell>
          <cell r="N32">
            <v>13</v>
          </cell>
          <cell r="U32">
            <v>24</v>
          </cell>
          <cell r="V32">
            <v>13</v>
          </cell>
        </row>
        <row r="33">
          <cell r="M33">
            <v>27</v>
          </cell>
          <cell r="N33">
            <v>14</v>
          </cell>
          <cell r="U33">
            <v>22</v>
          </cell>
          <cell r="V33">
            <v>13</v>
          </cell>
        </row>
      </sheetData>
      <sheetData sheetId="10">
        <row r="29">
          <cell r="M29">
            <v>10</v>
          </cell>
          <cell r="N29">
            <v>10</v>
          </cell>
          <cell r="U29">
            <v>67</v>
          </cell>
          <cell r="V29">
            <v>55</v>
          </cell>
        </row>
        <row r="30">
          <cell r="M30">
            <v>40</v>
          </cell>
          <cell r="N30">
            <v>34</v>
          </cell>
          <cell r="U30">
            <v>138</v>
          </cell>
          <cell r="V30">
            <v>105</v>
          </cell>
        </row>
        <row r="31">
          <cell r="M31">
            <v>18</v>
          </cell>
          <cell r="N31">
            <v>15</v>
          </cell>
          <cell r="U31">
            <v>69</v>
          </cell>
          <cell r="V31">
            <v>55</v>
          </cell>
        </row>
        <row r="32">
          <cell r="M32">
            <v>70</v>
          </cell>
          <cell r="N32">
            <v>63</v>
          </cell>
          <cell r="U32">
            <v>192</v>
          </cell>
          <cell r="V32">
            <v>127</v>
          </cell>
        </row>
        <row r="33">
          <cell r="M33">
            <v>60</v>
          </cell>
          <cell r="N33">
            <v>53</v>
          </cell>
          <cell r="U33">
            <v>161</v>
          </cell>
          <cell r="V33">
            <v>104</v>
          </cell>
        </row>
      </sheetData>
      <sheetData sheetId="11">
        <row r="29">
          <cell r="M29">
            <v>16</v>
          </cell>
          <cell r="N29">
            <v>9</v>
          </cell>
          <cell r="U29">
            <v>0</v>
          </cell>
          <cell r="V29">
            <v>0</v>
          </cell>
        </row>
        <row r="30">
          <cell r="M30">
            <v>21</v>
          </cell>
          <cell r="N30">
            <v>9</v>
          </cell>
          <cell r="U30">
            <v>0</v>
          </cell>
          <cell r="V30">
            <v>0</v>
          </cell>
        </row>
        <row r="31">
          <cell r="M31">
            <v>11</v>
          </cell>
          <cell r="N31">
            <v>5</v>
          </cell>
          <cell r="U31">
            <v>0</v>
          </cell>
          <cell r="V31">
            <v>0</v>
          </cell>
        </row>
        <row r="32">
          <cell r="M32">
            <v>36</v>
          </cell>
          <cell r="N32">
            <v>16</v>
          </cell>
          <cell r="U32">
            <v>0</v>
          </cell>
          <cell r="V32">
            <v>0</v>
          </cell>
        </row>
        <row r="33">
          <cell r="M33">
            <v>25</v>
          </cell>
          <cell r="N33">
            <v>12</v>
          </cell>
          <cell r="U33">
            <v>0</v>
          </cell>
          <cell r="V33">
            <v>0</v>
          </cell>
        </row>
      </sheetData>
      <sheetData sheetId="12">
        <row r="29">
          <cell r="M29">
            <v>2</v>
          </cell>
          <cell r="N29">
            <v>2</v>
          </cell>
          <cell r="U29">
            <v>3</v>
          </cell>
          <cell r="V29">
            <v>3</v>
          </cell>
        </row>
        <row r="30">
          <cell r="M30">
            <v>13</v>
          </cell>
          <cell r="N30">
            <v>12</v>
          </cell>
          <cell r="U30">
            <v>9</v>
          </cell>
          <cell r="V30">
            <v>6</v>
          </cell>
        </row>
        <row r="31">
          <cell r="M31">
            <v>8</v>
          </cell>
          <cell r="N31">
            <v>5</v>
          </cell>
          <cell r="U31">
            <v>5</v>
          </cell>
          <cell r="V31">
            <v>2</v>
          </cell>
        </row>
        <row r="32">
          <cell r="M32">
            <v>18</v>
          </cell>
          <cell r="N32">
            <v>16</v>
          </cell>
          <cell r="U32">
            <v>30</v>
          </cell>
          <cell r="V32">
            <v>11</v>
          </cell>
        </row>
        <row r="33">
          <cell r="M33">
            <v>10</v>
          </cell>
          <cell r="N33">
            <v>10</v>
          </cell>
          <cell r="U33">
            <v>23</v>
          </cell>
          <cell r="V33">
            <v>9</v>
          </cell>
        </row>
      </sheetData>
      <sheetData sheetId="13">
        <row r="29">
          <cell r="M29">
            <v>0</v>
          </cell>
          <cell r="N29">
            <v>0</v>
          </cell>
          <cell r="U29">
            <v>0</v>
          </cell>
          <cell r="V29">
            <v>0</v>
          </cell>
        </row>
        <row r="30">
          <cell r="M30">
            <v>0</v>
          </cell>
          <cell r="N30">
            <v>0</v>
          </cell>
          <cell r="U30">
            <v>0</v>
          </cell>
          <cell r="V30">
            <v>0</v>
          </cell>
        </row>
        <row r="31">
          <cell r="M31">
            <v>0</v>
          </cell>
          <cell r="N31">
            <v>0</v>
          </cell>
          <cell r="U31">
            <v>0</v>
          </cell>
          <cell r="V31">
            <v>0</v>
          </cell>
        </row>
        <row r="32">
          <cell r="M32">
            <v>0</v>
          </cell>
          <cell r="N32">
            <v>0</v>
          </cell>
          <cell r="U32">
            <v>0</v>
          </cell>
          <cell r="V32">
            <v>0</v>
          </cell>
        </row>
        <row r="33">
          <cell r="M33">
            <v>0</v>
          </cell>
          <cell r="N33">
            <v>0</v>
          </cell>
          <cell r="U33">
            <v>0</v>
          </cell>
          <cell r="V33">
            <v>0</v>
          </cell>
        </row>
      </sheetData>
      <sheetData sheetId="14">
        <row r="29">
          <cell r="M29">
            <v>68</v>
          </cell>
          <cell r="N29">
            <v>52</v>
          </cell>
          <cell r="U29">
            <v>0</v>
          </cell>
          <cell r="V29">
            <v>0</v>
          </cell>
        </row>
        <row r="30">
          <cell r="M30">
            <v>44</v>
          </cell>
          <cell r="N30">
            <v>22</v>
          </cell>
          <cell r="U30">
            <v>0</v>
          </cell>
          <cell r="V30">
            <v>0</v>
          </cell>
        </row>
        <row r="31">
          <cell r="M31">
            <v>25</v>
          </cell>
          <cell r="N31">
            <v>13</v>
          </cell>
          <cell r="U31">
            <v>0</v>
          </cell>
          <cell r="V31">
            <v>0</v>
          </cell>
        </row>
        <row r="32">
          <cell r="M32">
            <v>15</v>
          </cell>
          <cell r="N32">
            <v>5</v>
          </cell>
          <cell r="U32">
            <v>0</v>
          </cell>
          <cell r="V32">
            <v>0</v>
          </cell>
        </row>
        <row r="33">
          <cell r="M33">
            <v>7</v>
          </cell>
          <cell r="N33">
            <v>3</v>
          </cell>
          <cell r="U33">
            <v>0</v>
          </cell>
          <cell r="V33">
            <v>0</v>
          </cell>
        </row>
      </sheetData>
      <sheetData sheetId="15">
        <row r="29">
          <cell r="M29">
            <v>37</v>
          </cell>
          <cell r="N29">
            <v>22</v>
          </cell>
          <cell r="U29">
            <v>0</v>
          </cell>
          <cell r="V29">
            <v>0</v>
          </cell>
        </row>
        <row r="30">
          <cell r="M30">
            <v>58</v>
          </cell>
          <cell r="N30">
            <v>36</v>
          </cell>
          <cell r="U30">
            <v>0</v>
          </cell>
          <cell r="V30">
            <v>0</v>
          </cell>
        </row>
        <row r="31">
          <cell r="M31">
            <v>22</v>
          </cell>
          <cell r="N31">
            <v>17</v>
          </cell>
          <cell r="U31">
            <v>0</v>
          </cell>
          <cell r="V31">
            <v>0</v>
          </cell>
        </row>
        <row r="32">
          <cell r="M32">
            <v>52</v>
          </cell>
          <cell r="N32">
            <v>25</v>
          </cell>
          <cell r="U32">
            <v>0</v>
          </cell>
          <cell r="V32">
            <v>0</v>
          </cell>
        </row>
        <row r="33">
          <cell r="M33">
            <v>32</v>
          </cell>
          <cell r="N33">
            <v>16</v>
          </cell>
          <cell r="U33">
            <v>0</v>
          </cell>
          <cell r="V33">
            <v>0</v>
          </cell>
        </row>
      </sheetData>
      <sheetData sheetId="16">
        <row r="29">
          <cell r="M29">
            <v>12</v>
          </cell>
          <cell r="N29">
            <v>9</v>
          </cell>
          <cell r="U29">
            <v>71</v>
          </cell>
          <cell r="V29">
            <v>49</v>
          </cell>
        </row>
        <row r="30">
          <cell r="M30">
            <v>25</v>
          </cell>
          <cell r="N30">
            <v>21</v>
          </cell>
          <cell r="U30">
            <v>139</v>
          </cell>
          <cell r="V30">
            <v>86</v>
          </cell>
        </row>
        <row r="31">
          <cell r="M31">
            <v>12</v>
          </cell>
          <cell r="N31">
            <v>10</v>
          </cell>
          <cell r="U31">
            <v>69</v>
          </cell>
          <cell r="V31">
            <v>45</v>
          </cell>
        </row>
        <row r="32">
          <cell r="M32">
            <v>28</v>
          </cell>
          <cell r="N32">
            <v>21</v>
          </cell>
          <cell r="U32">
            <v>143</v>
          </cell>
          <cell r="V32">
            <v>63</v>
          </cell>
        </row>
        <row r="33">
          <cell r="M33">
            <v>13</v>
          </cell>
          <cell r="N33">
            <v>12</v>
          </cell>
          <cell r="U33">
            <v>181</v>
          </cell>
          <cell r="V33">
            <v>79</v>
          </cell>
        </row>
      </sheetData>
      <sheetData sheetId="17">
        <row r="29">
          <cell r="M29">
            <v>2</v>
          </cell>
          <cell r="N29">
            <v>1</v>
          </cell>
          <cell r="U29">
            <v>3</v>
          </cell>
          <cell r="V29">
            <v>2</v>
          </cell>
        </row>
        <row r="30">
          <cell r="M30">
            <v>7</v>
          </cell>
          <cell r="N30">
            <v>6</v>
          </cell>
          <cell r="U30">
            <v>12</v>
          </cell>
          <cell r="V30">
            <v>9</v>
          </cell>
        </row>
        <row r="31">
          <cell r="M31">
            <v>9</v>
          </cell>
          <cell r="N31">
            <v>8</v>
          </cell>
          <cell r="U31">
            <v>4</v>
          </cell>
          <cell r="V31">
            <v>3</v>
          </cell>
        </row>
        <row r="32">
          <cell r="M32">
            <v>9</v>
          </cell>
          <cell r="N32">
            <v>8</v>
          </cell>
          <cell r="U32">
            <v>5</v>
          </cell>
          <cell r="V32">
            <v>5</v>
          </cell>
        </row>
        <row r="33">
          <cell r="M33">
            <v>5</v>
          </cell>
          <cell r="N33">
            <v>4</v>
          </cell>
          <cell r="V33">
            <v>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7"/>
      <sheetName val="WUP"/>
      <sheetName val="CIiPZ GW"/>
      <sheetName val="CIiPZ ZG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</sheetNames>
    <sheetDataSet>
      <sheetData sheetId="0"/>
      <sheetData sheetId="1"/>
      <sheetData sheetId="2">
        <row r="29">
          <cell r="O29">
            <v>1</v>
          </cell>
          <cell r="P29">
            <v>0</v>
          </cell>
          <cell r="Q29">
            <v>1</v>
          </cell>
        </row>
        <row r="30">
          <cell r="O30">
            <v>0</v>
          </cell>
          <cell r="P30">
            <v>0</v>
          </cell>
          <cell r="Q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</sheetData>
      <sheetData sheetId="3">
        <row r="29">
          <cell r="O29">
            <v>4</v>
          </cell>
          <cell r="P29">
            <v>3</v>
          </cell>
          <cell r="Q29">
            <v>5</v>
          </cell>
        </row>
        <row r="30">
          <cell r="O30">
            <v>13</v>
          </cell>
          <cell r="P30">
            <v>9</v>
          </cell>
          <cell r="Q30">
            <v>13</v>
          </cell>
        </row>
        <row r="31">
          <cell r="O31">
            <v>2</v>
          </cell>
          <cell r="P31">
            <v>2</v>
          </cell>
          <cell r="Q31">
            <v>2</v>
          </cell>
        </row>
        <row r="32">
          <cell r="O32">
            <v>6</v>
          </cell>
          <cell r="P32">
            <v>4</v>
          </cell>
          <cell r="Q32">
            <v>7</v>
          </cell>
        </row>
        <row r="33">
          <cell r="O33">
            <v>3</v>
          </cell>
          <cell r="P33">
            <v>2</v>
          </cell>
          <cell r="Q33">
            <v>5</v>
          </cell>
        </row>
      </sheetData>
      <sheetData sheetId="4">
        <row r="29">
          <cell r="O29">
            <v>16</v>
          </cell>
          <cell r="P29">
            <v>12</v>
          </cell>
          <cell r="Q29">
            <v>21</v>
          </cell>
        </row>
        <row r="30">
          <cell r="O30">
            <v>23</v>
          </cell>
          <cell r="P30">
            <v>12</v>
          </cell>
          <cell r="Q30">
            <v>30</v>
          </cell>
        </row>
        <row r="31">
          <cell r="O31">
            <v>24</v>
          </cell>
          <cell r="P31">
            <v>17</v>
          </cell>
          <cell r="Q31">
            <v>31</v>
          </cell>
        </row>
        <row r="32">
          <cell r="O32">
            <v>25</v>
          </cell>
          <cell r="P32">
            <v>9</v>
          </cell>
          <cell r="Q32">
            <v>32</v>
          </cell>
        </row>
        <row r="33">
          <cell r="O33">
            <v>37</v>
          </cell>
          <cell r="P33">
            <v>13</v>
          </cell>
          <cell r="Q33">
            <v>47</v>
          </cell>
        </row>
      </sheetData>
      <sheetData sheetId="5">
        <row r="29">
          <cell r="O29">
            <v>4</v>
          </cell>
          <cell r="P29">
            <v>1</v>
          </cell>
          <cell r="Q29">
            <v>4</v>
          </cell>
        </row>
        <row r="30">
          <cell r="O30">
            <v>6</v>
          </cell>
          <cell r="P30">
            <v>1</v>
          </cell>
          <cell r="Q30">
            <v>7</v>
          </cell>
        </row>
        <row r="31">
          <cell r="O31">
            <v>7</v>
          </cell>
          <cell r="P31">
            <v>2</v>
          </cell>
          <cell r="Q31">
            <v>9</v>
          </cell>
        </row>
        <row r="32">
          <cell r="O32">
            <v>8</v>
          </cell>
          <cell r="P32">
            <v>4</v>
          </cell>
          <cell r="Q32">
            <v>10</v>
          </cell>
        </row>
        <row r="33">
          <cell r="O33">
            <v>8</v>
          </cell>
          <cell r="P33">
            <v>5</v>
          </cell>
          <cell r="Q33">
            <v>9</v>
          </cell>
        </row>
      </sheetData>
      <sheetData sheetId="6">
        <row r="29">
          <cell r="O29">
            <v>4</v>
          </cell>
          <cell r="P29">
            <v>3</v>
          </cell>
          <cell r="Q29">
            <v>4</v>
          </cell>
        </row>
        <row r="30">
          <cell r="O30">
            <v>17</v>
          </cell>
          <cell r="P30">
            <v>8</v>
          </cell>
          <cell r="Q30">
            <v>17</v>
          </cell>
        </row>
        <row r="31">
          <cell r="O31">
            <v>16</v>
          </cell>
          <cell r="P31">
            <v>8</v>
          </cell>
          <cell r="Q31">
            <v>16</v>
          </cell>
        </row>
        <row r="32">
          <cell r="O32">
            <v>18</v>
          </cell>
          <cell r="P32">
            <v>9</v>
          </cell>
          <cell r="Q32">
            <v>18</v>
          </cell>
        </row>
        <row r="33">
          <cell r="O33">
            <v>14</v>
          </cell>
          <cell r="P33">
            <v>3</v>
          </cell>
          <cell r="Q33">
            <v>14</v>
          </cell>
        </row>
      </sheetData>
      <sheetData sheetId="7">
        <row r="29">
          <cell r="O29">
            <v>0</v>
          </cell>
          <cell r="P29">
            <v>0</v>
          </cell>
          <cell r="Q29">
            <v>0</v>
          </cell>
        </row>
        <row r="30">
          <cell r="O30">
            <v>1</v>
          </cell>
          <cell r="P30">
            <v>1</v>
          </cell>
          <cell r="Q30">
            <v>1</v>
          </cell>
        </row>
        <row r="31">
          <cell r="O31">
            <v>1</v>
          </cell>
          <cell r="P31">
            <v>1</v>
          </cell>
          <cell r="Q31">
            <v>1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</sheetData>
      <sheetData sheetId="8">
        <row r="29">
          <cell r="O29">
            <v>2</v>
          </cell>
          <cell r="P29">
            <v>2</v>
          </cell>
          <cell r="Q29">
            <v>2</v>
          </cell>
        </row>
        <row r="30">
          <cell r="O30">
            <v>8</v>
          </cell>
          <cell r="P30">
            <v>4</v>
          </cell>
          <cell r="Q30">
            <v>8</v>
          </cell>
        </row>
        <row r="31">
          <cell r="O31">
            <v>2</v>
          </cell>
          <cell r="P31">
            <v>0</v>
          </cell>
          <cell r="Q31">
            <v>2</v>
          </cell>
        </row>
        <row r="32">
          <cell r="O32">
            <v>2</v>
          </cell>
          <cell r="P32">
            <v>0</v>
          </cell>
          <cell r="Q32">
            <v>2</v>
          </cell>
        </row>
        <row r="33">
          <cell r="O33">
            <v>2</v>
          </cell>
          <cell r="P33">
            <v>1</v>
          </cell>
          <cell r="Q33">
            <v>2</v>
          </cell>
        </row>
      </sheetData>
      <sheetData sheetId="9">
        <row r="29">
          <cell r="O29">
            <v>0</v>
          </cell>
          <cell r="P29">
            <v>0</v>
          </cell>
          <cell r="Q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</sheetData>
      <sheetData sheetId="10">
        <row r="29">
          <cell r="O29">
            <v>0</v>
          </cell>
          <cell r="P29">
            <v>0</v>
          </cell>
          <cell r="Q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</sheetData>
      <sheetData sheetId="11">
        <row r="29">
          <cell r="O29">
            <v>0</v>
          </cell>
          <cell r="P29">
            <v>0</v>
          </cell>
          <cell r="Q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</sheetData>
      <sheetData sheetId="12">
        <row r="29">
          <cell r="O29">
            <v>2</v>
          </cell>
          <cell r="P29">
            <v>2</v>
          </cell>
          <cell r="Q29">
            <v>2</v>
          </cell>
        </row>
        <row r="30">
          <cell r="O30">
            <v>9</v>
          </cell>
          <cell r="P30">
            <v>8</v>
          </cell>
          <cell r="Q30">
            <v>9</v>
          </cell>
        </row>
        <row r="31">
          <cell r="O31">
            <v>4</v>
          </cell>
          <cell r="P31">
            <v>2</v>
          </cell>
          <cell r="Q31">
            <v>4</v>
          </cell>
        </row>
        <row r="32">
          <cell r="O32">
            <v>8</v>
          </cell>
          <cell r="P32">
            <v>6</v>
          </cell>
          <cell r="Q32">
            <v>8</v>
          </cell>
        </row>
        <row r="33">
          <cell r="O33">
            <v>4</v>
          </cell>
          <cell r="P33">
            <v>4</v>
          </cell>
          <cell r="Q33">
            <v>4</v>
          </cell>
        </row>
      </sheetData>
      <sheetData sheetId="13">
        <row r="29">
          <cell r="O29">
            <v>0</v>
          </cell>
          <cell r="P29">
            <v>0</v>
          </cell>
          <cell r="Q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</sheetData>
      <sheetData sheetId="14">
        <row r="29">
          <cell r="O29">
            <v>66</v>
          </cell>
          <cell r="P29">
            <v>40</v>
          </cell>
          <cell r="Q29">
            <v>66</v>
          </cell>
        </row>
        <row r="30">
          <cell r="O30">
            <v>18</v>
          </cell>
          <cell r="P30">
            <v>12</v>
          </cell>
          <cell r="Q30">
            <v>18</v>
          </cell>
        </row>
        <row r="31">
          <cell r="O31">
            <v>14</v>
          </cell>
          <cell r="P31">
            <v>4</v>
          </cell>
          <cell r="Q31">
            <v>14</v>
          </cell>
        </row>
        <row r="32">
          <cell r="O32">
            <v>10</v>
          </cell>
          <cell r="P32">
            <v>4</v>
          </cell>
          <cell r="Q32">
            <v>10</v>
          </cell>
        </row>
        <row r="33">
          <cell r="O33">
            <v>5</v>
          </cell>
          <cell r="P33">
            <v>2</v>
          </cell>
          <cell r="Q33">
            <v>5</v>
          </cell>
        </row>
      </sheetData>
      <sheetData sheetId="15">
        <row r="29">
          <cell r="O29">
            <v>14</v>
          </cell>
          <cell r="P29">
            <v>7</v>
          </cell>
          <cell r="Q29">
            <v>14</v>
          </cell>
        </row>
        <row r="30">
          <cell r="O30">
            <v>5</v>
          </cell>
          <cell r="P30">
            <v>3</v>
          </cell>
          <cell r="Q30">
            <v>5</v>
          </cell>
        </row>
        <row r="31">
          <cell r="O31">
            <v>4</v>
          </cell>
          <cell r="P31">
            <v>1</v>
          </cell>
          <cell r="Q31">
            <v>4</v>
          </cell>
        </row>
        <row r="32">
          <cell r="O32">
            <v>1</v>
          </cell>
          <cell r="P32">
            <v>0</v>
          </cell>
          <cell r="Q32">
            <v>1</v>
          </cell>
        </row>
        <row r="33">
          <cell r="O33">
            <v>0</v>
          </cell>
          <cell r="P33">
            <v>0</v>
          </cell>
          <cell r="Q33">
            <v>0</v>
          </cell>
        </row>
      </sheetData>
      <sheetData sheetId="16">
        <row r="29">
          <cell r="O29">
            <v>9</v>
          </cell>
          <cell r="P29">
            <v>8</v>
          </cell>
          <cell r="Q29">
            <v>9</v>
          </cell>
        </row>
        <row r="30">
          <cell r="O30">
            <v>18</v>
          </cell>
          <cell r="P30">
            <v>16</v>
          </cell>
          <cell r="Q30">
            <v>21</v>
          </cell>
        </row>
        <row r="31">
          <cell r="O31">
            <v>9</v>
          </cell>
          <cell r="P31">
            <v>9</v>
          </cell>
          <cell r="Q31">
            <v>9</v>
          </cell>
        </row>
        <row r="32">
          <cell r="O32">
            <v>18</v>
          </cell>
          <cell r="P32">
            <v>11</v>
          </cell>
          <cell r="Q32">
            <v>21</v>
          </cell>
        </row>
        <row r="33">
          <cell r="O33">
            <v>20</v>
          </cell>
          <cell r="P33">
            <v>13</v>
          </cell>
          <cell r="Q33">
            <v>22</v>
          </cell>
        </row>
      </sheetData>
      <sheetData sheetId="17">
        <row r="29">
          <cell r="O29">
            <v>7</v>
          </cell>
          <cell r="P29">
            <v>5</v>
          </cell>
          <cell r="Q29">
            <v>7</v>
          </cell>
        </row>
        <row r="30">
          <cell r="O30">
            <v>11</v>
          </cell>
          <cell r="P30">
            <v>3</v>
          </cell>
          <cell r="Q30">
            <v>11</v>
          </cell>
        </row>
        <row r="31">
          <cell r="O31">
            <v>7</v>
          </cell>
          <cell r="P31">
            <v>2</v>
          </cell>
          <cell r="Q31">
            <v>7</v>
          </cell>
        </row>
        <row r="32">
          <cell r="O32">
            <v>9</v>
          </cell>
          <cell r="P32">
            <v>2</v>
          </cell>
          <cell r="Q32">
            <v>9</v>
          </cell>
        </row>
        <row r="33">
          <cell r="O33">
            <v>3</v>
          </cell>
          <cell r="P33">
            <v>0</v>
          </cell>
          <cell r="Q33">
            <v>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8"/>
      <sheetName val="WUP"/>
      <sheetName val="CIiPZ GW"/>
      <sheetName val="CIiPZ ZG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</sheetNames>
    <sheetDataSet>
      <sheetData sheetId="0"/>
      <sheetData sheetId="1"/>
      <sheetData sheetId="2">
        <row r="34">
          <cell r="I34">
            <v>1</v>
          </cell>
          <cell r="J34">
            <v>0</v>
          </cell>
          <cell r="K34">
            <v>2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</row>
        <row r="39">
          <cell r="I39">
            <v>2</v>
          </cell>
          <cell r="J39">
            <v>0</v>
          </cell>
          <cell r="K39">
            <v>4</v>
          </cell>
        </row>
      </sheetData>
      <sheetData sheetId="3">
        <row r="34">
          <cell r="I34">
            <v>0</v>
          </cell>
          <cell r="J34">
            <v>0</v>
          </cell>
          <cell r="K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</row>
        <row r="36">
          <cell r="I36">
            <v>1</v>
          </cell>
          <cell r="J36">
            <v>1</v>
          </cell>
          <cell r="K36">
            <v>1</v>
          </cell>
        </row>
        <row r="37">
          <cell r="I37">
            <v>0</v>
          </cell>
          <cell r="J37">
            <v>0</v>
          </cell>
          <cell r="K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</row>
        <row r="39">
          <cell r="I39">
            <v>41</v>
          </cell>
          <cell r="J39">
            <v>26</v>
          </cell>
          <cell r="K39">
            <v>50</v>
          </cell>
        </row>
      </sheetData>
      <sheetData sheetId="4">
        <row r="34">
          <cell r="I34">
            <v>302</v>
          </cell>
          <cell r="J34">
            <v>159</v>
          </cell>
          <cell r="K34">
            <v>384</v>
          </cell>
        </row>
        <row r="35">
          <cell r="I35">
            <v>328</v>
          </cell>
          <cell r="J35">
            <v>180</v>
          </cell>
          <cell r="K35">
            <v>415</v>
          </cell>
        </row>
        <row r="36">
          <cell r="I36">
            <v>172</v>
          </cell>
          <cell r="J36">
            <v>105</v>
          </cell>
          <cell r="K36">
            <v>211</v>
          </cell>
        </row>
        <row r="37">
          <cell r="I37">
            <v>196</v>
          </cell>
          <cell r="J37">
            <v>98</v>
          </cell>
          <cell r="K37">
            <v>249</v>
          </cell>
        </row>
        <row r="38">
          <cell r="I38">
            <v>154</v>
          </cell>
          <cell r="J38">
            <v>68</v>
          </cell>
          <cell r="K38">
            <v>193</v>
          </cell>
        </row>
        <row r="39">
          <cell r="I39">
            <v>198</v>
          </cell>
          <cell r="J39">
            <v>94</v>
          </cell>
          <cell r="K39">
            <v>252</v>
          </cell>
        </row>
      </sheetData>
      <sheetData sheetId="5">
        <row r="34">
          <cell r="I34">
            <v>106</v>
          </cell>
          <cell r="J34">
            <v>57</v>
          </cell>
          <cell r="K34">
            <v>125</v>
          </cell>
        </row>
        <row r="35">
          <cell r="I35">
            <v>130</v>
          </cell>
          <cell r="J35">
            <v>66</v>
          </cell>
          <cell r="K35">
            <v>152</v>
          </cell>
        </row>
        <row r="36">
          <cell r="I36">
            <v>80</v>
          </cell>
          <cell r="J36">
            <v>50</v>
          </cell>
          <cell r="K36">
            <v>96</v>
          </cell>
        </row>
        <row r="37">
          <cell r="I37">
            <v>85</v>
          </cell>
          <cell r="J37">
            <v>46</v>
          </cell>
          <cell r="K37">
            <v>96</v>
          </cell>
        </row>
        <row r="38">
          <cell r="I38">
            <v>54</v>
          </cell>
          <cell r="J38">
            <v>27</v>
          </cell>
          <cell r="K38">
            <v>62</v>
          </cell>
        </row>
        <row r="39">
          <cell r="I39">
            <v>77</v>
          </cell>
          <cell r="J39">
            <v>43</v>
          </cell>
          <cell r="K39">
            <v>86</v>
          </cell>
        </row>
      </sheetData>
      <sheetData sheetId="6">
        <row r="34">
          <cell r="I34">
            <v>124</v>
          </cell>
          <cell r="J34">
            <v>70</v>
          </cell>
          <cell r="K34">
            <v>150</v>
          </cell>
        </row>
        <row r="35">
          <cell r="I35">
            <v>183</v>
          </cell>
          <cell r="J35">
            <v>98</v>
          </cell>
          <cell r="K35">
            <v>232</v>
          </cell>
        </row>
        <row r="36">
          <cell r="I36">
            <v>117</v>
          </cell>
          <cell r="J36">
            <v>61</v>
          </cell>
          <cell r="K36">
            <v>153</v>
          </cell>
        </row>
        <row r="37">
          <cell r="I37">
            <v>144</v>
          </cell>
          <cell r="J37">
            <v>66</v>
          </cell>
          <cell r="K37">
            <v>187</v>
          </cell>
        </row>
        <row r="38">
          <cell r="I38">
            <v>63</v>
          </cell>
          <cell r="J38">
            <v>22</v>
          </cell>
          <cell r="K38">
            <v>75</v>
          </cell>
        </row>
        <row r="39">
          <cell r="I39">
            <v>89</v>
          </cell>
          <cell r="J39">
            <v>60</v>
          </cell>
          <cell r="K39">
            <v>114</v>
          </cell>
        </row>
      </sheetData>
      <sheetData sheetId="7">
        <row r="34">
          <cell r="I34">
            <v>270</v>
          </cell>
          <cell r="J34">
            <v>142</v>
          </cell>
          <cell r="K34">
            <v>344</v>
          </cell>
        </row>
        <row r="35">
          <cell r="I35">
            <v>307</v>
          </cell>
          <cell r="J35">
            <v>170</v>
          </cell>
          <cell r="K35">
            <v>376</v>
          </cell>
        </row>
        <row r="36">
          <cell r="I36">
            <v>164</v>
          </cell>
          <cell r="J36">
            <v>92</v>
          </cell>
          <cell r="K36">
            <v>192</v>
          </cell>
        </row>
        <row r="37">
          <cell r="I37">
            <v>165</v>
          </cell>
          <cell r="J37">
            <v>78</v>
          </cell>
          <cell r="K37">
            <v>199</v>
          </cell>
        </row>
        <row r="38">
          <cell r="I38">
            <v>87</v>
          </cell>
          <cell r="J38">
            <v>21</v>
          </cell>
          <cell r="K38">
            <v>99</v>
          </cell>
        </row>
        <row r="39">
          <cell r="I39">
            <v>183</v>
          </cell>
          <cell r="J39">
            <v>101</v>
          </cell>
          <cell r="K39">
            <v>254</v>
          </cell>
        </row>
      </sheetData>
      <sheetData sheetId="8">
        <row r="34">
          <cell r="I34">
            <v>206</v>
          </cell>
          <cell r="J34">
            <v>126</v>
          </cell>
          <cell r="K34">
            <v>270</v>
          </cell>
        </row>
        <row r="35">
          <cell r="I35">
            <v>297</v>
          </cell>
          <cell r="J35">
            <v>212</v>
          </cell>
          <cell r="K35">
            <v>392</v>
          </cell>
        </row>
        <row r="36">
          <cell r="I36">
            <v>165</v>
          </cell>
          <cell r="J36">
            <v>101</v>
          </cell>
          <cell r="K36">
            <v>211</v>
          </cell>
        </row>
        <row r="37">
          <cell r="I37">
            <v>181</v>
          </cell>
          <cell r="J37">
            <v>98</v>
          </cell>
          <cell r="K37">
            <v>234</v>
          </cell>
        </row>
        <row r="38">
          <cell r="I38">
            <v>131</v>
          </cell>
          <cell r="J38">
            <v>35</v>
          </cell>
          <cell r="K38">
            <v>158</v>
          </cell>
        </row>
        <row r="39">
          <cell r="I39">
            <v>171</v>
          </cell>
          <cell r="J39">
            <v>108</v>
          </cell>
          <cell r="K39">
            <v>215</v>
          </cell>
        </row>
      </sheetData>
      <sheetData sheetId="9">
        <row r="34">
          <cell r="I34">
            <v>30</v>
          </cell>
          <cell r="J34">
            <v>13</v>
          </cell>
          <cell r="K34">
            <v>40</v>
          </cell>
        </row>
        <row r="35">
          <cell r="I35">
            <v>33</v>
          </cell>
          <cell r="J35">
            <v>16</v>
          </cell>
          <cell r="K35">
            <v>35</v>
          </cell>
        </row>
        <row r="36">
          <cell r="I36">
            <v>19</v>
          </cell>
          <cell r="J36">
            <v>12</v>
          </cell>
          <cell r="K36">
            <v>22</v>
          </cell>
        </row>
        <row r="37">
          <cell r="I37">
            <v>22</v>
          </cell>
          <cell r="J37">
            <v>11</v>
          </cell>
          <cell r="K37">
            <v>24</v>
          </cell>
        </row>
        <row r="38">
          <cell r="I38">
            <v>13</v>
          </cell>
          <cell r="J38">
            <v>7</v>
          </cell>
          <cell r="K38">
            <v>13</v>
          </cell>
        </row>
        <row r="39">
          <cell r="I39">
            <v>11</v>
          </cell>
          <cell r="J39">
            <v>5</v>
          </cell>
          <cell r="K39">
            <v>12</v>
          </cell>
        </row>
      </sheetData>
      <sheetData sheetId="10">
        <row r="34">
          <cell r="I34">
            <v>236</v>
          </cell>
          <cell r="J34">
            <v>165</v>
          </cell>
          <cell r="K34">
            <v>282</v>
          </cell>
        </row>
        <row r="35">
          <cell r="I35">
            <v>319</v>
          </cell>
          <cell r="J35">
            <v>214</v>
          </cell>
          <cell r="K35">
            <v>398</v>
          </cell>
        </row>
        <row r="36">
          <cell r="I36">
            <v>174</v>
          </cell>
          <cell r="J36">
            <v>116</v>
          </cell>
          <cell r="K36">
            <v>202</v>
          </cell>
        </row>
        <row r="37">
          <cell r="I37">
            <v>151</v>
          </cell>
          <cell r="J37">
            <v>92</v>
          </cell>
          <cell r="K37">
            <v>171</v>
          </cell>
        </row>
        <row r="38">
          <cell r="I38">
            <v>103</v>
          </cell>
          <cell r="J38">
            <v>46</v>
          </cell>
          <cell r="K38">
            <v>121</v>
          </cell>
        </row>
        <row r="39">
          <cell r="I39">
            <v>169</v>
          </cell>
          <cell r="J39">
            <v>112</v>
          </cell>
          <cell r="K39">
            <v>202</v>
          </cell>
        </row>
      </sheetData>
      <sheetData sheetId="11">
        <row r="34">
          <cell r="I34">
            <v>48</v>
          </cell>
          <cell r="J34">
            <v>27</v>
          </cell>
          <cell r="K34">
            <v>52</v>
          </cell>
        </row>
        <row r="35">
          <cell r="I35">
            <v>84</v>
          </cell>
          <cell r="J35">
            <v>49</v>
          </cell>
          <cell r="K35">
            <v>93</v>
          </cell>
        </row>
        <row r="36">
          <cell r="I36">
            <v>23</v>
          </cell>
          <cell r="J36">
            <v>11</v>
          </cell>
          <cell r="K36">
            <v>26</v>
          </cell>
        </row>
        <row r="37">
          <cell r="I37">
            <v>32</v>
          </cell>
          <cell r="J37">
            <v>11</v>
          </cell>
          <cell r="K37">
            <v>37</v>
          </cell>
        </row>
        <row r="38">
          <cell r="I38">
            <v>14</v>
          </cell>
          <cell r="J38">
            <v>3</v>
          </cell>
          <cell r="K38">
            <v>16</v>
          </cell>
        </row>
        <row r="39">
          <cell r="I39">
            <v>33</v>
          </cell>
          <cell r="J39">
            <v>18</v>
          </cell>
          <cell r="K39">
            <v>35</v>
          </cell>
        </row>
      </sheetData>
      <sheetData sheetId="12">
        <row r="34">
          <cell r="I34">
            <v>52</v>
          </cell>
          <cell r="J34">
            <v>30</v>
          </cell>
          <cell r="K34">
            <v>89</v>
          </cell>
        </row>
        <row r="35">
          <cell r="I35">
            <v>45</v>
          </cell>
          <cell r="J35">
            <v>22</v>
          </cell>
          <cell r="K35">
            <v>59</v>
          </cell>
        </row>
        <row r="36">
          <cell r="I36">
            <v>43</v>
          </cell>
          <cell r="J36">
            <v>18</v>
          </cell>
          <cell r="K36">
            <v>57</v>
          </cell>
        </row>
        <row r="37">
          <cell r="I37">
            <v>39</v>
          </cell>
          <cell r="J37">
            <v>19</v>
          </cell>
          <cell r="K37">
            <v>56</v>
          </cell>
        </row>
        <row r="38">
          <cell r="I38">
            <v>47</v>
          </cell>
          <cell r="J38">
            <v>22</v>
          </cell>
          <cell r="K38">
            <v>69</v>
          </cell>
        </row>
        <row r="39">
          <cell r="I39">
            <v>45</v>
          </cell>
          <cell r="J39">
            <v>22</v>
          </cell>
          <cell r="K39">
            <v>66</v>
          </cell>
        </row>
      </sheetData>
      <sheetData sheetId="13">
        <row r="34">
          <cell r="I34">
            <v>21</v>
          </cell>
          <cell r="J34">
            <v>12</v>
          </cell>
          <cell r="K34">
            <v>43</v>
          </cell>
        </row>
        <row r="35">
          <cell r="I35">
            <v>18</v>
          </cell>
          <cell r="J35">
            <v>6</v>
          </cell>
          <cell r="K35">
            <v>36</v>
          </cell>
        </row>
        <row r="36">
          <cell r="I36">
            <v>9</v>
          </cell>
          <cell r="J36">
            <v>4</v>
          </cell>
          <cell r="K36">
            <v>18</v>
          </cell>
        </row>
        <row r="37">
          <cell r="I37">
            <v>7</v>
          </cell>
          <cell r="J37">
            <v>2</v>
          </cell>
          <cell r="K37">
            <v>17</v>
          </cell>
        </row>
        <row r="38">
          <cell r="I38">
            <v>2</v>
          </cell>
          <cell r="J38">
            <v>1</v>
          </cell>
          <cell r="K38">
            <v>4</v>
          </cell>
        </row>
        <row r="39">
          <cell r="I39">
            <v>20</v>
          </cell>
          <cell r="J39">
            <v>9</v>
          </cell>
          <cell r="K39">
            <v>39</v>
          </cell>
        </row>
      </sheetData>
      <sheetData sheetId="14">
        <row r="34">
          <cell r="I34">
            <v>176</v>
          </cell>
          <cell r="J34">
            <v>112</v>
          </cell>
          <cell r="K34">
            <v>276</v>
          </cell>
        </row>
        <row r="35">
          <cell r="I35">
            <v>167</v>
          </cell>
          <cell r="J35">
            <v>106</v>
          </cell>
          <cell r="K35">
            <v>299</v>
          </cell>
        </row>
        <row r="36">
          <cell r="I36">
            <v>118</v>
          </cell>
          <cell r="J36">
            <v>76</v>
          </cell>
          <cell r="K36">
            <v>213</v>
          </cell>
        </row>
        <row r="37">
          <cell r="I37">
            <v>85</v>
          </cell>
          <cell r="J37">
            <v>52</v>
          </cell>
          <cell r="K37">
            <v>160</v>
          </cell>
        </row>
        <row r="38">
          <cell r="I38">
            <v>44</v>
          </cell>
          <cell r="J38">
            <v>19</v>
          </cell>
          <cell r="K38">
            <v>74</v>
          </cell>
        </row>
        <row r="39">
          <cell r="I39">
            <v>102</v>
          </cell>
          <cell r="J39">
            <v>66</v>
          </cell>
          <cell r="K39">
            <v>140</v>
          </cell>
        </row>
      </sheetData>
      <sheetData sheetId="15">
        <row r="34">
          <cell r="I34">
            <v>197</v>
          </cell>
          <cell r="J34">
            <v>134</v>
          </cell>
          <cell r="K34">
            <v>345</v>
          </cell>
        </row>
        <row r="35">
          <cell r="I35">
            <v>277</v>
          </cell>
          <cell r="J35">
            <v>159</v>
          </cell>
          <cell r="K35">
            <v>455</v>
          </cell>
        </row>
        <row r="36">
          <cell r="I36">
            <v>148</v>
          </cell>
          <cell r="J36">
            <v>83</v>
          </cell>
          <cell r="K36">
            <v>232</v>
          </cell>
        </row>
        <row r="37">
          <cell r="I37">
            <v>179</v>
          </cell>
          <cell r="J37">
            <v>100</v>
          </cell>
          <cell r="K37">
            <v>267</v>
          </cell>
        </row>
        <row r="38">
          <cell r="I38">
            <v>151</v>
          </cell>
          <cell r="J38">
            <v>60</v>
          </cell>
          <cell r="K38">
            <v>221</v>
          </cell>
        </row>
        <row r="39">
          <cell r="I39">
            <v>139</v>
          </cell>
          <cell r="J39">
            <v>87</v>
          </cell>
          <cell r="K39">
            <v>220</v>
          </cell>
        </row>
      </sheetData>
      <sheetData sheetId="16">
        <row r="34">
          <cell r="I34">
            <v>54</v>
          </cell>
          <cell r="J34">
            <v>38</v>
          </cell>
          <cell r="K34">
            <v>74</v>
          </cell>
        </row>
        <row r="35">
          <cell r="I35">
            <v>57</v>
          </cell>
          <cell r="J35">
            <v>42</v>
          </cell>
          <cell r="K35">
            <v>81</v>
          </cell>
        </row>
        <row r="36">
          <cell r="I36">
            <v>36</v>
          </cell>
          <cell r="J36">
            <v>20</v>
          </cell>
          <cell r="K36">
            <v>49</v>
          </cell>
        </row>
        <row r="37">
          <cell r="I37">
            <v>24</v>
          </cell>
          <cell r="J37">
            <v>17</v>
          </cell>
          <cell r="K37">
            <v>28</v>
          </cell>
        </row>
        <row r="38">
          <cell r="I38">
            <v>13</v>
          </cell>
          <cell r="J38">
            <v>6</v>
          </cell>
          <cell r="K38">
            <v>17</v>
          </cell>
        </row>
        <row r="39">
          <cell r="I39">
            <v>21</v>
          </cell>
          <cell r="J39">
            <v>16</v>
          </cell>
          <cell r="K39">
            <v>27</v>
          </cell>
        </row>
      </sheetData>
      <sheetData sheetId="17">
        <row r="34">
          <cell r="I34">
            <v>37</v>
          </cell>
          <cell r="J34">
            <v>24</v>
          </cell>
          <cell r="K34">
            <v>37</v>
          </cell>
        </row>
        <row r="35">
          <cell r="I35">
            <v>40</v>
          </cell>
          <cell r="J35">
            <v>23</v>
          </cell>
          <cell r="K35">
            <v>42</v>
          </cell>
        </row>
        <row r="36">
          <cell r="I36">
            <v>29</v>
          </cell>
          <cell r="J36">
            <v>20</v>
          </cell>
          <cell r="K36">
            <v>29</v>
          </cell>
        </row>
        <row r="37">
          <cell r="I37">
            <v>25</v>
          </cell>
          <cell r="J37">
            <v>11</v>
          </cell>
          <cell r="K37">
            <v>25</v>
          </cell>
        </row>
        <row r="38">
          <cell r="I38">
            <v>13</v>
          </cell>
          <cell r="J38">
            <v>4</v>
          </cell>
          <cell r="K38">
            <v>14</v>
          </cell>
        </row>
        <row r="39">
          <cell r="I39">
            <v>19</v>
          </cell>
          <cell r="J39">
            <v>14</v>
          </cell>
          <cell r="K39">
            <v>19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9"/>
      <sheetName val="WUP"/>
      <sheetName val="CIiPZ GW"/>
      <sheetName val="CIiPZ ZG"/>
      <sheetName val="PUP GW"/>
      <sheetName val="PUP GWz"/>
      <sheetName val="PUP KO"/>
      <sheetName val="PUP MI"/>
      <sheetName val="PUP NS"/>
      <sheetName val="PUP Sł"/>
      <sheetName val="PUP ST"/>
      <sheetName val="PUP SU"/>
      <sheetName val="PUP ŚW"/>
      <sheetName val="PUP WS"/>
      <sheetName val="PUP ZG"/>
      <sheetName val="PUP ZGz"/>
      <sheetName val="PUP Żg"/>
      <sheetName val="PUP Żr"/>
    </sheetNames>
    <sheetDataSet>
      <sheetData sheetId="0"/>
      <sheetData sheetId="1"/>
      <sheetData sheetId="2">
        <row r="34">
          <cell r="M34">
            <v>3</v>
          </cell>
          <cell r="N34">
            <v>3</v>
          </cell>
          <cell r="U34">
            <v>0</v>
          </cell>
          <cell r="V34">
            <v>0</v>
          </cell>
        </row>
        <row r="35">
          <cell r="M35">
            <v>3</v>
          </cell>
          <cell r="N35">
            <v>2</v>
          </cell>
          <cell r="U35">
            <v>0</v>
          </cell>
          <cell r="V35">
            <v>0</v>
          </cell>
        </row>
        <row r="36">
          <cell r="M36">
            <v>7</v>
          </cell>
          <cell r="N36">
            <v>6</v>
          </cell>
          <cell r="U36">
            <v>0</v>
          </cell>
          <cell r="V36">
            <v>0</v>
          </cell>
        </row>
        <row r="37">
          <cell r="M37">
            <v>7</v>
          </cell>
          <cell r="N37">
            <v>7</v>
          </cell>
          <cell r="U37">
            <v>0</v>
          </cell>
          <cell r="V37">
            <v>0</v>
          </cell>
        </row>
        <row r="38">
          <cell r="M38">
            <v>1</v>
          </cell>
          <cell r="N38">
            <v>0</v>
          </cell>
          <cell r="U38">
            <v>0</v>
          </cell>
          <cell r="V38">
            <v>0</v>
          </cell>
        </row>
        <row r="39">
          <cell r="M39">
            <v>184</v>
          </cell>
          <cell r="N39">
            <v>110</v>
          </cell>
          <cell r="U39">
            <v>0</v>
          </cell>
          <cell r="V39">
            <v>0</v>
          </cell>
        </row>
      </sheetData>
      <sheetData sheetId="3">
        <row r="34">
          <cell r="M34">
            <v>1</v>
          </cell>
          <cell r="N34">
            <v>1</v>
          </cell>
          <cell r="U34">
            <v>0</v>
          </cell>
          <cell r="V34">
            <v>0</v>
          </cell>
        </row>
        <row r="35">
          <cell r="M35">
            <v>6</v>
          </cell>
          <cell r="N35">
            <v>6</v>
          </cell>
          <cell r="U35">
            <v>0</v>
          </cell>
          <cell r="V35">
            <v>0</v>
          </cell>
        </row>
        <row r="36">
          <cell r="M36">
            <v>4</v>
          </cell>
          <cell r="N36">
            <v>4</v>
          </cell>
          <cell r="U36">
            <v>0</v>
          </cell>
          <cell r="V36">
            <v>0</v>
          </cell>
        </row>
        <row r="37">
          <cell r="M37">
            <v>2</v>
          </cell>
          <cell r="N37">
            <v>1</v>
          </cell>
          <cell r="U37">
            <v>0</v>
          </cell>
          <cell r="V37">
            <v>0</v>
          </cell>
        </row>
        <row r="38">
          <cell r="M38">
            <v>0</v>
          </cell>
          <cell r="N38">
            <v>0</v>
          </cell>
          <cell r="U38">
            <v>0</v>
          </cell>
          <cell r="V38">
            <v>0</v>
          </cell>
        </row>
        <row r="39">
          <cell r="M39">
            <v>219</v>
          </cell>
          <cell r="N39">
            <v>170</v>
          </cell>
          <cell r="U39">
            <v>0</v>
          </cell>
          <cell r="V39">
            <v>0</v>
          </cell>
        </row>
      </sheetData>
      <sheetData sheetId="4">
        <row r="34">
          <cell r="M34">
            <v>2</v>
          </cell>
          <cell r="N34">
            <v>1</v>
          </cell>
          <cell r="U34">
            <v>0</v>
          </cell>
          <cell r="V34">
            <v>0</v>
          </cell>
        </row>
        <row r="35">
          <cell r="M35">
            <v>4</v>
          </cell>
          <cell r="N35">
            <v>3</v>
          </cell>
          <cell r="U35">
            <v>0</v>
          </cell>
          <cell r="V35">
            <v>0</v>
          </cell>
        </row>
        <row r="36">
          <cell r="M36">
            <v>4</v>
          </cell>
          <cell r="N36">
            <v>4</v>
          </cell>
          <cell r="U36">
            <v>0</v>
          </cell>
          <cell r="V36">
            <v>0</v>
          </cell>
        </row>
        <row r="37">
          <cell r="M37">
            <v>5</v>
          </cell>
          <cell r="N37">
            <v>5</v>
          </cell>
          <cell r="U37">
            <v>0</v>
          </cell>
          <cell r="V37">
            <v>0</v>
          </cell>
        </row>
        <row r="38">
          <cell r="M38">
            <v>4</v>
          </cell>
          <cell r="N38">
            <v>4</v>
          </cell>
          <cell r="U38">
            <v>0</v>
          </cell>
          <cell r="V38">
            <v>0</v>
          </cell>
        </row>
        <row r="39">
          <cell r="M39">
            <v>1</v>
          </cell>
          <cell r="N39">
            <v>1</v>
          </cell>
          <cell r="U39">
            <v>0</v>
          </cell>
          <cell r="V39">
            <v>0</v>
          </cell>
        </row>
      </sheetData>
      <sheetData sheetId="5">
        <row r="34">
          <cell r="M34">
            <v>3</v>
          </cell>
          <cell r="N34">
            <v>1</v>
          </cell>
          <cell r="U34">
            <v>0</v>
          </cell>
          <cell r="V34">
            <v>0</v>
          </cell>
        </row>
        <row r="35">
          <cell r="M35">
            <v>6</v>
          </cell>
          <cell r="N35">
            <v>6</v>
          </cell>
          <cell r="U35">
            <v>0</v>
          </cell>
          <cell r="V35">
            <v>0</v>
          </cell>
        </row>
        <row r="36">
          <cell r="M36">
            <v>7</v>
          </cell>
          <cell r="N36">
            <v>6</v>
          </cell>
          <cell r="U36">
            <v>0</v>
          </cell>
          <cell r="V36">
            <v>0</v>
          </cell>
        </row>
        <row r="37">
          <cell r="M37">
            <v>2</v>
          </cell>
          <cell r="N37">
            <v>1</v>
          </cell>
          <cell r="U37">
            <v>0</v>
          </cell>
          <cell r="V37">
            <v>0</v>
          </cell>
        </row>
        <row r="38">
          <cell r="M38">
            <v>1</v>
          </cell>
          <cell r="N38">
            <v>0</v>
          </cell>
          <cell r="U38">
            <v>0</v>
          </cell>
          <cell r="V38">
            <v>0</v>
          </cell>
        </row>
        <row r="39">
          <cell r="M39">
            <v>4</v>
          </cell>
          <cell r="N39">
            <v>3</v>
          </cell>
          <cell r="U39">
            <v>0</v>
          </cell>
          <cell r="V39">
            <v>0</v>
          </cell>
        </row>
      </sheetData>
      <sheetData sheetId="6">
        <row r="34">
          <cell r="M34">
            <v>78</v>
          </cell>
          <cell r="N34">
            <v>55</v>
          </cell>
          <cell r="U34">
            <v>63</v>
          </cell>
          <cell r="V34">
            <v>36</v>
          </cell>
        </row>
        <row r="35">
          <cell r="M35">
            <v>127</v>
          </cell>
          <cell r="N35">
            <v>94</v>
          </cell>
          <cell r="U35">
            <v>75</v>
          </cell>
          <cell r="V35">
            <v>40</v>
          </cell>
        </row>
        <row r="36">
          <cell r="M36">
            <v>78</v>
          </cell>
          <cell r="N36">
            <v>51</v>
          </cell>
          <cell r="U36">
            <v>33</v>
          </cell>
          <cell r="V36">
            <v>19</v>
          </cell>
        </row>
        <row r="37">
          <cell r="M37">
            <v>54</v>
          </cell>
          <cell r="N37">
            <v>23</v>
          </cell>
          <cell r="U37">
            <v>32</v>
          </cell>
          <cell r="V37">
            <v>18</v>
          </cell>
        </row>
        <row r="38">
          <cell r="M38">
            <v>20</v>
          </cell>
          <cell r="N38">
            <v>10</v>
          </cell>
          <cell r="U38">
            <v>23</v>
          </cell>
          <cell r="V38">
            <v>10</v>
          </cell>
        </row>
        <row r="39">
          <cell r="M39">
            <v>75</v>
          </cell>
          <cell r="N39">
            <v>61</v>
          </cell>
          <cell r="U39">
            <v>41</v>
          </cell>
          <cell r="V39">
            <v>22</v>
          </cell>
        </row>
      </sheetData>
      <sheetData sheetId="7">
        <row r="34">
          <cell r="M34">
            <v>23</v>
          </cell>
          <cell r="N34">
            <v>15</v>
          </cell>
          <cell r="U34">
            <v>36</v>
          </cell>
          <cell r="V34">
            <v>20</v>
          </cell>
        </row>
        <row r="35">
          <cell r="M35">
            <v>39</v>
          </cell>
          <cell r="N35">
            <v>31</v>
          </cell>
          <cell r="U35">
            <v>40</v>
          </cell>
          <cell r="V35">
            <v>18</v>
          </cell>
        </row>
        <row r="36">
          <cell r="M36">
            <v>24</v>
          </cell>
          <cell r="N36">
            <v>17</v>
          </cell>
          <cell r="U36">
            <v>30</v>
          </cell>
          <cell r="V36">
            <v>15</v>
          </cell>
        </row>
        <row r="37">
          <cell r="M37">
            <v>17</v>
          </cell>
          <cell r="N37">
            <v>10</v>
          </cell>
          <cell r="U37">
            <v>32</v>
          </cell>
          <cell r="V37">
            <v>15</v>
          </cell>
        </row>
        <row r="38">
          <cell r="M38">
            <v>12</v>
          </cell>
          <cell r="N38">
            <v>2</v>
          </cell>
          <cell r="U38">
            <v>19</v>
          </cell>
          <cell r="V38">
            <v>4</v>
          </cell>
        </row>
        <row r="39">
          <cell r="M39">
            <v>31</v>
          </cell>
          <cell r="N39">
            <v>20</v>
          </cell>
          <cell r="U39">
            <v>14</v>
          </cell>
          <cell r="V39">
            <v>9</v>
          </cell>
        </row>
      </sheetData>
      <sheetData sheetId="8">
        <row r="34">
          <cell r="M34">
            <v>20</v>
          </cell>
          <cell r="N34">
            <v>16</v>
          </cell>
          <cell r="U34">
            <v>56</v>
          </cell>
          <cell r="V34">
            <v>32</v>
          </cell>
        </row>
        <row r="35">
          <cell r="M35">
            <v>31</v>
          </cell>
          <cell r="N35">
            <v>29</v>
          </cell>
          <cell r="U35">
            <v>69</v>
          </cell>
          <cell r="V35">
            <v>55</v>
          </cell>
        </row>
        <row r="36">
          <cell r="M36">
            <v>20</v>
          </cell>
          <cell r="N36">
            <v>16</v>
          </cell>
          <cell r="U36">
            <v>49</v>
          </cell>
          <cell r="V36">
            <v>32</v>
          </cell>
        </row>
        <row r="37">
          <cell r="M37">
            <v>13</v>
          </cell>
          <cell r="N37">
            <v>8</v>
          </cell>
          <cell r="U37">
            <v>44</v>
          </cell>
          <cell r="V37">
            <v>28</v>
          </cell>
        </row>
        <row r="38">
          <cell r="M38">
            <v>4</v>
          </cell>
          <cell r="N38">
            <v>2</v>
          </cell>
          <cell r="U38">
            <v>30</v>
          </cell>
          <cell r="V38">
            <v>9</v>
          </cell>
        </row>
        <row r="39">
          <cell r="M39">
            <v>25</v>
          </cell>
          <cell r="N39">
            <v>19</v>
          </cell>
          <cell r="U39">
            <v>50</v>
          </cell>
          <cell r="V39">
            <v>38</v>
          </cell>
        </row>
      </sheetData>
      <sheetData sheetId="9">
        <row r="34">
          <cell r="M34">
            <v>11</v>
          </cell>
          <cell r="N34">
            <v>4</v>
          </cell>
          <cell r="U34">
            <v>5</v>
          </cell>
          <cell r="V34">
            <v>2</v>
          </cell>
        </row>
        <row r="35">
          <cell r="M35">
            <v>17</v>
          </cell>
          <cell r="N35">
            <v>9</v>
          </cell>
          <cell r="U35">
            <v>14</v>
          </cell>
          <cell r="V35">
            <v>8</v>
          </cell>
        </row>
        <row r="36">
          <cell r="M36">
            <v>14</v>
          </cell>
          <cell r="N36">
            <v>9</v>
          </cell>
          <cell r="U36">
            <v>10</v>
          </cell>
          <cell r="V36">
            <v>7</v>
          </cell>
        </row>
        <row r="37">
          <cell r="M37">
            <v>16</v>
          </cell>
          <cell r="N37">
            <v>7</v>
          </cell>
          <cell r="U37">
            <v>8</v>
          </cell>
          <cell r="V37">
            <v>2</v>
          </cell>
        </row>
        <row r="38">
          <cell r="M38">
            <v>16</v>
          </cell>
          <cell r="N38">
            <v>7</v>
          </cell>
          <cell r="U38">
            <v>8</v>
          </cell>
          <cell r="V38">
            <v>3</v>
          </cell>
        </row>
        <row r="39">
          <cell r="M39">
            <v>4</v>
          </cell>
          <cell r="N39">
            <v>1</v>
          </cell>
          <cell r="U39">
            <v>5</v>
          </cell>
          <cell r="V39">
            <v>5</v>
          </cell>
        </row>
      </sheetData>
      <sheetData sheetId="10">
        <row r="34">
          <cell r="M34">
            <v>33</v>
          </cell>
          <cell r="N34">
            <v>32</v>
          </cell>
          <cell r="U34">
            <v>113</v>
          </cell>
          <cell r="V34">
            <v>85</v>
          </cell>
        </row>
        <row r="35">
          <cell r="M35">
            <v>75</v>
          </cell>
          <cell r="N35">
            <v>68</v>
          </cell>
          <cell r="U35">
            <v>176</v>
          </cell>
          <cell r="V35">
            <v>140</v>
          </cell>
        </row>
        <row r="36">
          <cell r="M36">
            <v>23</v>
          </cell>
          <cell r="N36">
            <v>21</v>
          </cell>
          <cell r="U36">
            <v>82</v>
          </cell>
          <cell r="V36">
            <v>58</v>
          </cell>
        </row>
        <row r="37">
          <cell r="M37">
            <v>24</v>
          </cell>
          <cell r="N37">
            <v>19</v>
          </cell>
          <cell r="U37">
            <v>92</v>
          </cell>
          <cell r="V37">
            <v>65</v>
          </cell>
        </row>
        <row r="38">
          <cell r="M38">
            <v>11</v>
          </cell>
          <cell r="N38">
            <v>9</v>
          </cell>
          <cell r="U38">
            <v>76</v>
          </cell>
          <cell r="V38">
            <v>38</v>
          </cell>
        </row>
        <row r="39">
          <cell r="M39">
            <v>32</v>
          </cell>
          <cell r="N39">
            <v>26</v>
          </cell>
          <cell r="U39">
            <v>88</v>
          </cell>
          <cell r="V39">
            <v>60</v>
          </cell>
        </row>
      </sheetData>
      <sheetData sheetId="11">
        <row r="34">
          <cell r="M34">
            <v>15</v>
          </cell>
          <cell r="N34">
            <v>8</v>
          </cell>
          <cell r="U34">
            <v>0</v>
          </cell>
          <cell r="V34">
            <v>0</v>
          </cell>
        </row>
        <row r="35">
          <cell r="M35">
            <v>31</v>
          </cell>
          <cell r="N35">
            <v>18</v>
          </cell>
          <cell r="U35">
            <v>0</v>
          </cell>
          <cell r="V35">
            <v>0</v>
          </cell>
        </row>
        <row r="36">
          <cell r="M36">
            <v>29</v>
          </cell>
          <cell r="N36">
            <v>12</v>
          </cell>
          <cell r="U36">
            <v>0</v>
          </cell>
          <cell r="V36">
            <v>0</v>
          </cell>
        </row>
        <row r="37">
          <cell r="M37">
            <v>12</v>
          </cell>
          <cell r="N37">
            <v>4</v>
          </cell>
          <cell r="U37">
            <v>0</v>
          </cell>
          <cell r="V37">
            <v>0</v>
          </cell>
        </row>
        <row r="38">
          <cell r="M38">
            <v>15</v>
          </cell>
          <cell r="N38">
            <v>3</v>
          </cell>
          <cell r="U38">
            <v>0</v>
          </cell>
          <cell r="V38">
            <v>0</v>
          </cell>
        </row>
        <row r="39">
          <cell r="M39">
            <v>7</v>
          </cell>
          <cell r="N39">
            <v>6</v>
          </cell>
          <cell r="U39">
            <v>0</v>
          </cell>
          <cell r="V39">
            <v>0</v>
          </cell>
        </row>
      </sheetData>
      <sheetData sheetId="12">
        <row r="34">
          <cell r="M34">
            <v>13</v>
          </cell>
          <cell r="N34">
            <v>11</v>
          </cell>
          <cell r="U34">
            <v>16</v>
          </cell>
          <cell r="V34">
            <v>8</v>
          </cell>
        </row>
        <row r="35">
          <cell r="M35">
            <v>4</v>
          </cell>
          <cell r="N35">
            <v>4</v>
          </cell>
          <cell r="U35">
            <v>8</v>
          </cell>
          <cell r="V35">
            <v>6</v>
          </cell>
        </row>
        <row r="36">
          <cell r="M36">
            <v>9</v>
          </cell>
          <cell r="N36">
            <v>8</v>
          </cell>
          <cell r="U36">
            <v>10</v>
          </cell>
          <cell r="V36">
            <v>4</v>
          </cell>
        </row>
        <row r="37">
          <cell r="M37">
            <v>14</v>
          </cell>
          <cell r="N37">
            <v>14</v>
          </cell>
          <cell r="U37">
            <v>11</v>
          </cell>
          <cell r="V37">
            <v>2</v>
          </cell>
        </row>
        <row r="38">
          <cell r="M38">
            <v>6</v>
          </cell>
          <cell r="N38">
            <v>5</v>
          </cell>
          <cell r="U38">
            <v>15</v>
          </cell>
          <cell r="V38">
            <v>5</v>
          </cell>
        </row>
        <row r="39">
          <cell r="M39">
            <v>5</v>
          </cell>
          <cell r="N39">
            <v>3</v>
          </cell>
          <cell r="U39">
            <v>10</v>
          </cell>
          <cell r="V39">
            <v>6</v>
          </cell>
        </row>
      </sheetData>
      <sheetData sheetId="13">
        <row r="34">
          <cell r="M34">
            <v>0</v>
          </cell>
          <cell r="N34">
            <v>0</v>
          </cell>
          <cell r="U34">
            <v>0</v>
          </cell>
          <cell r="V34">
            <v>0</v>
          </cell>
        </row>
        <row r="35">
          <cell r="M35">
            <v>0</v>
          </cell>
          <cell r="N35">
            <v>0</v>
          </cell>
          <cell r="U35">
            <v>0</v>
          </cell>
          <cell r="V35">
            <v>0</v>
          </cell>
        </row>
        <row r="36">
          <cell r="M36">
            <v>0</v>
          </cell>
          <cell r="N36">
            <v>0</v>
          </cell>
          <cell r="U36">
            <v>0</v>
          </cell>
          <cell r="V36">
            <v>0</v>
          </cell>
        </row>
        <row r="37">
          <cell r="M37">
            <v>0</v>
          </cell>
          <cell r="N37">
            <v>0</v>
          </cell>
          <cell r="U37">
            <v>0</v>
          </cell>
          <cell r="V37">
            <v>0</v>
          </cell>
        </row>
        <row r="38">
          <cell r="M38">
            <v>0</v>
          </cell>
          <cell r="N38">
            <v>0</v>
          </cell>
          <cell r="U38">
            <v>0</v>
          </cell>
          <cell r="V38">
            <v>0</v>
          </cell>
        </row>
        <row r="39">
          <cell r="M39">
            <v>0</v>
          </cell>
          <cell r="N39">
            <v>0</v>
          </cell>
          <cell r="U39">
            <v>0</v>
          </cell>
          <cell r="V39">
            <v>0</v>
          </cell>
        </row>
      </sheetData>
      <sheetData sheetId="14">
        <row r="34">
          <cell r="M34">
            <v>30</v>
          </cell>
          <cell r="N34">
            <v>19</v>
          </cell>
          <cell r="U34">
            <v>0</v>
          </cell>
          <cell r="V34">
            <v>0</v>
          </cell>
        </row>
        <row r="35">
          <cell r="M35">
            <v>41</v>
          </cell>
          <cell r="N35">
            <v>27</v>
          </cell>
          <cell r="U35">
            <v>0</v>
          </cell>
          <cell r="V35">
            <v>0</v>
          </cell>
        </row>
        <row r="36">
          <cell r="M36">
            <v>31</v>
          </cell>
          <cell r="N36">
            <v>22</v>
          </cell>
          <cell r="U36">
            <v>0</v>
          </cell>
          <cell r="V36">
            <v>0</v>
          </cell>
        </row>
        <row r="37">
          <cell r="M37">
            <v>37</v>
          </cell>
          <cell r="N37">
            <v>14</v>
          </cell>
          <cell r="U37">
            <v>0</v>
          </cell>
          <cell r="V37">
            <v>0</v>
          </cell>
        </row>
        <row r="38">
          <cell r="M38">
            <v>8</v>
          </cell>
          <cell r="N38">
            <v>6</v>
          </cell>
          <cell r="U38">
            <v>0</v>
          </cell>
          <cell r="V38">
            <v>0</v>
          </cell>
        </row>
        <row r="39">
          <cell r="M39">
            <v>12</v>
          </cell>
          <cell r="N39">
            <v>7</v>
          </cell>
          <cell r="U39">
            <v>0</v>
          </cell>
          <cell r="V39">
            <v>0</v>
          </cell>
        </row>
      </sheetData>
      <sheetData sheetId="15">
        <row r="34">
          <cell r="M34">
            <v>24</v>
          </cell>
          <cell r="N34">
            <v>16</v>
          </cell>
          <cell r="U34">
            <v>0</v>
          </cell>
          <cell r="V34">
            <v>0</v>
          </cell>
        </row>
        <row r="35">
          <cell r="M35">
            <v>51</v>
          </cell>
          <cell r="N35">
            <v>30</v>
          </cell>
          <cell r="U35">
            <v>0</v>
          </cell>
          <cell r="V35">
            <v>0</v>
          </cell>
        </row>
        <row r="36">
          <cell r="M36">
            <v>24</v>
          </cell>
          <cell r="N36">
            <v>16</v>
          </cell>
          <cell r="U36">
            <v>0</v>
          </cell>
          <cell r="V36">
            <v>0</v>
          </cell>
        </row>
        <row r="37">
          <cell r="M37">
            <v>30</v>
          </cell>
          <cell r="N37">
            <v>20</v>
          </cell>
          <cell r="U37">
            <v>0</v>
          </cell>
          <cell r="V37">
            <v>0</v>
          </cell>
        </row>
        <row r="38">
          <cell r="M38">
            <v>54</v>
          </cell>
          <cell r="N38">
            <v>26</v>
          </cell>
          <cell r="U38">
            <v>0</v>
          </cell>
          <cell r="V38">
            <v>0</v>
          </cell>
        </row>
        <row r="39">
          <cell r="M39">
            <v>18</v>
          </cell>
          <cell r="N39">
            <v>8</v>
          </cell>
          <cell r="U39">
            <v>0</v>
          </cell>
          <cell r="V39">
            <v>0</v>
          </cell>
        </row>
      </sheetData>
      <sheetData sheetId="16">
        <row r="34">
          <cell r="M34">
            <v>19</v>
          </cell>
          <cell r="N34">
            <v>15</v>
          </cell>
          <cell r="U34">
            <v>137</v>
          </cell>
          <cell r="V34">
            <v>82</v>
          </cell>
        </row>
        <row r="35">
          <cell r="M35">
            <v>22</v>
          </cell>
          <cell r="N35">
            <v>18</v>
          </cell>
          <cell r="U35">
            <v>156</v>
          </cell>
          <cell r="V35">
            <v>91</v>
          </cell>
        </row>
        <row r="36">
          <cell r="M36">
            <v>20</v>
          </cell>
          <cell r="N36">
            <v>17</v>
          </cell>
          <cell r="U36">
            <v>79</v>
          </cell>
          <cell r="V36">
            <v>42</v>
          </cell>
        </row>
        <row r="37">
          <cell r="M37">
            <v>17</v>
          </cell>
          <cell r="N37">
            <v>15</v>
          </cell>
          <cell r="U37">
            <v>100</v>
          </cell>
          <cell r="V37">
            <v>49</v>
          </cell>
        </row>
        <row r="38">
          <cell r="M38">
            <v>8</v>
          </cell>
          <cell r="N38">
            <v>4</v>
          </cell>
          <cell r="U38">
            <v>60</v>
          </cell>
          <cell r="V38">
            <v>19</v>
          </cell>
        </row>
        <row r="39">
          <cell r="M39">
            <v>4</v>
          </cell>
          <cell r="N39">
            <v>4</v>
          </cell>
          <cell r="U39">
            <v>71</v>
          </cell>
          <cell r="V39">
            <v>39</v>
          </cell>
        </row>
      </sheetData>
      <sheetData sheetId="17">
        <row r="34">
          <cell r="M34">
            <v>6</v>
          </cell>
          <cell r="N34">
            <v>5</v>
          </cell>
          <cell r="U34">
            <v>4</v>
          </cell>
          <cell r="V34">
            <v>2</v>
          </cell>
        </row>
        <row r="35">
          <cell r="M35">
            <v>11</v>
          </cell>
          <cell r="N35">
            <v>10</v>
          </cell>
          <cell r="U35">
            <v>7</v>
          </cell>
          <cell r="V35">
            <v>6</v>
          </cell>
        </row>
        <row r="36">
          <cell r="M36">
            <v>5</v>
          </cell>
          <cell r="N36">
            <v>4</v>
          </cell>
          <cell r="U36">
            <v>3</v>
          </cell>
          <cell r="V36">
            <v>3</v>
          </cell>
        </row>
        <row r="37">
          <cell r="M37">
            <v>2</v>
          </cell>
          <cell r="N37">
            <v>1</v>
          </cell>
          <cell r="U37">
            <v>3</v>
          </cell>
          <cell r="V37">
            <v>3</v>
          </cell>
        </row>
        <row r="38">
          <cell r="M38">
            <v>4</v>
          </cell>
          <cell r="N38">
            <v>4</v>
          </cell>
          <cell r="U38">
            <v>4</v>
          </cell>
          <cell r="V38">
            <v>4</v>
          </cell>
        </row>
        <row r="39">
          <cell r="M39">
            <v>4</v>
          </cell>
          <cell r="N39">
            <v>3</v>
          </cell>
          <cell r="U39">
            <v>5</v>
          </cell>
          <cell r="V3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C1" zoomScaleNormal="100" zoomScaleSheetLayoutView="84" workbookViewId="0">
      <selection activeCell="B2" sqref="B2:U2"/>
    </sheetView>
  </sheetViews>
  <sheetFormatPr defaultRowHeight="15" x14ac:dyDescent="0.25"/>
  <cols>
    <col min="1" max="1" width="3.28515625" style="131" customWidth="1"/>
    <col min="2" max="2" width="4.7109375" style="131" customWidth="1"/>
    <col min="3" max="3" width="25.28515625" style="131" customWidth="1"/>
    <col min="4" max="4" width="11.7109375" style="131" customWidth="1"/>
    <col min="5" max="12" width="9.140625" style="131"/>
    <col min="13" max="13" width="13.140625" style="131" customWidth="1"/>
    <col min="14" max="257" width="9.140625" style="131"/>
    <col min="258" max="258" width="4.7109375" style="131" customWidth="1"/>
    <col min="259" max="259" width="25.28515625" style="131" customWidth="1"/>
    <col min="260" max="513" width="9.140625" style="131"/>
    <col min="514" max="514" width="4.7109375" style="131" customWidth="1"/>
    <col min="515" max="515" width="25.28515625" style="131" customWidth="1"/>
    <col min="516" max="769" width="9.140625" style="131"/>
    <col min="770" max="770" width="4.7109375" style="131" customWidth="1"/>
    <col min="771" max="771" width="25.28515625" style="131" customWidth="1"/>
    <col min="772" max="1025" width="9.140625" style="131"/>
    <col min="1026" max="1026" width="4.7109375" style="131" customWidth="1"/>
    <col min="1027" max="1027" width="25.28515625" style="131" customWidth="1"/>
    <col min="1028" max="1281" width="9.140625" style="131"/>
    <col min="1282" max="1282" width="4.7109375" style="131" customWidth="1"/>
    <col min="1283" max="1283" width="25.28515625" style="131" customWidth="1"/>
    <col min="1284" max="1537" width="9.140625" style="131"/>
    <col min="1538" max="1538" width="4.7109375" style="131" customWidth="1"/>
    <col min="1539" max="1539" width="25.28515625" style="131" customWidth="1"/>
    <col min="1540" max="1793" width="9.140625" style="131"/>
    <col min="1794" max="1794" width="4.7109375" style="131" customWidth="1"/>
    <col min="1795" max="1795" width="25.28515625" style="131" customWidth="1"/>
    <col min="1796" max="2049" width="9.140625" style="131"/>
    <col min="2050" max="2050" width="4.7109375" style="131" customWidth="1"/>
    <col min="2051" max="2051" width="25.28515625" style="131" customWidth="1"/>
    <col min="2052" max="2305" width="9.140625" style="131"/>
    <col min="2306" max="2306" width="4.7109375" style="131" customWidth="1"/>
    <col min="2307" max="2307" width="25.28515625" style="131" customWidth="1"/>
    <col min="2308" max="2561" width="9.140625" style="131"/>
    <col min="2562" max="2562" width="4.7109375" style="131" customWidth="1"/>
    <col min="2563" max="2563" width="25.28515625" style="131" customWidth="1"/>
    <col min="2564" max="2817" width="9.140625" style="131"/>
    <col min="2818" max="2818" width="4.7109375" style="131" customWidth="1"/>
    <col min="2819" max="2819" width="25.28515625" style="131" customWidth="1"/>
    <col min="2820" max="3073" width="9.140625" style="131"/>
    <col min="3074" max="3074" width="4.7109375" style="131" customWidth="1"/>
    <col min="3075" max="3075" width="25.28515625" style="131" customWidth="1"/>
    <col min="3076" max="3329" width="9.140625" style="131"/>
    <col min="3330" max="3330" width="4.7109375" style="131" customWidth="1"/>
    <col min="3331" max="3331" width="25.28515625" style="131" customWidth="1"/>
    <col min="3332" max="3585" width="9.140625" style="131"/>
    <col min="3586" max="3586" width="4.7109375" style="131" customWidth="1"/>
    <col min="3587" max="3587" width="25.28515625" style="131" customWidth="1"/>
    <col min="3588" max="3841" width="9.140625" style="131"/>
    <col min="3842" max="3842" width="4.7109375" style="131" customWidth="1"/>
    <col min="3843" max="3843" width="25.28515625" style="131" customWidth="1"/>
    <col min="3844" max="4097" width="9.140625" style="131"/>
    <col min="4098" max="4098" width="4.7109375" style="131" customWidth="1"/>
    <col min="4099" max="4099" width="25.28515625" style="131" customWidth="1"/>
    <col min="4100" max="4353" width="9.140625" style="131"/>
    <col min="4354" max="4354" width="4.7109375" style="131" customWidth="1"/>
    <col min="4355" max="4355" width="25.28515625" style="131" customWidth="1"/>
    <col min="4356" max="4609" width="9.140625" style="131"/>
    <col min="4610" max="4610" width="4.7109375" style="131" customWidth="1"/>
    <col min="4611" max="4611" width="25.28515625" style="131" customWidth="1"/>
    <col min="4612" max="4865" width="9.140625" style="131"/>
    <col min="4866" max="4866" width="4.7109375" style="131" customWidth="1"/>
    <col min="4867" max="4867" width="25.28515625" style="131" customWidth="1"/>
    <col min="4868" max="5121" width="9.140625" style="131"/>
    <col min="5122" max="5122" width="4.7109375" style="131" customWidth="1"/>
    <col min="5123" max="5123" width="25.28515625" style="131" customWidth="1"/>
    <col min="5124" max="5377" width="9.140625" style="131"/>
    <col min="5378" max="5378" width="4.7109375" style="131" customWidth="1"/>
    <col min="5379" max="5379" width="25.28515625" style="131" customWidth="1"/>
    <col min="5380" max="5633" width="9.140625" style="131"/>
    <col min="5634" max="5634" width="4.7109375" style="131" customWidth="1"/>
    <col min="5635" max="5635" width="25.28515625" style="131" customWidth="1"/>
    <col min="5636" max="5889" width="9.140625" style="131"/>
    <col min="5890" max="5890" width="4.7109375" style="131" customWidth="1"/>
    <col min="5891" max="5891" width="25.28515625" style="131" customWidth="1"/>
    <col min="5892" max="6145" width="9.140625" style="131"/>
    <col min="6146" max="6146" width="4.7109375" style="131" customWidth="1"/>
    <col min="6147" max="6147" width="25.28515625" style="131" customWidth="1"/>
    <col min="6148" max="6401" width="9.140625" style="131"/>
    <col min="6402" max="6402" width="4.7109375" style="131" customWidth="1"/>
    <col min="6403" max="6403" width="25.28515625" style="131" customWidth="1"/>
    <col min="6404" max="6657" width="9.140625" style="131"/>
    <col min="6658" max="6658" width="4.7109375" style="131" customWidth="1"/>
    <col min="6659" max="6659" width="25.28515625" style="131" customWidth="1"/>
    <col min="6660" max="6913" width="9.140625" style="131"/>
    <col min="6914" max="6914" width="4.7109375" style="131" customWidth="1"/>
    <col min="6915" max="6915" width="25.28515625" style="131" customWidth="1"/>
    <col min="6916" max="7169" width="9.140625" style="131"/>
    <col min="7170" max="7170" width="4.7109375" style="131" customWidth="1"/>
    <col min="7171" max="7171" width="25.28515625" style="131" customWidth="1"/>
    <col min="7172" max="7425" width="9.140625" style="131"/>
    <col min="7426" max="7426" width="4.7109375" style="131" customWidth="1"/>
    <col min="7427" max="7427" width="25.28515625" style="131" customWidth="1"/>
    <col min="7428" max="7681" width="9.140625" style="131"/>
    <col min="7682" max="7682" width="4.7109375" style="131" customWidth="1"/>
    <col min="7683" max="7683" width="25.28515625" style="131" customWidth="1"/>
    <col min="7684" max="7937" width="9.140625" style="131"/>
    <col min="7938" max="7938" width="4.7109375" style="131" customWidth="1"/>
    <col min="7939" max="7939" width="25.28515625" style="131" customWidth="1"/>
    <col min="7940" max="8193" width="9.140625" style="131"/>
    <col min="8194" max="8194" width="4.7109375" style="131" customWidth="1"/>
    <col min="8195" max="8195" width="25.28515625" style="131" customWidth="1"/>
    <col min="8196" max="8449" width="9.140625" style="131"/>
    <col min="8450" max="8450" width="4.7109375" style="131" customWidth="1"/>
    <col min="8451" max="8451" width="25.28515625" style="131" customWidth="1"/>
    <col min="8452" max="8705" width="9.140625" style="131"/>
    <col min="8706" max="8706" width="4.7109375" style="131" customWidth="1"/>
    <col min="8707" max="8707" width="25.28515625" style="131" customWidth="1"/>
    <col min="8708" max="8961" width="9.140625" style="131"/>
    <col min="8962" max="8962" width="4.7109375" style="131" customWidth="1"/>
    <col min="8963" max="8963" width="25.28515625" style="131" customWidth="1"/>
    <col min="8964" max="9217" width="9.140625" style="131"/>
    <col min="9218" max="9218" width="4.7109375" style="131" customWidth="1"/>
    <col min="9219" max="9219" width="25.28515625" style="131" customWidth="1"/>
    <col min="9220" max="9473" width="9.140625" style="131"/>
    <col min="9474" max="9474" width="4.7109375" style="131" customWidth="1"/>
    <col min="9475" max="9475" width="25.28515625" style="131" customWidth="1"/>
    <col min="9476" max="9729" width="9.140625" style="131"/>
    <col min="9730" max="9730" width="4.7109375" style="131" customWidth="1"/>
    <col min="9731" max="9731" width="25.28515625" style="131" customWidth="1"/>
    <col min="9732" max="9985" width="9.140625" style="131"/>
    <col min="9986" max="9986" width="4.7109375" style="131" customWidth="1"/>
    <col min="9987" max="9987" width="25.28515625" style="131" customWidth="1"/>
    <col min="9988" max="10241" width="9.140625" style="131"/>
    <col min="10242" max="10242" width="4.7109375" style="131" customWidth="1"/>
    <col min="10243" max="10243" width="25.28515625" style="131" customWidth="1"/>
    <col min="10244" max="10497" width="9.140625" style="131"/>
    <col min="10498" max="10498" width="4.7109375" style="131" customWidth="1"/>
    <col min="10499" max="10499" width="25.28515625" style="131" customWidth="1"/>
    <col min="10500" max="10753" width="9.140625" style="131"/>
    <col min="10754" max="10754" width="4.7109375" style="131" customWidth="1"/>
    <col min="10755" max="10755" width="25.28515625" style="131" customWidth="1"/>
    <col min="10756" max="11009" width="9.140625" style="131"/>
    <col min="11010" max="11010" width="4.7109375" style="131" customWidth="1"/>
    <col min="11011" max="11011" width="25.28515625" style="131" customWidth="1"/>
    <col min="11012" max="11265" width="9.140625" style="131"/>
    <col min="11266" max="11266" width="4.7109375" style="131" customWidth="1"/>
    <col min="11267" max="11267" width="25.28515625" style="131" customWidth="1"/>
    <col min="11268" max="11521" width="9.140625" style="131"/>
    <col min="11522" max="11522" width="4.7109375" style="131" customWidth="1"/>
    <col min="11523" max="11523" width="25.28515625" style="131" customWidth="1"/>
    <col min="11524" max="11777" width="9.140625" style="131"/>
    <col min="11778" max="11778" width="4.7109375" style="131" customWidth="1"/>
    <col min="11779" max="11779" width="25.28515625" style="131" customWidth="1"/>
    <col min="11780" max="12033" width="9.140625" style="131"/>
    <col min="12034" max="12034" width="4.7109375" style="131" customWidth="1"/>
    <col min="12035" max="12035" width="25.28515625" style="131" customWidth="1"/>
    <col min="12036" max="12289" width="9.140625" style="131"/>
    <col min="12290" max="12290" width="4.7109375" style="131" customWidth="1"/>
    <col min="12291" max="12291" width="25.28515625" style="131" customWidth="1"/>
    <col min="12292" max="12545" width="9.140625" style="131"/>
    <col min="12546" max="12546" width="4.7109375" style="131" customWidth="1"/>
    <col min="12547" max="12547" width="25.28515625" style="131" customWidth="1"/>
    <col min="12548" max="12801" width="9.140625" style="131"/>
    <col min="12802" max="12802" width="4.7109375" style="131" customWidth="1"/>
    <col min="12803" max="12803" width="25.28515625" style="131" customWidth="1"/>
    <col min="12804" max="13057" width="9.140625" style="131"/>
    <col min="13058" max="13058" width="4.7109375" style="131" customWidth="1"/>
    <col min="13059" max="13059" width="25.28515625" style="131" customWidth="1"/>
    <col min="13060" max="13313" width="9.140625" style="131"/>
    <col min="13314" max="13314" width="4.7109375" style="131" customWidth="1"/>
    <col min="13315" max="13315" width="25.28515625" style="131" customWidth="1"/>
    <col min="13316" max="13569" width="9.140625" style="131"/>
    <col min="13570" max="13570" width="4.7109375" style="131" customWidth="1"/>
    <col min="13571" max="13571" width="25.28515625" style="131" customWidth="1"/>
    <col min="13572" max="13825" width="9.140625" style="131"/>
    <col min="13826" max="13826" width="4.7109375" style="131" customWidth="1"/>
    <col min="13827" max="13827" width="25.28515625" style="131" customWidth="1"/>
    <col min="13828" max="14081" width="9.140625" style="131"/>
    <col min="14082" max="14082" width="4.7109375" style="131" customWidth="1"/>
    <col min="14083" max="14083" width="25.28515625" style="131" customWidth="1"/>
    <col min="14084" max="14337" width="9.140625" style="131"/>
    <col min="14338" max="14338" width="4.7109375" style="131" customWidth="1"/>
    <col min="14339" max="14339" width="25.28515625" style="131" customWidth="1"/>
    <col min="14340" max="14593" width="9.140625" style="131"/>
    <col min="14594" max="14594" width="4.7109375" style="131" customWidth="1"/>
    <col min="14595" max="14595" width="25.28515625" style="131" customWidth="1"/>
    <col min="14596" max="14849" width="9.140625" style="131"/>
    <col min="14850" max="14850" width="4.7109375" style="131" customWidth="1"/>
    <col min="14851" max="14851" width="25.28515625" style="131" customWidth="1"/>
    <col min="14852" max="15105" width="9.140625" style="131"/>
    <col min="15106" max="15106" width="4.7109375" style="131" customWidth="1"/>
    <col min="15107" max="15107" width="25.28515625" style="131" customWidth="1"/>
    <col min="15108" max="15361" width="9.140625" style="131"/>
    <col min="15362" max="15362" width="4.7109375" style="131" customWidth="1"/>
    <col min="15363" max="15363" width="25.28515625" style="131" customWidth="1"/>
    <col min="15364" max="15617" width="9.140625" style="131"/>
    <col min="15618" max="15618" width="4.7109375" style="131" customWidth="1"/>
    <col min="15619" max="15619" width="25.28515625" style="131" customWidth="1"/>
    <col min="15620" max="15873" width="9.140625" style="131"/>
    <col min="15874" max="15874" width="4.7109375" style="131" customWidth="1"/>
    <col min="15875" max="15875" width="25.28515625" style="131" customWidth="1"/>
    <col min="15876" max="16129" width="9.140625" style="131"/>
    <col min="16130" max="16130" width="4.7109375" style="131" customWidth="1"/>
    <col min="16131" max="16131" width="25.28515625" style="131" customWidth="1"/>
    <col min="16132" max="16384" width="9.140625" style="131"/>
  </cols>
  <sheetData>
    <row r="1" spans="1:21" s="116" customFormat="1" ht="14.25" x14ac:dyDescent="0.2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83" t="s">
        <v>0</v>
      </c>
      <c r="U1" s="183"/>
    </row>
    <row r="2" spans="1:21" s="116" customFormat="1" ht="30" customHeight="1" x14ac:dyDescent="0.2">
      <c r="A2" s="117"/>
      <c r="B2" s="184" t="s">
        <v>1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6"/>
      <c r="T2" s="186"/>
      <c r="U2" s="187"/>
    </row>
    <row r="3" spans="1:21" s="116" customFormat="1" ht="12" x14ac:dyDescent="0.2">
      <c r="A3" s="114"/>
      <c r="B3" s="118"/>
      <c r="C3" s="118"/>
      <c r="D3" s="118"/>
      <c r="E3" s="118"/>
      <c r="F3" s="118"/>
      <c r="G3" s="118"/>
      <c r="H3" s="119"/>
      <c r="I3" s="118"/>
      <c r="J3" s="118"/>
      <c r="K3" s="118"/>
      <c r="L3" s="118"/>
      <c r="M3" s="118"/>
      <c r="N3" s="118"/>
      <c r="O3" s="118" t="s">
        <v>252</v>
      </c>
      <c r="P3" s="118"/>
      <c r="Q3" s="118"/>
      <c r="R3" s="118"/>
      <c r="S3" s="118"/>
      <c r="T3" s="118"/>
      <c r="U3" s="118"/>
    </row>
    <row r="4" spans="1:21" s="116" customFormat="1" ht="42.75" customHeight="1" x14ac:dyDescent="0.2">
      <c r="A4" s="114"/>
      <c r="B4" s="182" t="s">
        <v>2</v>
      </c>
      <c r="C4" s="182" t="s">
        <v>3</v>
      </c>
      <c r="D4" s="182"/>
      <c r="E4" s="182" t="s">
        <v>4</v>
      </c>
      <c r="F4" s="182"/>
      <c r="G4" s="182"/>
      <c r="H4" s="182" t="s">
        <v>5</v>
      </c>
      <c r="I4" s="182"/>
      <c r="J4" s="182"/>
      <c r="K4" s="182" t="s">
        <v>6</v>
      </c>
      <c r="L4" s="182"/>
      <c r="M4" s="182"/>
      <c r="N4" s="182" t="s">
        <v>7</v>
      </c>
      <c r="O4" s="188"/>
      <c r="P4" s="182" t="s">
        <v>8</v>
      </c>
      <c r="Q4" s="182"/>
      <c r="R4" s="182"/>
      <c r="S4" s="182" t="s">
        <v>9</v>
      </c>
      <c r="T4" s="182"/>
      <c r="U4" s="182"/>
    </row>
    <row r="5" spans="1:21" s="116" customFormat="1" ht="103.5" customHeight="1" x14ac:dyDescent="0.2">
      <c r="A5" s="114"/>
      <c r="B5" s="182"/>
      <c r="C5" s="182"/>
      <c r="D5" s="182"/>
      <c r="E5" s="182" t="s">
        <v>10</v>
      </c>
      <c r="F5" s="182"/>
      <c r="G5" s="182" t="s">
        <v>11</v>
      </c>
      <c r="H5" s="182" t="s">
        <v>12</v>
      </c>
      <c r="I5" s="182" t="s">
        <v>13</v>
      </c>
      <c r="J5" s="182"/>
      <c r="K5" s="182" t="s">
        <v>14</v>
      </c>
      <c r="L5" s="182"/>
      <c r="M5" s="182" t="s">
        <v>191</v>
      </c>
      <c r="N5" s="182" t="s">
        <v>16</v>
      </c>
      <c r="O5" s="188"/>
      <c r="P5" s="182" t="s">
        <v>12</v>
      </c>
      <c r="Q5" s="182" t="s">
        <v>17</v>
      </c>
      <c r="R5" s="182"/>
      <c r="S5" s="182" t="s">
        <v>12</v>
      </c>
      <c r="T5" s="182" t="s">
        <v>18</v>
      </c>
      <c r="U5" s="182"/>
    </row>
    <row r="6" spans="1:21" s="116" customFormat="1" ht="17.25" customHeight="1" x14ac:dyDescent="0.2">
      <c r="A6" s="114"/>
      <c r="B6" s="182"/>
      <c r="C6" s="182"/>
      <c r="D6" s="182"/>
      <c r="E6" s="120" t="s">
        <v>19</v>
      </c>
      <c r="F6" s="120" t="s">
        <v>20</v>
      </c>
      <c r="G6" s="182"/>
      <c r="H6" s="182"/>
      <c r="I6" s="120" t="s">
        <v>19</v>
      </c>
      <c r="J6" s="120" t="s">
        <v>20</v>
      </c>
      <c r="K6" s="120" t="s">
        <v>19</v>
      </c>
      <c r="L6" s="120" t="s">
        <v>20</v>
      </c>
      <c r="M6" s="182"/>
      <c r="N6" s="120" t="s">
        <v>19</v>
      </c>
      <c r="O6" s="120" t="s">
        <v>20</v>
      </c>
      <c r="P6" s="182"/>
      <c r="Q6" s="120" t="s">
        <v>19</v>
      </c>
      <c r="R6" s="120" t="s">
        <v>20</v>
      </c>
      <c r="S6" s="182"/>
      <c r="T6" s="120" t="s">
        <v>19</v>
      </c>
      <c r="U6" s="120" t="s">
        <v>20</v>
      </c>
    </row>
    <row r="7" spans="1:21" s="116" customFormat="1" ht="20.100000000000001" customHeight="1" x14ac:dyDescent="0.2">
      <c r="A7" s="114"/>
      <c r="B7" s="182" t="s">
        <v>21</v>
      </c>
      <c r="C7" s="189"/>
      <c r="D7" s="121" t="s">
        <v>22</v>
      </c>
      <c r="E7" s="122">
        <f>E9+E11+E13+E15+E17+E19+E21+E23+E25+E27+E29+E31+E33+E35+E37+E39</f>
        <v>9165</v>
      </c>
      <c r="F7" s="122">
        <f t="shared" ref="F7:U7" si="0">F9+F11+F13+F15+F17+F19+F21+F23+F25+F27+F29+F31+F33+F35+F37+F39</f>
        <v>5168</v>
      </c>
      <c r="G7" s="122">
        <f t="shared" si="0"/>
        <v>12160</v>
      </c>
      <c r="H7" s="122">
        <f t="shared" si="0"/>
        <v>404</v>
      </c>
      <c r="I7" s="123">
        <f t="shared" si="0"/>
        <v>2489</v>
      </c>
      <c r="J7" s="122">
        <f t="shared" si="0"/>
        <v>1692</v>
      </c>
      <c r="K7" s="123">
        <f t="shared" si="0"/>
        <v>613</v>
      </c>
      <c r="L7" s="122">
        <f t="shared" si="0"/>
        <v>342</v>
      </c>
      <c r="M7" s="122">
        <f t="shared" si="0"/>
        <v>700</v>
      </c>
      <c r="N7" s="122">
        <f t="shared" si="0"/>
        <v>3983</v>
      </c>
      <c r="O7" s="122">
        <f t="shared" si="0"/>
        <v>2282</v>
      </c>
      <c r="P7" s="122">
        <f t="shared" si="0"/>
        <v>340</v>
      </c>
      <c r="Q7" s="122">
        <f t="shared" si="0"/>
        <v>2597</v>
      </c>
      <c r="R7" s="122">
        <f t="shared" si="0"/>
        <v>1527</v>
      </c>
      <c r="S7" s="122">
        <f t="shared" si="0"/>
        <v>8</v>
      </c>
      <c r="T7" s="122">
        <f t="shared" si="0"/>
        <v>42</v>
      </c>
      <c r="U7" s="122">
        <f t="shared" si="0"/>
        <v>34</v>
      </c>
    </row>
    <row r="8" spans="1:21" s="116" customFormat="1" ht="20.100000000000001" customHeight="1" x14ac:dyDescent="0.2">
      <c r="A8" s="124"/>
      <c r="B8" s="189"/>
      <c r="C8" s="189"/>
      <c r="D8" s="125" t="s">
        <v>23</v>
      </c>
      <c r="E8" s="122">
        <f>E10+E12+E14+E16+E18+E20+E22+E24+E26+E28+E30+E32+E34+E36+E38+E40</f>
        <v>8987</v>
      </c>
      <c r="F8" s="122">
        <f>F10+F12+F14+F16+F18+F20+F22+F24+F26+F28+F30+F32+F34+F36+F38+F40</f>
        <v>5065</v>
      </c>
      <c r="G8" s="122">
        <f>G10+G12+G14+G16+G18+G20+G22+G24+G26+G28+G30+G32+G34+G36+G38+G40</f>
        <v>11911</v>
      </c>
      <c r="H8" s="126" t="s">
        <v>24</v>
      </c>
      <c r="I8" s="122">
        <f>I10+I12+I14+I16+I18+I20+I22+I24+I26+I28+I30+I32+I34+I36+I38+I40</f>
        <v>2089</v>
      </c>
      <c r="J8" s="122">
        <f>J10+J12+J14+J16+J18+J20+J22+J24+J26+J28+J30+J32+J34+J36+J38+J40</f>
        <v>1443</v>
      </c>
      <c r="K8" s="123">
        <f>K10+K12+K14+K16+K18+K20+K22+K24+K26+K28+K30+K32+K34+K36+K38+K40</f>
        <v>549</v>
      </c>
      <c r="L8" s="122">
        <f>L10+L12+L14+L16+L18+L20+L22+L24+L26+L28+L30+L32+L34+L36+L38+L40</f>
        <v>300</v>
      </c>
      <c r="M8" s="122">
        <f>M10+M12+M14+M16+M18+M20+M22+M24+M26+M28+M30+M32+M34+M36+M38+M40</f>
        <v>603</v>
      </c>
      <c r="N8" s="126" t="s">
        <v>24</v>
      </c>
      <c r="O8" s="126" t="s">
        <v>24</v>
      </c>
      <c r="P8" s="126" t="s">
        <v>24</v>
      </c>
      <c r="Q8" s="122">
        <f>Q10+Q12+Q14+Q16+Q18+Q20+Q22+Q24+Q26+Q28+Q30+Q32+Q34+Q36+Q38+Q40</f>
        <v>2112</v>
      </c>
      <c r="R8" s="122">
        <f>R10+R12+R14+R16+R18+R20+R22+R24+R26+R28+R30+R32+R34+R36+R38+R40</f>
        <v>1267</v>
      </c>
      <c r="S8" s="126" t="s">
        <v>24</v>
      </c>
      <c r="T8" s="122">
        <f>T10+T12+T14+T16+T18+T20+T22+T24+T26+T28+T30+T32+T34+T36+T38+T40</f>
        <v>42</v>
      </c>
      <c r="U8" s="122">
        <f>U10+U12+U14+U16+U18+U20+U22+U24+U26+U28+U30+U32+U34+U36+U38+U40</f>
        <v>34</v>
      </c>
    </row>
    <row r="9" spans="1:21" s="116" customFormat="1" ht="30" customHeight="1" x14ac:dyDescent="0.2">
      <c r="A9" s="124"/>
      <c r="B9" s="190">
        <v>1</v>
      </c>
      <c r="C9" s="191" t="s">
        <v>25</v>
      </c>
      <c r="D9" s="127" t="s">
        <v>22</v>
      </c>
      <c r="E9" s="128">
        <f>'[1]CIiPZ GW'!I13</f>
        <v>16</v>
      </c>
      <c r="F9" s="128">
        <f>'[1]CIiPZ GW'!J13</f>
        <v>8</v>
      </c>
      <c r="G9" s="128">
        <f>'[1]CIiPZ GW'!K13</f>
        <v>31</v>
      </c>
      <c r="H9" s="128">
        <f>'[1]CIiPZ GW'!L13</f>
        <v>54</v>
      </c>
      <c r="I9" s="128">
        <f>'[1]CIiPZ GW'!M13</f>
        <v>422</v>
      </c>
      <c r="J9" s="128">
        <f>'[1]CIiPZ GW'!N13</f>
        <v>261</v>
      </c>
      <c r="K9" s="128">
        <f>'[1]CIiPZ GW'!O13</f>
        <v>12</v>
      </c>
      <c r="L9" s="128">
        <f>'[1]CIiPZ GW'!P13</f>
        <v>7</v>
      </c>
      <c r="M9" s="128">
        <f>'[1]CIiPZ GW'!Q13</f>
        <v>12</v>
      </c>
      <c r="N9" s="128">
        <f>'[1]CIiPZ GW'!R13</f>
        <v>469</v>
      </c>
      <c r="O9" s="128">
        <f>'[1]CIiPZ GW'!S13</f>
        <v>245</v>
      </c>
      <c r="P9" s="128">
        <f>'[1]CIiPZ GW'!T13</f>
        <v>20</v>
      </c>
      <c r="Q9" s="128">
        <f>'[1]CIiPZ GW'!U13</f>
        <v>170</v>
      </c>
      <c r="R9" s="128">
        <f>'[1]CIiPZ GW'!V13</f>
        <v>120</v>
      </c>
      <c r="S9" s="128">
        <f>'[1]CIiPZ GW'!W13</f>
        <v>0</v>
      </c>
      <c r="T9" s="128">
        <f>'[1]CIiPZ GW'!X13</f>
        <v>0</v>
      </c>
      <c r="U9" s="128">
        <f>'[1]CIiPZ GW'!Y13</f>
        <v>0</v>
      </c>
    </row>
    <row r="10" spans="1:21" s="116" customFormat="1" ht="30" customHeight="1" x14ac:dyDescent="0.2">
      <c r="A10" s="124"/>
      <c r="B10" s="190"/>
      <c r="C10" s="191"/>
      <c r="D10" s="129" t="s">
        <v>23</v>
      </c>
      <c r="E10" s="128">
        <f>'[1]CIiPZ GW'!I14</f>
        <v>3</v>
      </c>
      <c r="F10" s="128">
        <f>'[1]CIiPZ GW'!J14</f>
        <v>0</v>
      </c>
      <c r="G10" s="128">
        <f>'[1]CIiPZ GW'!K14</f>
        <v>6</v>
      </c>
      <c r="H10" s="128" t="str">
        <f>'[1]CIiPZ GW'!L14</f>
        <v xml:space="preserve">x      </v>
      </c>
      <c r="I10" s="128">
        <f>'[1]CIiPZ GW'!M14</f>
        <v>205</v>
      </c>
      <c r="J10" s="128">
        <f>'[1]CIiPZ GW'!N14</f>
        <v>128</v>
      </c>
      <c r="K10" s="128">
        <f>'[1]CIiPZ GW'!O14</f>
        <v>1</v>
      </c>
      <c r="L10" s="128">
        <f>'[1]CIiPZ GW'!P14</f>
        <v>0</v>
      </c>
      <c r="M10" s="128">
        <f>'[1]CIiPZ GW'!Q14</f>
        <v>1</v>
      </c>
      <c r="N10" s="128" t="str">
        <f>'[1]CIiPZ GW'!R14</f>
        <v xml:space="preserve">x      </v>
      </c>
      <c r="O10" s="128" t="str">
        <f>'[1]CIiPZ GW'!S14</f>
        <v xml:space="preserve">x      </v>
      </c>
      <c r="P10" s="128" t="str">
        <f>'[1]CIiPZ GW'!T14</f>
        <v xml:space="preserve">x      </v>
      </c>
      <c r="Q10" s="128">
        <f>'[1]CIiPZ GW'!U14</f>
        <v>0</v>
      </c>
      <c r="R10" s="128">
        <f>'[1]CIiPZ GW'!V14</f>
        <v>0</v>
      </c>
      <c r="S10" s="128" t="str">
        <f>'[1]CIiPZ GW'!W14</f>
        <v xml:space="preserve">x      </v>
      </c>
      <c r="T10" s="128">
        <f>'[1]CIiPZ GW'!X14</f>
        <v>0</v>
      </c>
      <c r="U10" s="128">
        <f>'[1]CIiPZ GW'!Y14</f>
        <v>0</v>
      </c>
    </row>
    <row r="11" spans="1:21" s="116" customFormat="1" ht="30" customHeight="1" x14ac:dyDescent="0.2">
      <c r="A11" s="124"/>
      <c r="B11" s="190">
        <v>2</v>
      </c>
      <c r="C11" s="191" t="s">
        <v>26</v>
      </c>
      <c r="D11" s="127" t="s">
        <v>22</v>
      </c>
      <c r="E11" s="128">
        <f>'[1]CIiPZ ZG'!I13</f>
        <v>87</v>
      </c>
      <c r="F11" s="128">
        <f>'[1]CIiPZ ZG'!J13</f>
        <v>65</v>
      </c>
      <c r="G11" s="128">
        <f>'[1]CIiPZ ZG'!K13</f>
        <v>129</v>
      </c>
      <c r="H11" s="128">
        <f>'[1]CIiPZ ZG'!L13</f>
        <v>54</v>
      </c>
      <c r="I11" s="128">
        <f>'[1]CIiPZ ZG'!M13</f>
        <v>384</v>
      </c>
      <c r="J11" s="128">
        <f>'[1]CIiPZ ZG'!N13</f>
        <v>282</v>
      </c>
      <c r="K11" s="128">
        <f>'[1]CIiPZ ZG'!O13</f>
        <v>66</v>
      </c>
      <c r="L11" s="128">
        <f>'[1]CIiPZ ZG'!P13</f>
        <v>42</v>
      </c>
      <c r="M11" s="128">
        <f>'[1]CIiPZ ZG'!Q13</f>
        <v>96</v>
      </c>
      <c r="N11" s="128">
        <f>'[1]CIiPZ ZG'!R13</f>
        <v>750</v>
      </c>
      <c r="O11" s="128">
        <f>'[1]CIiPZ ZG'!S13</f>
        <v>416</v>
      </c>
      <c r="P11" s="128">
        <f>'[1]CIiPZ ZG'!T13</f>
        <v>13</v>
      </c>
      <c r="Q11" s="128">
        <f>'[1]CIiPZ ZG'!U13</f>
        <v>173</v>
      </c>
      <c r="R11" s="128">
        <f>'[1]CIiPZ ZG'!V13</f>
        <v>100</v>
      </c>
      <c r="S11" s="128">
        <f>'[1]CIiPZ ZG'!W13</f>
        <v>0</v>
      </c>
      <c r="T11" s="128">
        <f>'[1]CIiPZ ZG'!X13</f>
        <v>0</v>
      </c>
      <c r="U11" s="128">
        <f>'[1]CIiPZ ZG'!Y13</f>
        <v>0</v>
      </c>
    </row>
    <row r="12" spans="1:21" s="116" customFormat="1" ht="30" customHeight="1" x14ac:dyDescent="0.2">
      <c r="A12" s="124"/>
      <c r="B12" s="190"/>
      <c r="C12" s="191"/>
      <c r="D12" s="129" t="s">
        <v>23</v>
      </c>
      <c r="E12" s="128">
        <f>'[1]CIiPZ ZG'!I14</f>
        <v>42</v>
      </c>
      <c r="F12" s="128">
        <f>'[1]CIiPZ ZG'!J14</f>
        <v>27</v>
      </c>
      <c r="G12" s="128">
        <f>'[1]CIiPZ ZG'!K14</f>
        <v>51</v>
      </c>
      <c r="H12" s="128" t="str">
        <f>'[1]CIiPZ ZG'!L14</f>
        <v xml:space="preserve">x      </v>
      </c>
      <c r="I12" s="128">
        <f>'[1]CIiPZ ZG'!M14</f>
        <v>232</v>
      </c>
      <c r="J12" s="128">
        <f>'[1]CIiPZ ZG'!N14</f>
        <v>182</v>
      </c>
      <c r="K12" s="128">
        <f>'[1]CIiPZ ZG'!O14</f>
        <v>28</v>
      </c>
      <c r="L12" s="128">
        <f>'[1]CIiPZ ZG'!P14</f>
        <v>20</v>
      </c>
      <c r="M12" s="128">
        <f>'[1]CIiPZ ZG'!Q14</f>
        <v>32</v>
      </c>
      <c r="N12" s="128" t="str">
        <f>'[1]CIiPZ ZG'!R14</f>
        <v xml:space="preserve">x      </v>
      </c>
      <c r="O12" s="128" t="str">
        <f>'[1]CIiPZ ZG'!S14</f>
        <v xml:space="preserve">x      </v>
      </c>
      <c r="P12" s="128" t="str">
        <f>'[1]CIiPZ ZG'!T14</f>
        <v xml:space="preserve">x      </v>
      </c>
      <c r="Q12" s="128">
        <f>'[1]CIiPZ ZG'!U14</f>
        <v>0</v>
      </c>
      <c r="R12" s="128">
        <f>'[1]CIiPZ ZG'!V14</f>
        <v>0</v>
      </c>
      <c r="S12" s="128" t="str">
        <f>'[1]CIiPZ ZG'!W14</f>
        <v xml:space="preserve">x      </v>
      </c>
      <c r="T12" s="128">
        <f>'[1]CIiPZ ZG'!X14</f>
        <v>0</v>
      </c>
      <c r="U12" s="128">
        <f>'[1]CIiPZ ZG'!Y14</f>
        <v>0</v>
      </c>
    </row>
    <row r="13" spans="1:21" s="116" customFormat="1" ht="30" customHeight="1" x14ac:dyDescent="0.2">
      <c r="A13" s="124"/>
      <c r="B13" s="192">
        <v>3</v>
      </c>
      <c r="C13" s="193" t="s">
        <v>27</v>
      </c>
      <c r="D13" s="127" t="s">
        <v>22</v>
      </c>
      <c r="E13" s="128">
        <f>'[1]PUP GW '!I13</f>
        <v>1379</v>
      </c>
      <c r="F13" s="128">
        <f>'[1]PUP GW '!J13</f>
        <v>715</v>
      </c>
      <c r="G13" s="128">
        <f>'[1]PUP GW '!K13</f>
        <v>1742</v>
      </c>
      <c r="H13" s="128">
        <f>'[1]PUP GW '!L13</f>
        <v>7</v>
      </c>
      <c r="I13" s="128">
        <f>'[1]PUP GW '!M13</f>
        <v>20</v>
      </c>
      <c r="J13" s="128">
        <f>'[1]PUP GW '!N13</f>
        <v>18</v>
      </c>
      <c r="K13" s="128">
        <f>'[1]PUP GW '!O13</f>
        <v>134</v>
      </c>
      <c r="L13" s="128">
        <f>'[1]PUP GW '!P13</f>
        <v>72</v>
      </c>
      <c r="M13" s="128">
        <f>'[1]PUP GW '!Q13</f>
        <v>174</v>
      </c>
      <c r="N13" s="128">
        <f>'[1]PUP GW '!R13</f>
        <v>7</v>
      </c>
      <c r="O13" s="128">
        <f>'[1]PUP GW '!S13</f>
        <v>6</v>
      </c>
      <c r="P13" s="128">
        <f>'[1]PUP GW '!T13</f>
        <v>0</v>
      </c>
      <c r="Q13" s="128">
        <f>'[1]PUP GW '!U13</f>
        <v>0</v>
      </c>
      <c r="R13" s="128">
        <f>'[1]PUP GW '!V13</f>
        <v>0</v>
      </c>
      <c r="S13" s="128">
        <f>'[1]PUP GW '!W13</f>
        <v>0</v>
      </c>
      <c r="T13" s="128">
        <f>'[1]PUP GW '!X13</f>
        <v>0</v>
      </c>
      <c r="U13" s="128">
        <f>'[1]PUP GW '!Y13</f>
        <v>0</v>
      </c>
    </row>
    <row r="14" spans="1:21" s="116" customFormat="1" ht="30" customHeight="1" x14ac:dyDescent="0.2">
      <c r="A14" s="124"/>
      <c r="B14" s="190"/>
      <c r="C14" s="193"/>
      <c r="D14" s="129" t="s">
        <v>23</v>
      </c>
      <c r="E14" s="128">
        <f>'[1]PUP GW '!I14</f>
        <v>1350</v>
      </c>
      <c r="F14" s="128">
        <f>'[1]PUP GW '!J14</f>
        <v>704</v>
      </c>
      <c r="G14" s="128">
        <f>'[1]PUP GW '!K14</f>
        <v>1704</v>
      </c>
      <c r="H14" s="128" t="str">
        <f>'[1]PUP GW '!L14</f>
        <v xml:space="preserve">x      </v>
      </c>
      <c r="I14" s="128">
        <f>'[1]PUP GW '!M14</f>
        <v>20</v>
      </c>
      <c r="J14" s="128">
        <f>'[1]PUP GW '!N14</f>
        <v>18</v>
      </c>
      <c r="K14" s="128">
        <f>'[1]PUP GW '!O14</f>
        <v>125</v>
      </c>
      <c r="L14" s="128">
        <f>'[1]PUP GW '!P14</f>
        <v>63</v>
      </c>
      <c r="M14" s="128">
        <f>'[1]PUP GW '!Q14</f>
        <v>161</v>
      </c>
      <c r="N14" s="128" t="str">
        <f>'[1]PUP GW '!R14</f>
        <v xml:space="preserve">x      </v>
      </c>
      <c r="O14" s="128" t="str">
        <f>'[1]PUP GW '!S14</f>
        <v xml:space="preserve">x      </v>
      </c>
      <c r="P14" s="128" t="str">
        <f>'[1]PUP GW '!T14</f>
        <v xml:space="preserve">x      </v>
      </c>
      <c r="Q14" s="128">
        <f>'[1]PUP GW '!U14</f>
        <v>0</v>
      </c>
      <c r="R14" s="128">
        <f>'[1]PUP GW '!V14</f>
        <v>0</v>
      </c>
      <c r="S14" s="128" t="str">
        <f>'[1]PUP GW '!W14</f>
        <v xml:space="preserve">x      </v>
      </c>
      <c r="T14" s="128">
        <f>'[1]PUP GW '!X14</f>
        <v>0</v>
      </c>
      <c r="U14" s="128">
        <f>'[1]PUP GW '!Y14</f>
        <v>0</v>
      </c>
    </row>
    <row r="15" spans="1:21" s="116" customFormat="1" ht="30" customHeight="1" x14ac:dyDescent="0.2">
      <c r="A15" s="130"/>
      <c r="B15" s="194">
        <v>4</v>
      </c>
      <c r="C15" s="193" t="s">
        <v>28</v>
      </c>
      <c r="D15" s="127" t="s">
        <v>22</v>
      </c>
      <c r="E15" s="128">
        <f>'[1]PUP GWz'!I13</f>
        <v>538</v>
      </c>
      <c r="F15" s="128">
        <f>'[1]PUP GWz'!J13</f>
        <v>292</v>
      </c>
      <c r="G15" s="128">
        <f>'[1]PUP GWz'!K13</f>
        <v>624</v>
      </c>
      <c r="H15" s="128">
        <f>'[1]PUP GWz'!L13</f>
        <v>7</v>
      </c>
      <c r="I15" s="128">
        <f>'[1]PUP GWz'!M13</f>
        <v>23</v>
      </c>
      <c r="J15" s="128">
        <f>'[1]PUP GWz'!N13</f>
        <v>17</v>
      </c>
      <c r="K15" s="128">
        <f>'[1]PUP GWz'!O13</f>
        <v>34</v>
      </c>
      <c r="L15" s="128">
        <f>'[1]PUP GWz'!P13</f>
        <v>14</v>
      </c>
      <c r="M15" s="128">
        <f>'[1]PUP GWz'!Q13</f>
        <v>41</v>
      </c>
      <c r="N15" s="128">
        <f>'[1]PUP GWz'!R13</f>
        <v>0</v>
      </c>
      <c r="O15" s="128">
        <f>'[1]PUP GWz'!S13</f>
        <v>0</v>
      </c>
      <c r="P15" s="128">
        <f>'[1]PUP GWz'!T13</f>
        <v>0</v>
      </c>
      <c r="Q15" s="128">
        <f>'[1]PUP GWz'!U13</f>
        <v>0</v>
      </c>
      <c r="R15" s="128">
        <f>'[1]PUP GWz'!V13</f>
        <v>0</v>
      </c>
      <c r="S15" s="128">
        <f>'[1]PUP GWz'!W13</f>
        <v>0</v>
      </c>
      <c r="T15" s="128">
        <f>'[1]PUP GWz'!X13</f>
        <v>0</v>
      </c>
      <c r="U15" s="128">
        <f>'[1]PUP GWz'!Y13</f>
        <v>0</v>
      </c>
    </row>
    <row r="16" spans="1:21" s="116" customFormat="1" ht="30" customHeight="1" x14ac:dyDescent="0.2">
      <c r="A16" s="130"/>
      <c r="B16" s="194"/>
      <c r="C16" s="193"/>
      <c r="D16" s="129" t="s">
        <v>23</v>
      </c>
      <c r="E16" s="128">
        <f>'[1]PUP GWz'!I14</f>
        <v>532</v>
      </c>
      <c r="F16" s="128">
        <f>'[1]PUP GWz'!J14</f>
        <v>289</v>
      </c>
      <c r="G16" s="128">
        <f>'[1]PUP GWz'!K14</f>
        <v>617</v>
      </c>
      <c r="H16" s="128" t="str">
        <f>'[1]PUP GWz'!L14</f>
        <v xml:space="preserve">x      </v>
      </c>
      <c r="I16" s="128">
        <f>'[1]PUP GWz'!M14</f>
        <v>23</v>
      </c>
      <c r="J16" s="128">
        <f>'[1]PUP GWz'!N14</f>
        <v>17</v>
      </c>
      <c r="K16" s="128">
        <f>'[1]PUP GWz'!O14</f>
        <v>33</v>
      </c>
      <c r="L16" s="128">
        <f>'[1]PUP GWz'!P14</f>
        <v>13</v>
      </c>
      <c r="M16" s="128">
        <f>'[1]PUP GWz'!Q14</f>
        <v>39</v>
      </c>
      <c r="N16" s="128" t="str">
        <f>'[1]PUP GWz'!R14</f>
        <v xml:space="preserve">x      </v>
      </c>
      <c r="O16" s="128" t="str">
        <f>'[1]PUP GWz'!S14</f>
        <v xml:space="preserve">x      </v>
      </c>
      <c r="P16" s="128" t="str">
        <f>'[1]PUP GWz'!T14</f>
        <v xml:space="preserve">x      </v>
      </c>
      <c r="Q16" s="128">
        <f>'[1]PUP GWz'!U14</f>
        <v>0</v>
      </c>
      <c r="R16" s="128">
        <f>'[1]PUP GWz'!V14</f>
        <v>0</v>
      </c>
      <c r="S16" s="128" t="str">
        <f>'[1]PUP GWz'!W14</f>
        <v xml:space="preserve">x      </v>
      </c>
      <c r="T16" s="128">
        <f>'[1]PUP GWz'!X14</f>
        <v>0</v>
      </c>
      <c r="U16" s="128">
        <f>'[1]PUP GWz'!Y14</f>
        <v>0</v>
      </c>
    </row>
    <row r="17" spans="1:21" s="116" customFormat="1" ht="30" customHeight="1" x14ac:dyDescent="0.2">
      <c r="A17" s="130"/>
      <c r="B17" s="190">
        <v>5</v>
      </c>
      <c r="C17" s="193" t="s">
        <v>29</v>
      </c>
      <c r="D17" s="127" t="s">
        <v>22</v>
      </c>
      <c r="E17" s="128">
        <f>'[1]PUP KO'!I13</f>
        <v>725</v>
      </c>
      <c r="F17" s="128">
        <f>'[1]PUP KO'!J13</f>
        <v>379</v>
      </c>
      <c r="G17" s="128">
        <f>'[1]PUP KO'!K13</f>
        <v>917</v>
      </c>
      <c r="H17" s="128">
        <f>'[1]PUP KO'!L13</f>
        <v>47</v>
      </c>
      <c r="I17" s="128">
        <f>'[1]PUP KO'!M13</f>
        <v>435</v>
      </c>
      <c r="J17" s="128">
        <f>'[1]PUP KO'!N13</f>
        <v>296</v>
      </c>
      <c r="K17" s="128">
        <f>'[1]PUP KO'!O13</f>
        <v>69</v>
      </c>
      <c r="L17" s="128">
        <f>'[1]PUP KO'!P13</f>
        <v>31</v>
      </c>
      <c r="M17" s="128">
        <f>'[1]PUP KO'!Q13</f>
        <v>69</v>
      </c>
      <c r="N17" s="128">
        <f>'[1]PUP KO'!R13</f>
        <v>573</v>
      </c>
      <c r="O17" s="128">
        <f>'[1]PUP KO'!S13</f>
        <v>335</v>
      </c>
      <c r="P17" s="128">
        <f>'[1]PUP KO'!T13</f>
        <v>48</v>
      </c>
      <c r="Q17" s="128">
        <f>'[1]PUP KO'!U13</f>
        <v>269</v>
      </c>
      <c r="R17" s="128">
        <f>'[1]PUP KO'!V13</f>
        <v>146</v>
      </c>
      <c r="S17" s="128">
        <f>'[1]PUP KO'!W13</f>
        <v>1</v>
      </c>
      <c r="T17" s="128">
        <f>'[1]PUP KO'!X13</f>
        <v>10</v>
      </c>
      <c r="U17" s="128">
        <f>'[1]PUP KO'!Y13</f>
        <v>9</v>
      </c>
    </row>
    <row r="18" spans="1:21" s="116" customFormat="1" ht="30" customHeight="1" x14ac:dyDescent="0.2">
      <c r="A18" s="130"/>
      <c r="B18" s="190"/>
      <c r="C18" s="193"/>
      <c r="D18" s="129" t="s">
        <v>23</v>
      </c>
      <c r="E18" s="128">
        <f>'[1]PUP KO'!I14</f>
        <v>720</v>
      </c>
      <c r="F18" s="128">
        <f>'[1]PUP KO'!J14</f>
        <v>377</v>
      </c>
      <c r="G18" s="128">
        <f>'[1]PUP KO'!K14</f>
        <v>911</v>
      </c>
      <c r="H18" s="128" t="str">
        <f>'[1]PUP KO'!L14</f>
        <v xml:space="preserve">x      </v>
      </c>
      <c r="I18" s="128">
        <f>'[1]PUP KO'!M14</f>
        <v>432</v>
      </c>
      <c r="J18" s="128">
        <f>'[1]PUP KO'!N14</f>
        <v>294</v>
      </c>
      <c r="K18" s="128">
        <f>'[1]PUP KO'!O14</f>
        <v>69</v>
      </c>
      <c r="L18" s="128">
        <f>'[1]PUP KO'!P14</f>
        <v>31</v>
      </c>
      <c r="M18" s="128">
        <f>'[1]PUP KO'!Q14</f>
        <v>69</v>
      </c>
      <c r="N18" s="128" t="str">
        <f>'[1]PUP KO'!R14</f>
        <v xml:space="preserve">x      </v>
      </c>
      <c r="O18" s="128" t="str">
        <f>'[1]PUP KO'!S14</f>
        <v xml:space="preserve">x      </v>
      </c>
      <c r="P18" s="128" t="str">
        <f>'[1]PUP KO'!T14</f>
        <v xml:space="preserve">x      </v>
      </c>
      <c r="Q18" s="128">
        <f>'[1]PUP KO'!U14</f>
        <v>267</v>
      </c>
      <c r="R18" s="128">
        <f>'[1]PUP KO'!V14</f>
        <v>145</v>
      </c>
      <c r="S18" s="128" t="str">
        <f>'[1]PUP KO'!W14</f>
        <v xml:space="preserve">x      </v>
      </c>
      <c r="T18" s="128">
        <f>'[1]PUP KO'!X14</f>
        <v>10</v>
      </c>
      <c r="U18" s="128">
        <f>'[1]PUP KO'!Y14</f>
        <v>9</v>
      </c>
    </row>
    <row r="19" spans="1:21" s="116" customFormat="1" ht="30" customHeight="1" x14ac:dyDescent="0.2">
      <c r="A19" s="130"/>
      <c r="B19" s="190">
        <v>6</v>
      </c>
      <c r="C19" s="193" t="s">
        <v>30</v>
      </c>
      <c r="D19" s="127" t="s">
        <v>22</v>
      </c>
      <c r="E19" s="128">
        <f>'[1]PUP MI'!I13</f>
        <v>1185</v>
      </c>
      <c r="F19" s="128">
        <f>'[1]PUP MI'!J13</f>
        <v>608</v>
      </c>
      <c r="G19" s="128">
        <f>'[1]PUP MI'!K13</f>
        <v>1477</v>
      </c>
      <c r="H19" s="128">
        <f>'[1]PUP MI'!L13</f>
        <v>28</v>
      </c>
      <c r="I19" s="128">
        <f>'[1]PUP MI'!M13</f>
        <v>148</v>
      </c>
      <c r="J19" s="128">
        <f>'[1]PUP MI'!N13</f>
        <v>97</v>
      </c>
      <c r="K19" s="128">
        <f>'[1]PUP MI'!O13</f>
        <v>2</v>
      </c>
      <c r="L19" s="128">
        <f>'[1]PUP MI'!P13</f>
        <v>2</v>
      </c>
      <c r="M19" s="128">
        <f>'[1]PUP MI'!Q13</f>
        <v>2</v>
      </c>
      <c r="N19" s="128">
        <f>'[1]PUP MI'!R13</f>
        <v>453</v>
      </c>
      <c r="O19" s="128">
        <f>'[1]PUP MI'!S13</f>
        <v>253</v>
      </c>
      <c r="P19" s="128">
        <f>'[1]PUP MI'!T13</f>
        <v>22</v>
      </c>
      <c r="Q19" s="128">
        <f>'[1]PUP MI'!U13</f>
        <v>178</v>
      </c>
      <c r="R19" s="128">
        <f>'[1]PUP MI'!V13</f>
        <v>86</v>
      </c>
      <c r="S19" s="128">
        <f>'[1]PUP MI'!W13</f>
        <v>0</v>
      </c>
      <c r="T19" s="128">
        <f>'[1]PUP MI'!X13</f>
        <v>0</v>
      </c>
      <c r="U19" s="128">
        <f>'[1]PUP MI'!Y13</f>
        <v>0</v>
      </c>
    </row>
    <row r="20" spans="1:21" s="116" customFormat="1" ht="30" customHeight="1" x14ac:dyDescent="0.2">
      <c r="A20" s="130"/>
      <c r="B20" s="190"/>
      <c r="C20" s="193"/>
      <c r="D20" s="129" t="s">
        <v>23</v>
      </c>
      <c r="E20" s="128">
        <f>'[1]PUP MI'!I14</f>
        <v>1176</v>
      </c>
      <c r="F20" s="128">
        <f>'[1]PUP MI'!J14</f>
        <v>604</v>
      </c>
      <c r="G20" s="128">
        <f>'[1]PUP MI'!K14</f>
        <v>1464</v>
      </c>
      <c r="H20" s="128" t="str">
        <f>'[1]PUP MI'!L14</f>
        <v xml:space="preserve">x      </v>
      </c>
      <c r="I20" s="128">
        <f>'[1]PUP MI'!M14</f>
        <v>146</v>
      </c>
      <c r="J20" s="128">
        <f>'[1]PUP MI'!N14</f>
        <v>95</v>
      </c>
      <c r="K20" s="128">
        <f>'[1]PUP MI'!O14</f>
        <v>2</v>
      </c>
      <c r="L20" s="128">
        <f>'[1]PUP MI'!P14</f>
        <v>2</v>
      </c>
      <c r="M20" s="128">
        <f>'[1]PUP MI'!Q14</f>
        <v>2</v>
      </c>
      <c r="N20" s="128" t="str">
        <f>'[1]PUP MI'!R14</f>
        <v xml:space="preserve">x      </v>
      </c>
      <c r="O20" s="128" t="str">
        <f>'[1]PUP MI'!S14</f>
        <v xml:space="preserve">x      </v>
      </c>
      <c r="P20" s="128" t="str">
        <f>'[1]PUP MI'!T14</f>
        <v xml:space="preserve">x      </v>
      </c>
      <c r="Q20" s="128">
        <f>'[1]PUP MI'!U14</f>
        <v>171</v>
      </c>
      <c r="R20" s="128">
        <f>'[1]PUP MI'!V14</f>
        <v>81</v>
      </c>
      <c r="S20" s="128" t="str">
        <f>'[1]PUP MI'!W14</f>
        <v xml:space="preserve">x      </v>
      </c>
      <c r="T20" s="128">
        <f>'[1]PUP MI'!X14</f>
        <v>0</v>
      </c>
      <c r="U20" s="128">
        <f>'[1]PUP MI'!Y14</f>
        <v>0</v>
      </c>
    </row>
    <row r="21" spans="1:21" s="116" customFormat="1" ht="30" customHeight="1" x14ac:dyDescent="0.2">
      <c r="A21" s="130"/>
      <c r="B21" s="192">
        <v>7</v>
      </c>
      <c r="C21" s="193" t="s">
        <v>31</v>
      </c>
      <c r="D21" s="127" t="s">
        <v>22</v>
      </c>
      <c r="E21" s="128">
        <f>'[1]PUP NS'!I13</f>
        <v>1161</v>
      </c>
      <c r="F21" s="128">
        <f>'[1]PUP NS'!J13</f>
        <v>686</v>
      </c>
      <c r="G21" s="128">
        <f>'[1]PUP NS'!K13</f>
        <v>1493</v>
      </c>
      <c r="H21" s="128">
        <f>'[1]PUP NS'!L13</f>
        <v>22</v>
      </c>
      <c r="I21" s="128">
        <f>'[1]PUP NS'!M13</f>
        <v>115</v>
      </c>
      <c r="J21" s="128">
        <f>'[1]PUP NS'!N13</f>
        <v>91</v>
      </c>
      <c r="K21" s="128">
        <f>'[1]PUP NS'!O13</f>
        <v>17</v>
      </c>
      <c r="L21" s="128">
        <f>'[1]PUP NS'!P13</f>
        <v>7</v>
      </c>
      <c r="M21" s="128">
        <f>'[1]PUP NS'!Q13</f>
        <v>17</v>
      </c>
      <c r="N21" s="128">
        <f>'[1]PUP NS'!R13</f>
        <v>330</v>
      </c>
      <c r="O21" s="128">
        <f>'[1]PUP NS'!S13</f>
        <v>220</v>
      </c>
      <c r="P21" s="128">
        <f>'[1]PUP NS'!T13</f>
        <v>35</v>
      </c>
      <c r="Q21" s="128">
        <f>'[1]PUP NS'!U13</f>
        <v>402</v>
      </c>
      <c r="R21" s="128">
        <f>'[1]PUP NS'!V13</f>
        <v>212</v>
      </c>
      <c r="S21" s="128">
        <f>'[1]PUP NS'!W13</f>
        <v>0</v>
      </c>
      <c r="T21" s="128">
        <f>'[1]PUP NS'!X13</f>
        <v>0</v>
      </c>
      <c r="U21" s="128">
        <f>'[1]PUP NS'!Y13</f>
        <v>0</v>
      </c>
    </row>
    <row r="22" spans="1:21" s="116" customFormat="1" ht="30" customHeight="1" x14ac:dyDescent="0.2">
      <c r="A22" s="130"/>
      <c r="B22" s="190"/>
      <c r="C22" s="193"/>
      <c r="D22" s="129" t="s">
        <v>23</v>
      </c>
      <c r="E22" s="128">
        <f>'[1]PUP NS'!I14</f>
        <v>1151</v>
      </c>
      <c r="F22" s="128">
        <f>'[1]PUP NS'!J14</f>
        <v>680</v>
      </c>
      <c r="G22" s="128">
        <f>'[1]PUP NS'!K14</f>
        <v>1480</v>
      </c>
      <c r="H22" s="128" t="str">
        <f>'[1]PUP NS'!L14</f>
        <v xml:space="preserve">x      </v>
      </c>
      <c r="I22" s="128">
        <f>'[1]PUP NS'!M14</f>
        <v>113</v>
      </c>
      <c r="J22" s="128">
        <f>'[1]PUP NS'!N14</f>
        <v>90</v>
      </c>
      <c r="K22" s="128">
        <f>'[1]PUP NS'!O14</f>
        <v>16</v>
      </c>
      <c r="L22" s="128">
        <f>'[1]PUP NS'!P14</f>
        <v>7</v>
      </c>
      <c r="M22" s="128">
        <f>'[1]PUP NS'!Q14</f>
        <v>16</v>
      </c>
      <c r="N22" s="128" t="str">
        <f>'[1]PUP NS'!R14</f>
        <v xml:space="preserve">x      </v>
      </c>
      <c r="O22" s="128" t="str">
        <f>'[1]PUP NS'!S14</f>
        <v xml:space="preserve">x      </v>
      </c>
      <c r="P22" s="128" t="str">
        <f>'[1]PUP NS'!T14</f>
        <v xml:space="preserve">x      </v>
      </c>
      <c r="Q22" s="128">
        <f>'[1]PUP NS'!U14</f>
        <v>298</v>
      </c>
      <c r="R22" s="128">
        <f>'[1]PUP NS'!V14</f>
        <v>194</v>
      </c>
      <c r="S22" s="128" t="str">
        <f>'[1]PUP NS'!W14</f>
        <v xml:space="preserve">x      </v>
      </c>
      <c r="T22" s="128">
        <f>'[1]PUP NS'!X14</f>
        <v>0</v>
      </c>
      <c r="U22" s="128">
        <f>'[1]PUP NS'!Y14</f>
        <v>0</v>
      </c>
    </row>
    <row r="23" spans="1:21" s="116" customFormat="1" ht="30" customHeight="1" x14ac:dyDescent="0.2">
      <c r="A23" s="130"/>
      <c r="B23" s="194">
        <v>8</v>
      </c>
      <c r="C23" s="193" t="s">
        <v>32</v>
      </c>
      <c r="D23" s="127" t="s">
        <v>22</v>
      </c>
      <c r="E23" s="128">
        <f>'[1]PUP Sł'!I13</f>
        <v>129</v>
      </c>
      <c r="F23" s="128">
        <f>'[1]PUP Sł'!J13</f>
        <v>65</v>
      </c>
      <c r="G23" s="128">
        <f>'[1]PUP Sł'!K13</f>
        <v>147</v>
      </c>
      <c r="H23" s="128">
        <f>'[1]PUP Sł'!L13</f>
        <v>12</v>
      </c>
      <c r="I23" s="128">
        <f>'[1]PUP Sł'!M13</f>
        <v>78</v>
      </c>
      <c r="J23" s="128">
        <f>'[1]PUP Sł'!N13</f>
        <v>37</v>
      </c>
      <c r="K23" s="128">
        <f>'[1]PUP Sł'!O13</f>
        <v>0</v>
      </c>
      <c r="L23" s="128">
        <f>'[1]PUP Sł'!P13</f>
        <v>0</v>
      </c>
      <c r="M23" s="128">
        <f>'[1]PUP Sł'!Q13</f>
        <v>0</v>
      </c>
      <c r="N23" s="128">
        <f>'[1]PUP Sł'!R13</f>
        <v>66</v>
      </c>
      <c r="O23" s="128">
        <f>'[1]PUP Sł'!S13</f>
        <v>37</v>
      </c>
      <c r="P23" s="128">
        <f>'[1]PUP Sł'!T13</f>
        <v>8</v>
      </c>
      <c r="Q23" s="128">
        <f>'[1]PUP Sł'!U13</f>
        <v>51</v>
      </c>
      <c r="R23" s="128">
        <f>'[1]PUP Sł'!V13</f>
        <v>28</v>
      </c>
      <c r="S23" s="128">
        <f>'[1]PUP Sł'!W13</f>
        <v>0</v>
      </c>
      <c r="T23" s="128">
        <f>'[1]PUP Sł'!X13</f>
        <v>0</v>
      </c>
      <c r="U23" s="128">
        <f>'[1]PUP Sł'!Y13</f>
        <v>0</v>
      </c>
    </row>
    <row r="24" spans="1:21" s="116" customFormat="1" ht="30" customHeight="1" x14ac:dyDescent="0.2">
      <c r="A24" s="130"/>
      <c r="B24" s="194"/>
      <c r="C24" s="193"/>
      <c r="D24" s="129" t="s">
        <v>23</v>
      </c>
      <c r="E24" s="128">
        <f>'[1]PUP Sł'!I14</f>
        <v>128</v>
      </c>
      <c r="F24" s="128">
        <f>'[1]PUP Sł'!J14</f>
        <v>64</v>
      </c>
      <c r="G24" s="128">
        <f>'[1]PUP Sł'!K14</f>
        <v>146</v>
      </c>
      <c r="H24" s="128" t="str">
        <f>'[1]PUP Sł'!L14</f>
        <v xml:space="preserve">x      </v>
      </c>
      <c r="I24" s="128">
        <f>'[1]PUP Sł'!M14</f>
        <v>78</v>
      </c>
      <c r="J24" s="128">
        <f>'[1]PUP Sł'!N14</f>
        <v>37</v>
      </c>
      <c r="K24" s="128">
        <f>'[1]PUP Sł'!O14</f>
        <v>0</v>
      </c>
      <c r="L24" s="128">
        <f>'[1]PUP Sł'!P14</f>
        <v>0</v>
      </c>
      <c r="M24" s="128">
        <f>'[1]PUP Sł'!Q14</f>
        <v>0</v>
      </c>
      <c r="N24" s="128" t="str">
        <f>'[1]PUP Sł'!R14</f>
        <v xml:space="preserve">x      </v>
      </c>
      <c r="O24" s="128" t="str">
        <f>'[1]PUP Sł'!S14</f>
        <v xml:space="preserve">x      </v>
      </c>
      <c r="P24" s="128" t="str">
        <f>'[1]PUP Sł'!T14</f>
        <v xml:space="preserve">x      </v>
      </c>
      <c r="Q24" s="128">
        <f>'[1]PUP Sł'!U14</f>
        <v>50</v>
      </c>
      <c r="R24" s="128">
        <f>'[1]PUP Sł'!V14</f>
        <v>27</v>
      </c>
      <c r="S24" s="128" t="str">
        <f>'[1]PUP Sł'!W14</f>
        <v xml:space="preserve">x      </v>
      </c>
      <c r="T24" s="128">
        <f>'[1]PUP Sł'!X14</f>
        <v>0</v>
      </c>
      <c r="U24" s="128">
        <f>'[1]PUP Sł'!Y14</f>
        <v>0</v>
      </c>
    </row>
    <row r="25" spans="1:21" s="116" customFormat="1" ht="30" customHeight="1" x14ac:dyDescent="0.2">
      <c r="A25" s="130"/>
      <c r="B25" s="190">
        <v>9</v>
      </c>
      <c r="C25" s="193" t="s">
        <v>33</v>
      </c>
      <c r="D25" s="127" t="s">
        <v>22</v>
      </c>
      <c r="E25" s="128">
        <f>'[1]PUP ST'!I13</f>
        <v>1166</v>
      </c>
      <c r="F25" s="128">
        <f>'[1]PUP ST'!J13</f>
        <v>754</v>
      </c>
      <c r="G25" s="128">
        <f>'[1]PUP ST'!K13</f>
        <v>1392</v>
      </c>
      <c r="H25" s="128">
        <f>'[1]PUP ST'!L13</f>
        <v>46</v>
      </c>
      <c r="I25" s="128">
        <f>'[1]PUP ST'!M13</f>
        <v>199</v>
      </c>
      <c r="J25" s="128">
        <f>'[1]PUP ST'!N13</f>
        <v>176</v>
      </c>
      <c r="K25" s="128">
        <f>'[1]PUP ST'!O13</f>
        <v>0</v>
      </c>
      <c r="L25" s="128">
        <f>'[1]PUP ST'!P13</f>
        <v>0</v>
      </c>
      <c r="M25" s="128">
        <f>'[1]PUP ST'!Q13</f>
        <v>0</v>
      </c>
      <c r="N25" s="128">
        <f>'[1]PUP ST'!R13</f>
        <v>453</v>
      </c>
      <c r="O25" s="128">
        <f>'[1]PUP ST'!S13</f>
        <v>274</v>
      </c>
      <c r="P25" s="128">
        <f>'[1]PUP ST'!T13</f>
        <v>103</v>
      </c>
      <c r="Q25" s="128">
        <f>'[1]PUP ST'!U13</f>
        <v>635</v>
      </c>
      <c r="R25" s="128">
        <f>'[1]PUP ST'!V13</f>
        <v>454</v>
      </c>
      <c r="S25" s="128">
        <f>'[1]PUP ST'!W13</f>
        <v>0</v>
      </c>
      <c r="T25" s="128">
        <f>'[1]PUP ST'!X13</f>
        <v>0</v>
      </c>
      <c r="U25" s="128">
        <f>'[1]PUP ST'!Y13</f>
        <v>0</v>
      </c>
    </row>
    <row r="26" spans="1:21" s="116" customFormat="1" ht="30" customHeight="1" x14ac:dyDescent="0.2">
      <c r="A26" s="130"/>
      <c r="B26" s="190"/>
      <c r="C26" s="193"/>
      <c r="D26" s="129" t="s">
        <v>23</v>
      </c>
      <c r="E26" s="128">
        <f>'[1]PUP ST'!I14</f>
        <v>1152</v>
      </c>
      <c r="F26" s="128">
        <f>'[1]PUP ST'!J14</f>
        <v>745</v>
      </c>
      <c r="G26" s="128">
        <f>'[1]PUP ST'!K14</f>
        <v>1376</v>
      </c>
      <c r="H26" s="128" t="str">
        <f>'[1]PUP ST'!L14</f>
        <v xml:space="preserve">x      </v>
      </c>
      <c r="I26" s="128">
        <f>'[1]PUP ST'!M14</f>
        <v>198</v>
      </c>
      <c r="J26" s="128">
        <f>'[1]PUP ST'!N14</f>
        <v>175</v>
      </c>
      <c r="K26" s="128">
        <f>'[1]PUP ST'!O14</f>
        <v>0</v>
      </c>
      <c r="L26" s="128">
        <f>'[1]PUP ST'!P14</f>
        <v>0</v>
      </c>
      <c r="M26" s="128">
        <f>'[1]PUP ST'!Q14</f>
        <v>0</v>
      </c>
      <c r="N26" s="128" t="str">
        <f>'[1]PUP ST'!R14</f>
        <v xml:space="preserve">x      </v>
      </c>
      <c r="O26" s="128" t="str">
        <f>'[1]PUP ST'!S14</f>
        <v xml:space="preserve">x      </v>
      </c>
      <c r="P26" s="128" t="str">
        <f>'[1]PUP ST'!T14</f>
        <v xml:space="preserve">x      </v>
      </c>
      <c r="Q26" s="128">
        <f>'[1]PUP ST'!U14</f>
        <v>627</v>
      </c>
      <c r="R26" s="128">
        <f>'[1]PUP ST'!V14</f>
        <v>446</v>
      </c>
      <c r="S26" s="128" t="str">
        <f>'[1]PUP ST'!W14</f>
        <v xml:space="preserve">x      </v>
      </c>
      <c r="T26" s="128">
        <f>'[1]PUP ST'!X14</f>
        <v>0</v>
      </c>
      <c r="U26" s="128">
        <f>'[1]PUP ST'!Y14</f>
        <v>0</v>
      </c>
    </row>
    <row r="27" spans="1:21" s="116" customFormat="1" ht="30" customHeight="1" x14ac:dyDescent="0.2">
      <c r="A27" s="130"/>
      <c r="B27" s="190">
        <v>10</v>
      </c>
      <c r="C27" s="193" t="s">
        <v>34</v>
      </c>
      <c r="D27" s="127" t="s">
        <v>22</v>
      </c>
      <c r="E27" s="128">
        <f>'[1]PUP SU'!I13</f>
        <v>238</v>
      </c>
      <c r="F27" s="128">
        <f>'[1]PUP SU'!J13</f>
        <v>121</v>
      </c>
      <c r="G27" s="128">
        <f>'[1]PUP SU'!K13</f>
        <v>263</v>
      </c>
      <c r="H27" s="128">
        <f>'[1]PUP SU'!L13</f>
        <v>13</v>
      </c>
      <c r="I27" s="128">
        <f>'[1]PUP SU'!M13</f>
        <v>110</v>
      </c>
      <c r="J27" s="128">
        <f>'[1]PUP SU'!N13</f>
        <v>52</v>
      </c>
      <c r="K27" s="128">
        <f>'[1]PUP SU'!O13</f>
        <v>0</v>
      </c>
      <c r="L27" s="128">
        <f>'[1]PUP SU'!P13</f>
        <v>0</v>
      </c>
      <c r="M27" s="128">
        <f>'[1]PUP SU'!Q13</f>
        <v>0</v>
      </c>
      <c r="N27" s="128">
        <f>'[1]PUP SU'!R13</f>
        <v>0</v>
      </c>
      <c r="O27" s="128">
        <f>'[1]PUP SU'!S13</f>
        <v>0</v>
      </c>
      <c r="P27" s="128">
        <f>'[1]PUP SU'!T13</f>
        <v>0</v>
      </c>
      <c r="Q27" s="128">
        <f>'[1]PUP SU'!U13</f>
        <v>0</v>
      </c>
      <c r="R27" s="128">
        <f>'[1]PUP SU'!V13</f>
        <v>0</v>
      </c>
      <c r="S27" s="128">
        <f>'[1]PUP SU'!W13</f>
        <v>0</v>
      </c>
      <c r="T27" s="128">
        <f>'[1]PUP SU'!X13</f>
        <v>0</v>
      </c>
      <c r="U27" s="128">
        <f>'[1]PUP SU'!Y13</f>
        <v>0</v>
      </c>
    </row>
    <row r="28" spans="1:21" s="116" customFormat="1" ht="30" customHeight="1" x14ac:dyDescent="0.2">
      <c r="A28" s="130"/>
      <c r="B28" s="190"/>
      <c r="C28" s="193"/>
      <c r="D28" s="129" t="s">
        <v>23</v>
      </c>
      <c r="E28" s="128">
        <f>'[1]PUP SU'!I14</f>
        <v>234</v>
      </c>
      <c r="F28" s="128">
        <f>'[1]PUP SU'!J14</f>
        <v>119</v>
      </c>
      <c r="G28" s="128">
        <f>'[1]PUP SU'!K14</f>
        <v>259</v>
      </c>
      <c r="H28" s="128" t="str">
        <f>'[1]PUP SU'!L14</f>
        <v xml:space="preserve">x      </v>
      </c>
      <c r="I28" s="128">
        <f>'[1]PUP SU'!M14</f>
        <v>109</v>
      </c>
      <c r="J28" s="128">
        <f>'[1]PUP SU'!N14</f>
        <v>51</v>
      </c>
      <c r="K28" s="128">
        <f>'[1]PUP SU'!O14</f>
        <v>0</v>
      </c>
      <c r="L28" s="128">
        <f>'[1]PUP SU'!P14</f>
        <v>0</v>
      </c>
      <c r="M28" s="128">
        <f>'[1]PUP SU'!Q14</f>
        <v>0</v>
      </c>
      <c r="N28" s="128" t="str">
        <f>'[1]PUP SU'!R14</f>
        <v xml:space="preserve">x      </v>
      </c>
      <c r="O28" s="128" t="str">
        <f>'[1]PUP SU'!S14</f>
        <v xml:space="preserve">x      </v>
      </c>
      <c r="P28" s="128" t="str">
        <f>'[1]PUP SU'!T14</f>
        <v xml:space="preserve">x      </v>
      </c>
      <c r="Q28" s="128">
        <f>'[1]PUP SU'!U14</f>
        <v>0</v>
      </c>
      <c r="R28" s="128">
        <f>'[1]PUP SU'!V14</f>
        <v>0</v>
      </c>
      <c r="S28" s="128" t="str">
        <f>'[1]PUP SU'!W14</f>
        <v xml:space="preserve">x      </v>
      </c>
      <c r="T28" s="128">
        <f>'[1]PUP SU'!X14</f>
        <v>0</v>
      </c>
      <c r="U28" s="128">
        <f>'[1]PUP SU'!Y14</f>
        <v>0</v>
      </c>
    </row>
    <row r="29" spans="1:21" s="116" customFormat="1" ht="30" customHeight="1" x14ac:dyDescent="0.2">
      <c r="A29" s="130"/>
      <c r="B29" s="192">
        <v>11</v>
      </c>
      <c r="C29" s="193" t="s">
        <v>35</v>
      </c>
      <c r="D29" s="127" t="s">
        <v>22</v>
      </c>
      <c r="E29" s="128">
        <f>'[1]PUP ŚW'!I13</f>
        <v>279</v>
      </c>
      <c r="F29" s="128">
        <f>'[1]PUP ŚW'!J13</f>
        <v>137</v>
      </c>
      <c r="G29" s="128">
        <f>'[1]PUP ŚW'!K13</f>
        <v>404</v>
      </c>
      <c r="H29" s="128">
        <f>'[1]PUP ŚW'!L13</f>
        <v>8</v>
      </c>
      <c r="I29" s="128">
        <f>'[1]PUP ŚW'!M13</f>
        <v>52</v>
      </c>
      <c r="J29" s="128">
        <f>'[1]PUP ŚW'!N13</f>
        <v>46</v>
      </c>
      <c r="K29" s="128">
        <f>'[1]PUP ŚW'!O13</f>
        <v>28</v>
      </c>
      <c r="L29" s="128">
        <f>'[1]PUP ŚW'!P13</f>
        <v>23</v>
      </c>
      <c r="M29" s="128">
        <f>'[1]PUP ŚW'!Q13</f>
        <v>28</v>
      </c>
      <c r="N29" s="128">
        <f>'[1]PUP ŚW'!R13</f>
        <v>455</v>
      </c>
      <c r="O29" s="128">
        <f>'[1]PUP ŚW'!S13</f>
        <v>270</v>
      </c>
      <c r="P29" s="128">
        <f>'[1]PUP ŚW'!T13</f>
        <v>8</v>
      </c>
      <c r="Q29" s="128">
        <f>'[1]PUP ŚW'!U13</f>
        <v>70</v>
      </c>
      <c r="R29" s="128">
        <f>'[1]PUP ŚW'!V13</f>
        <v>31</v>
      </c>
      <c r="S29" s="128">
        <f>'[1]PUP ŚW'!W13</f>
        <v>1</v>
      </c>
      <c r="T29" s="128">
        <f>'[1]PUP ŚW'!X13</f>
        <v>9</v>
      </c>
      <c r="U29" s="128">
        <f>'[1]PUP ŚW'!Y13</f>
        <v>7</v>
      </c>
    </row>
    <row r="30" spans="1:21" s="116" customFormat="1" ht="30" customHeight="1" x14ac:dyDescent="0.2">
      <c r="A30" s="130"/>
      <c r="B30" s="192"/>
      <c r="C30" s="193"/>
      <c r="D30" s="129" t="s">
        <v>23</v>
      </c>
      <c r="E30" s="128">
        <f>'[1]PUP ŚW'!I14</f>
        <v>271</v>
      </c>
      <c r="F30" s="128">
        <f>'[1]PUP ŚW'!J14</f>
        <v>133</v>
      </c>
      <c r="G30" s="128">
        <f>'[1]PUP ŚW'!K14</f>
        <v>396</v>
      </c>
      <c r="H30" s="128" t="str">
        <f>'[1]PUP ŚW'!L14</f>
        <v xml:space="preserve">x      </v>
      </c>
      <c r="I30" s="128">
        <f>'[1]PUP ŚW'!M14</f>
        <v>51</v>
      </c>
      <c r="J30" s="128">
        <f>'[1]PUP ŚW'!N14</f>
        <v>45</v>
      </c>
      <c r="K30" s="128">
        <f>'[1]PUP ŚW'!O14</f>
        <v>27</v>
      </c>
      <c r="L30" s="128">
        <f>'[1]PUP ŚW'!P14</f>
        <v>22</v>
      </c>
      <c r="M30" s="128">
        <f>'[1]PUP ŚW'!Q14</f>
        <v>27</v>
      </c>
      <c r="N30" s="128" t="str">
        <f>'[1]PUP ŚW'!R14</f>
        <v xml:space="preserve">x      </v>
      </c>
      <c r="O30" s="128" t="str">
        <f>'[1]PUP ŚW'!S14</f>
        <v xml:space="preserve">x      </v>
      </c>
      <c r="P30" s="128" t="str">
        <f>'[1]PUP ŚW'!T14</f>
        <v xml:space="preserve">x      </v>
      </c>
      <c r="Q30" s="128">
        <f>'[1]PUP ŚW'!U14</f>
        <v>70</v>
      </c>
      <c r="R30" s="128">
        <f>'[1]PUP ŚW'!V14</f>
        <v>31</v>
      </c>
      <c r="S30" s="128" t="str">
        <f>'[1]PUP ŚW'!W14</f>
        <v xml:space="preserve">x      </v>
      </c>
      <c r="T30" s="128">
        <f>'[1]PUP ŚW'!X14</f>
        <v>9</v>
      </c>
      <c r="U30" s="128">
        <f>'[1]PUP ŚW'!Y14</f>
        <v>7</v>
      </c>
    </row>
    <row r="31" spans="1:21" s="116" customFormat="1" ht="30" customHeight="1" x14ac:dyDescent="0.2">
      <c r="A31" s="130"/>
      <c r="B31" s="194">
        <v>12</v>
      </c>
      <c r="C31" s="193" t="s">
        <v>36</v>
      </c>
      <c r="D31" s="127" t="s">
        <v>22</v>
      </c>
      <c r="E31" s="128">
        <f>'[1]PUP WS'!I13</f>
        <v>77</v>
      </c>
      <c r="F31" s="128">
        <f>'[1]PUP WS'!J13</f>
        <v>34</v>
      </c>
      <c r="G31" s="128">
        <f>'[1]PUP WS'!K13</f>
        <v>157</v>
      </c>
      <c r="H31" s="128">
        <f>'[1]PUP WS'!L13</f>
        <v>0</v>
      </c>
      <c r="I31" s="128">
        <f>'[1]PUP WS'!M13</f>
        <v>0</v>
      </c>
      <c r="J31" s="128">
        <f>'[1]PUP WS'!N13</f>
        <v>0</v>
      </c>
      <c r="K31" s="128">
        <f>'[1]PUP WS'!O13</f>
        <v>0</v>
      </c>
      <c r="L31" s="128">
        <f>'[1]PUP WS'!P13</f>
        <v>0</v>
      </c>
      <c r="M31" s="128">
        <f>'[1]PUP WS'!Q13</f>
        <v>0</v>
      </c>
      <c r="N31" s="128">
        <f>'[1]PUP WS'!R13</f>
        <v>66</v>
      </c>
      <c r="O31" s="128">
        <f>'[1]PUP WS'!S13</f>
        <v>30</v>
      </c>
      <c r="P31" s="128">
        <f>'[1]PUP WS'!T13</f>
        <v>0</v>
      </c>
      <c r="Q31" s="128">
        <f>'[1]PUP WS'!U13</f>
        <v>0</v>
      </c>
      <c r="R31" s="128">
        <f>'[1]PUP WS'!V13</f>
        <v>0</v>
      </c>
      <c r="S31" s="128">
        <f>'[1]PUP WS'!W13</f>
        <v>0</v>
      </c>
      <c r="T31" s="128">
        <f>'[1]PUP WS'!X13</f>
        <v>0</v>
      </c>
      <c r="U31" s="128">
        <f>'[1]PUP WS'!Y13</f>
        <v>0</v>
      </c>
    </row>
    <row r="32" spans="1:21" s="116" customFormat="1" ht="30" customHeight="1" x14ac:dyDescent="0.2">
      <c r="A32" s="130"/>
      <c r="B32" s="194"/>
      <c r="C32" s="193"/>
      <c r="D32" s="129" t="s">
        <v>23</v>
      </c>
      <c r="E32" s="128">
        <f>'[1]PUP WS'!I14</f>
        <v>77</v>
      </c>
      <c r="F32" s="128">
        <f>'[1]PUP WS'!J14</f>
        <v>34</v>
      </c>
      <c r="G32" s="128">
        <f>'[1]PUP WS'!K14</f>
        <v>157</v>
      </c>
      <c r="H32" s="128" t="str">
        <f>'[1]PUP WS'!L14</f>
        <v xml:space="preserve">x      </v>
      </c>
      <c r="I32" s="128">
        <f>'[1]PUP WS'!M14</f>
        <v>0</v>
      </c>
      <c r="J32" s="128">
        <f>'[1]PUP WS'!N14</f>
        <v>0</v>
      </c>
      <c r="K32" s="128">
        <f>'[1]PUP WS'!O14</f>
        <v>0</v>
      </c>
      <c r="L32" s="128">
        <f>'[1]PUP WS'!P14</f>
        <v>0</v>
      </c>
      <c r="M32" s="128">
        <f>'[1]PUP WS'!Q14</f>
        <v>0</v>
      </c>
      <c r="N32" s="128" t="str">
        <f>'[1]PUP WS'!R14</f>
        <v xml:space="preserve">x      </v>
      </c>
      <c r="O32" s="128" t="str">
        <f>'[1]PUP WS'!S14</f>
        <v xml:space="preserve">x      </v>
      </c>
      <c r="P32" s="128" t="str">
        <f>'[1]PUP WS'!T14</f>
        <v xml:space="preserve">x      </v>
      </c>
      <c r="Q32" s="128">
        <f>'[1]PUP WS'!U14</f>
        <v>0</v>
      </c>
      <c r="R32" s="128">
        <f>'[1]PUP WS'!V14</f>
        <v>0</v>
      </c>
      <c r="S32" s="128" t="str">
        <f>'[1]PUP WS'!W14</f>
        <v xml:space="preserve">x      </v>
      </c>
      <c r="T32" s="128">
        <f>'[1]PUP WS'!X14</f>
        <v>0</v>
      </c>
      <c r="U32" s="128">
        <f>'[1]PUP WS'!Y14</f>
        <v>0</v>
      </c>
    </row>
    <row r="33" spans="1:21" s="116" customFormat="1" ht="30" customHeight="1" x14ac:dyDescent="0.2">
      <c r="A33" s="130"/>
      <c r="B33" s="190">
        <v>13</v>
      </c>
      <c r="C33" s="193" t="s">
        <v>37</v>
      </c>
      <c r="D33" s="127" t="s">
        <v>22</v>
      </c>
      <c r="E33" s="128">
        <f>'[1]PUP ZG'!I13</f>
        <v>698</v>
      </c>
      <c r="F33" s="128">
        <f>'[1]PUP ZG'!J13</f>
        <v>434</v>
      </c>
      <c r="G33" s="128">
        <f>'[1]PUP ZG'!K13</f>
        <v>1169</v>
      </c>
      <c r="H33" s="128">
        <f>'[1]PUP ZG'!L13</f>
        <v>47</v>
      </c>
      <c r="I33" s="128">
        <f>'[1]PUP ZG'!M13</f>
        <v>163</v>
      </c>
      <c r="J33" s="128">
        <f>'[1]PUP ZG'!N13</f>
        <v>96</v>
      </c>
      <c r="K33" s="128">
        <f>'[1]PUP ZG'!O13</f>
        <v>115</v>
      </c>
      <c r="L33" s="128">
        <f>'[1]PUP ZG'!P13</f>
        <v>63</v>
      </c>
      <c r="M33" s="128">
        <f>'[1]PUP ZG'!Q13</f>
        <v>115</v>
      </c>
      <c r="N33" s="128">
        <f>'[1]PUP ZG'!R13</f>
        <v>0</v>
      </c>
      <c r="O33" s="128">
        <f>'[1]PUP ZG'!S13</f>
        <v>0</v>
      </c>
      <c r="P33" s="128">
        <f>'[1]PUP ZG'!T13</f>
        <v>0</v>
      </c>
      <c r="Q33" s="128">
        <f>'[1]PUP ZG'!U13</f>
        <v>0</v>
      </c>
      <c r="R33" s="128">
        <f>'[1]PUP ZG'!V13</f>
        <v>0</v>
      </c>
      <c r="S33" s="128">
        <f>'[1]PUP ZG'!W13</f>
        <v>3</v>
      </c>
      <c r="T33" s="128">
        <f>'[1]PUP ZG'!X13</f>
        <v>14</v>
      </c>
      <c r="U33" s="128">
        <f>'[1]PUP ZG'!Y13</f>
        <v>10</v>
      </c>
    </row>
    <row r="34" spans="1:21" s="116" customFormat="1" ht="30" customHeight="1" x14ac:dyDescent="0.2">
      <c r="A34" s="130"/>
      <c r="B34" s="190"/>
      <c r="C34" s="193"/>
      <c r="D34" s="129" t="s">
        <v>23</v>
      </c>
      <c r="E34" s="128">
        <f>'[1]PUP ZG'!I14</f>
        <v>692</v>
      </c>
      <c r="F34" s="128">
        <f>'[1]PUP ZG'!J14</f>
        <v>431</v>
      </c>
      <c r="G34" s="128">
        <f>'[1]PUP ZG'!K14</f>
        <v>1162</v>
      </c>
      <c r="H34" s="128" t="str">
        <f>'[1]PUP ZG'!L14</f>
        <v xml:space="preserve">x      </v>
      </c>
      <c r="I34" s="128">
        <f>'[1]PUP ZG'!M14</f>
        <v>159</v>
      </c>
      <c r="J34" s="128">
        <f>'[1]PUP ZG'!N14</f>
        <v>95</v>
      </c>
      <c r="K34" s="128">
        <f>'[1]PUP ZG'!O14</f>
        <v>113</v>
      </c>
      <c r="L34" s="128">
        <f>'[1]PUP ZG'!P14</f>
        <v>62</v>
      </c>
      <c r="M34" s="128">
        <f>'[1]PUP ZG'!Q14</f>
        <v>113</v>
      </c>
      <c r="N34" s="128" t="str">
        <f>'[1]PUP ZG'!R14</f>
        <v xml:space="preserve">x      </v>
      </c>
      <c r="O34" s="128" t="str">
        <f>'[1]PUP ZG'!S14</f>
        <v xml:space="preserve">x      </v>
      </c>
      <c r="P34" s="128" t="str">
        <f>'[1]PUP ZG'!T14</f>
        <v xml:space="preserve">x      </v>
      </c>
      <c r="Q34" s="128">
        <f>'[1]PUP ZG'!U14</f>
        <v>0</v>
      </c>
      <c r="R34" s="128">
        <f>'[1]PUP ZG'!V14</f>
        <v>0</v>
      </c>
      <c r="S34" s="128" t="str">
        <f>'[1]PUP ZG'!W14</f>
        <v xml:space="preserve">x      </v>
      </c>
      <c r="T34" s="128">
        <f>'[1]PUP ZG'!X14</f>
        <v>14</v>
      </c>
      <c r="U34" s="128">
        <f>'[1]PUP ZG'!Y14</f>
        <v>10</v>
      </c>
    </row>
    <row r="35" spans="1:21" s="116" customFormat="1" ht="30" customHeight="1" x14ac:dyDescent="0.2">
      <c r="A35" s="130"/>
      <c r="B35" s="190">
        <v>14</v>
      </c>
      <c r="C35" s="193" t="s">
        <v>38</v>
      </c>
      <c r="D35" s="127" t="s">
        <v>22</v>
      </c>
      <c r="E35" s="128">
        <f>'[1]PUP ZG z'!I13</f>
        <v>1114</v>
      </c>
      <c r="F35" s="128">
        <f>'[1]PUP ZG z'!J13</f>
        <v>632</v>
      </c>
      <c r="G35" s="128">
        <f>'[1]PUP ZG z'!K13</f>
        <v>1768</v>
      </c>
      <c r="H35" s="128">
        <f>'[1]PUP ZG z'!L13</f>
        <v>47</v>
      </c>
      <c r="I35" s="128">
        <f>'[1]PUP ZG z'!M13</f>
        <v>210</v>
      </c>
      <c r="J35" s="128">
        <f>'[1]PUP ZG z'!N13</f>
        <v>118</v>
      </c>
      <c r="K35" s="128">
        <f>'[1]PUP ZG z'!O13</f>
        <v>24</v>
      </c>
      <c r="L35" s="128">
        <f>'[1]PUP ZG z'!P13</f>
        <v>11</v>
      </c>
      <c r="M35" s="128">
        <f>'[1]PUP ZG z'!Q13</f>
        <v>24</v>
      </c>
      <c r="N35" s="128">
        <f>'[1]PUP ZG z'!R13</f>
        <v>0</v>
      </c>
      <c r="O35" s="128">
        <f>'[1]PUP ZG z'!S13</f>
        <v>0</v>
      </c>
      <c r="P35" s="128">
        <f>'[1]PUP ZG z'!T13</f>
        <v>0</v>
      </c>
      <c r="Q35" s="128">
        <f>'[1]PUP ZG z'!U13</f>
        <v>0</v>
      </c>
      <c r="R35" s="128">
        <f>'[1]PUP ZG z'!V13</f>
        <v>0</v>
      </c>
      <c r="S35" s="128">
        <f>'[1]PUP ZG z'!W13</f>
        <v>3</v>
      </c>
      <c r="T35" s="128">
        <f>'[1]PUP ZG z'!X13</f>
        <v>9</v>
      </c>
      <c r="U35" s="128">
        <f>'[1]PUP ZG z'!Y13</f>
        <v>8</v>
      </c>
    </row>
    <row r="36" spans="1:21" s="116" customFormat="1" ht="30" customHeight="1" x14ac:dyDescent="0.2">
      <c r="A36" s="130"/>
      <c r="B36" s="190"/>
      <c r="C36" s="193"/>
      <c r="D36" s="129" t="s">
        <v>23</v>
      </c>
      <c r="E36" s="128">
        <f>'[1]PUP ZG z'!I14</f>
        <v>1091</v>
      </c>
      <c r="F36" s="128">
        <f>'[1]PUP ZG z'!J14</f>
        <v>623</v>
      </c>
      <c r="G36" s="128">
        <f>'[1]PUP ZG z'!K14</f>
        <v>1740</v>
      </c>
      <c r="H36" s="128" t="str">
        <f>'[1]PUP ZG z'!L14</f>
        <v xml:space="preserve">x      </v>
      </c>
      <c r="I36" s="128">
        <f>'[1]PUP ZG z'!M14</f>
        <v>201</v>
      </c>
      <c r="J36" s="128">
        <f>'[1]PUP ZG z'!N14</f>
        <v>116</v>
      </c>
      <c r="K36" s="128">
        <f>'[1]PUP ZG z'!O14</f>
        <v>24</v>
      </c>
      <c r="L36" s="128">
        <f>'[1]PUP ZG z'!P14</f>
        <v>11</v>
      </c>
      <c r="M36" s="128">
        <f>'[1]PUP ZG z'!Q14</f>
        <v>24</v>
      </c>
      <c r="N36" s="128" t="str">
        <f>'[1]PUP ZG z'!R14</f>
        <v xml:space="preserve">x      </v>
      </c>
      <c r="O36" s="128" t="str">
        <f>'[1]PUP ZG z'!S14</f>
        <v xml:space="preserve">x      </v>
      </c>
      <c r="P36" s="128" t="str">
        <f>'[1]PUP ZG z'!T14</f>
        <v xml:space="preserve">x      </v>
      </c>
      <c r="Q36" s="128">
        <f>'[1]PUP ZG z'!U14</f>
        <v>0</v>
      </c>
      <c r="R36" s="128">
        <f>'[1]PUP ZG z'!V14</f>
        <v>0</v>
      </c>
      <c r="S36" s="128" t="str">
        <f>'[1]PUP ZG z'!W14</f>
        <v xml:space="preserve">x      </v>
      </c>
      <c r="T36" s="128">
        <f>'[1]PUP ZG z'!X14</f>
        <v>9</v>
      </c>
      <c r="U36" s="128">
        <f>'[1]PUP ZG z'!Y14</f>
        <v>8</v>
      </c>
    </row>
    <row r="37" spans="1:21" s="116" customFormat="1" ht="30" customHeight="1" x14ac:dyDescent="0.2">
      <c r="A37" s="130"/>
      <c r="B37" s="192">
        <v>15</v>
      </c>
      <c r="C37" s="193" t="s">
        <v>39</v>
      </c>
      <c r="D37" s="127" t="s">
        <v>22</v>
      </c>
      <c r="E37" s="128">
        <f>'[1]PUP Żg'!I13</f>
        <v>208</v>
      </c>
      <c r="F37" s="128">
        <f>'[1]PUP Żg'!J13</f>
        <v>140</v>
      </c>
      <c r="G37" s="128">
        <f>'[1]PUP Żg'!K13</f>
        <v>279</v>
      </c>
      <c r="H37" s="128">
        <f>'[1]PUP Żg'!L13</f>
        <v>7</v>
      </c>
      <c r="I37" s="128">
        <f>'[1]PUP Żg'!M13</f>
        <v>97</v>
      </c>
      <c r="J37" s="128">
        <f>'[1]PUP Żg'!N13</f>
        <v>77</v>
      </c>
      <c r="K37" s="128">
        <f>'[1]PUP Żg'!O13</f>
        <v>75</v>
      </c>
      <c r="L37" s="128">
        <f>'[1]PUP Żg'!P13</f>
        <v>58</v>
      </c>
      <c r="M37" s="128">
        <f>'[1]PUP Żg'!Q13</f>
        <v>85</v>
      </c>
      <c r="N37" s="128">
        <f>'[1]PUP Żg'!R13</f>
        <v>57</v>
      </c>
      <c r="O37" s="128">
        <f>'[1]PUP Żg'!S13</f>
        <v>32</v>
      </c>
      <c r="P37" s="128">
        <f>'[1]PUP Żg'!T13</f>
        <v>80</v>
      </c>
      <c r="Q37" s="128">
        <f>'[1]PUP Żg'!U13</f>
        <v>622</v>
      </c>
      <c r="R37" s="128">
        <f>'[1]PUP Żg'!V13</f>
        <v>328</v>
      </c>
      <c r="S37" s="128">
        <f>'[1]PUP Żg'!W13</f>
        <v>0</v>
      </c>
      <c r="T37" s="128">
        <f>'[1]PUP Żg'!X13</f>
        <v>0</v>
      </c>
      <c r="U37" s="128">
        <f>'[1]PUP Żg'!Y13</f>
        <v>0</v>
      </c>
    </row>
    <row r="38" spans="1:21" s="116" customFormat="1" ht="30" customHeight="1" x14ac:dyDescent="0.2">
      <c r="A38" s="130"/>
      <c r="B38" s="192"/>
      <c r="C38" s="193"/>
      <c r="D38" s="129" t="s">
        <v>23</v>
      </c>
      <c r="E38" s="128">
        <f>'[1]PUP Żg'!I14</f>
        <v>205</v>
      </c>
      <c r="F38" s="128">
        <f>'[1]PUP Żg'!J14</f>
        <v>139</v>
      </c>
      <c r="G38" s="128">
        <f>'[1]PUP Żg'!K14</f>
        <v>276</v>
      </c>
      <c r="H38" s="128" t="str">
        <f>'[1]PUP Żg'!L14</f>
        <v xml:space="preserve">x      </v>
      </c>
      <c r="I38" s="128">
        <f>'[1]PUP Żg'!M14</f>
        <v>90</v>
      </c>
      <c r="J38" s="128">
        <f>'[1]PUP Żg'!N14</f>
        <v>73</v>
      </c>
      <c r="K38" s="128">
        <f>'[1]PUP Żg'!O14</f>
        <v>74</v>
      </c>
      <c r="L38" s="128">
        <f>'[1]PUP Żg'!P14</f>
        <v>57</v>
      </c>
      <c r="M38" s="128">
        <f>'[1]PUP Żg'!Q14</f>
        <v>82</v>
      </c>
      <c r="N38" s="128" t="str">
        <f>'[1]PUP Żg'!R14</f>
        <v xml:space="preserve">x      </v>
      </c>
      <c r="O38" s="128" t="str">
        <f>'[1]PUP Żg'!S14</f>
        <v xml:space="preserve">x      </v>
      </c>
      <c r="P38" s="128" t="str">
        <f>'[1]PUP Żg'!T14</f>
        <v xml:space="preserve">x      </v>
      </c>
      <c r="Q38" s="128">
        <f>'[1]PUP Żg'!U14</f>
        <v>603</v>
      </c>
      <c r="R38" s="128">
        <f>'[1]PUP Żg'!V14</f>
        <v>322</v>
      </c>
      <c r="S38" s="128" t="str">
        <f>'[1]PUP Żg'!W14</f>
        <v xml:space="preserve">x      </v>
      </c>
      <c r="T38" s="128">
        <f>'[1]PUP Żg'!X14</f>
        <v>0</v>
      </c>
      <c r="U38" s="128">
        <f>'[1]PUP Żg'!Y14</f>
        <v>0</v>
      </c>
    </row>
    <row r="39" spans="1:21" s="116" customFormat="1" ht="30" customHeight="1" x14ac:dyDescent="0.2">
      <c r="A39" s="130"/>
      <c r="B39" s="194">
        <v>16</v>
      </c>
      <c r="C39" s="193" t="s">
        <v>40</v>
      </c>
      <c r="D39" s="127" t="s">
        <v>22</v>
      </c>
      <c r="E39" s="128">
        <f>'[1]PUP Żr'!I13</f>
        <v>165</v>
      </c>
      <c r="F39" s="128">
        <f>'[1]PUP Żr'!J13</f>
        <v>98</v>
      </c>
      <c r="G39" s="128">
        <f>'[1]PUP Żr'!K13</f>
        <v>168</v>
      </c>
      <c r="H39" s="128">
        <f>'[1]PUP Żr'!L13</f>
        <v>5</v>
      </c>
      <c r="I39" s="128">
        <f>'[1]PUP Żr'!M13</f>
        <v>33</v>
      </c>
      <c r="J39" s="128">
        <f>'[1]PUP Żr'!N13</f>
        <v>28</v>
      </c>
      <c r="K39" s="128">
        <f>'[1]PUP Żr'!O13</f>
        <v>37</v>
      </c>
      <c r="L39" s="128">
        <f>'[1]PUP Żr'!P13</f>
        <v>12</v>
      </c>
      <c r="M39" s="128">
        <f>'[1]PUP Żr'!Q13</f>
        <v>37</v>
      </c>
      <c r="N39" s="128">
        <f>'[1]PUP Żr'!R13</f>
        <v>304</v>
      </c>
      <c r="O39" s="128">
        <f>'[1]PUP Żr'!S13</f>
        <v>164</v>
      </c>
      <c r="P39" s="128">
        <f>'[1]PUP Żr'!T13</f>
        <v>3</v>
      </c>
      <c r="Q39" s="128">
        <f>'[1]PUP Żr'!U13</f>
        <v>27</v>
      </c>
      <c r="R39" s="128">
        <f>'[1]PUP Żr'!V13</f>
        <v>22</v>
      </c>
      <c r="S39" s="128">
        <f>'[1]PUP Żr'!W13</f>
        <v>0</v>
      </c>
      <c r="T39" s="128">
        <f>'[1]PUP Żr'!X13</f>
        <v>0</v>
      </c>
      <c r="U39" s="128">
        <f>'[1]PUP Żr'!Y13</f>
        <v>0</v>
      </c>
    </row>
    <row r="40" spans="1:21" s="116" customFormat="1" ht="30" customHeight="1" x14ac:dyDescent="0.2">
      <c r="A40" s="114"/>
      <c r="B40" s="194"/>
      <c r="C40" s="193"/>
      <c r="D40" s="129" t="s">
        <v>23</v>
      </c>
      <c r="E40" s="128">
        <f>'[1]PUP Żr'!I14</f>
        <v>163</v>
      </c>
      <c r="F40" s="128">
        <f>'[1]PUP Żr'!J14</f>
        <v>96</v>
      </c>
      <c r="G40" s="128">
        <f>'[1]PUP Żr'!K14</f>
        <v>166</v>
      </c>
      <c r="H40" s="128" t="str">
        <f>'[1]PUP Żr'!L14</f>
        <v xml:space="preserve">x      </v>
      </c>
      <c r="I40" s="128">
        <f>'[1]PUP Żr'!M14</f>
        <v>32</v>
      </c>
      <c r="J40" s="128">
        <f>'[1]PUP Żr'!N14</f>
        <v>27</v>
      </c>
      <c r="K40" s="128">
        <f>'[1]PUP Żr'!O14</f>
        <v>37</v>
      </c>
      <c r="L40" s="128">
        <f>'[1]PUP Żr'!P14</f>
        <v>12</v>
      </c>
      <c r="M40" s="128">
        <f>'[1]PUP Żr'!Q14</f>
        <v>37</v>
      </c>
      <c r="N40" s="128" t="str">
        <f>'[1]PUP Żr'!R14</f>
        <v xml:space="preserve">x      </v>
      </c>
      <c r="O40" s="128" t="str">
        <f>'[1]PUP Żr'!S14</f>
        <v xml:space="preserve">x      </v>
      </c>
      <c r="P40" s="128" t="str">
        <f>'[1]PUP Żr'!T14</f>
        <v xml:space="preserve">x      </v>
      </c>
      <c r="Q40" s="128">
        <f>'[1]PUP Żr'!U14</f>
        <v>26</v>
      </c>
      <c r="R40" s="128">
        <f>'[1]PUP Żr'!V14</f>
        <v>21</v>
      </c>
      <c r="S40" s="128" t="str">
        <f>'[1]PUP Żr'!W14</f>
        <v xml:space="preserve">x      </v>
      </c>
      <c r="T40" s="128">
        <f>'[1]PUP Żr'!X14</f>
        <v>0</v>
      </c>
      <c r="U40" s="128">
        <f>'[1]PUP Żr'!Y14</f>
        <v>0</v>
      </c>
    </row>
    <row r="42" spans="1:21" x14ac:dyDescent="0.25"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</row>
    <row r="43" spans="1:21" x14ac:dyDescent="0.25"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</row>
  </sheetData>
  <mergeCells count="54">
    <mergeCell ref="B31:B32"/>
    <mergeCell ref="C31:C32"/>
    <mergeCell ref="B39:B40"/>
    <mergeCell ref="C39:C40"/>
    <mergeCell ref="B33:B34"/>
    <mergeCell ref="C33:C34"/>
    <mergeCell ref="B35:B36"/>
    <mergeCell ref="C35:C36"/>
    <mergeCell ref="B37:B38"/>
    <mergeCell ref="C37:C38"/>
    <mergeCell ref="B25:B26"/>
    <mergeCell ref="C25:C26"/>
    <mergeCell ref="B27:B28"/>
    <mergeCell ref="C27:C28"/>
    <mergeCell ref="B29:B30"/>
    <mergeCell ref="C29:C30"/>
    <mergeCell ref="B19:B20"/>
    <mergeCell ref="C19:C20"/>
    <mergeCell ref="B21:B22"/>
    <mergeCell ref="C21:C22"/>
    <mergeCell ref="B23:B24"/>
    <mergeCell ref="C23:C24"/>
    <mergeCell ref="B13:B14"/>
    <mergeCell ref="C13:C14"/>
    <mergeCell ref="B15:B16"/>
    <mergeCell ref="C15:C16"/>
    <mergeCell ref="B17:B18"/>
    <mergeCell ref="C17:C18"/>
    <mergeCell ref="T5:U5"/>
    <mergeCell ref="B9:B10"/>
    <mergeCell ref="C9:C10"/>
    <mergeCell ref="B11:B12"/>
    <mergeCell ref="C11:C12"/>
    <mergeCell ref="B7:C8"/>
    <mergeCell ref="E5:F5"/>
    <mergeCell ref="G5:G6"/>
    <mergeCell ref="H5:H6"/>
    <mergeCell ref="I5:J5"/>
    <mergeCell ref="K5:L5"/>
    <mergeCell ref="M5:M6"/>
    <mergeCell ref="T1:U1"/>
    <mergeCell ref="B2:U2"/>
    <mergeCell ref="B4:B6"/>
    <mergeCell ref="C4:D6"/>
    <mergeCell ref="E4:G4"/>
    <mergeCell ref="H4:J4"/>
    <mergeCell ref="K4:M4"/>
    <mergeCell ref="N4:O4"/>
    <mergeCell ref="P4:R4"/>
    <mergeCell ref="S4:U4"/>
    <mergeCell ref="N5:O5"/>
    <mergeCell ref="P5:P6"/>
    <mergeCell ref="Q5:R5"/>
    <mergeCell ref="S5:S6"/>
  </mergeCells>
  <printOptions horizontalCentered="1"/>
  <pageMargins left="0.51181102362204722" right="0.51181102362204722" top="0.55118110236220474" bottom="0.55118110236220474" header="0.11811023622047245" footer="0.31496062992125984"/>
  <pageSetup paperSize="9" scale="67" fitToHeight="2" orientation="landscape" r:id="rId1"/>
  <rowBreaks count="1" manualBreakCount="1">
    <brk id="24" min="1" max="2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Y24"/>
  <sheetViews>
    <sheetView topLeftCell="C3" zoomScaleNormal="100" zoomScaleSheetLayoutView="40" workbookViewId="0">
      <selection activeCell="C11" sqref="C11:C12"/>
    </sheetView>
  </sheetViews>
  <sheetFormatPr defaultRowHeight="15" x14ac:dyDescent="0.25"/>
  <cols>
    <col min="1" max="1" width="9.140625" style="2"/>
    <col min="2" max="2" width="4.85546875" style="2" customWidth="1"/>
    <col min="3" max="3" width="5.28515625" style="2" customWidth="1"/>
    <col min="4" max="4" width="25.28515625" style="2" customWidth="1"/>
    <col min="5" max="25" width="9.7109375" style="2" customWidth="1"/>
    <col min="26" max="259" width="9.140625" style="2"/>
    <col min="260" max="260" width="25.7109375" style="2" customWidth="1"/>
    <col min="261" max="515" width="9.140625" style="2"/>
    <col min="516" max="516" width="25.7109375" style="2" customWidth="1"/>
    <col min="517" max="771" width="9.140625" style="2"/>
    <col min="772" max="772" width="25.7109375" style="2" customWidth="1"/>
    <col min="773" max="1027" width="9.140625" style="2"/>
    <col min="1028" max="1028" width="25.7109375" style="2" customWidth="1"/>
    <col min="1029" max="1283" width="9.140625" style="2"/>
    <col min="1284" max="1284" width="25.7109375" style="2" customWidth="1"/>
    <col min="1285" max="1539" width="9.140625" style="2"/>
    <col min="1540" max="1540" width="25.7109375" style="2" customWidth="1"/>
    <col min="1541" max="1795" width="9.140625" style="2"/>
    <col min="1796" max="1796" width="25.7109375" style="2" customWidth="1"/>
    <col min="1797" max="2051" width="9.140625" style="2"/>
    <col min="2052" max="2052" width="25.7109375" style="2" customWidth="1"/>
    <col min="2053" max="2307" width="9.140625" style="2"/>
    <col min="2308" max="2308" width="25.7109375" style="2" customWidth="1"/>
    <col min="2309" max="2563" width="9.140625" style="2"/>
    <col min="2564" max="2564" width="25.7109375" style="2" customWidth="1"/>
    <col min="2565" max="2819" width="9.140625" style="2"/>
    <col min="2820" max="2820" width="25.7109375" style="2" customWidth="1"/>
    <col min="2821" max="3075" width="9.140625" style="2"/>
    <col min="3076" max="3076" width="25.7109375" style="2" customWidth="1"/>
    <col min="3077" max="3331" width="9.140625" style="2"/>
    <col min="3332" max="3332" width="25.7109375" style="2" customWidth="1"/>
    <col min="3333" max="3587" width="9.140625" style="2"/>
    <col min="3588" max="3588" width="25.7109375" style="2" customWidth="1"/>
    <col min="3589" max="3843" width="9.140625" style="2"/>
    <col min="3844" max="3844" width="25.7109375" style="2" customWidth="1"/>
    <col min="3845" max="4099" width="9.140625" style="2"/>
    <col min="4100" max="4100" width="25.7109375" style="2" customWidth="1"/>
    <col min="4101" max="4355" width="9.140625" style="2"/>
    <col min="4356" max="4356" width="25.7109375" style="2" customWidth="1"/>
    <col min="4357" max="4611" width="9.140625" style="2"/>
    <col min="4612" max="4612" width="25.7109375" style="2" customWidth="1"/>
    <col min="4613" max="4867" width="9.140625" style="2"/>
    <col min="4868" max="4868" width="25.7109375" style="2" customWidth="1"/>
    <col min="4869" max="5123" width="9.140625" style="2"/>
    <col min="5124" max="5124" width="25.7109375" style="2" customWidth="1"/>
    <col min="5125" max="5379" width="9.140625" style="2"/>
    <col min="5380" max="5380" width="25.7109375" style="2" customWidth="1"/>
    <col min="5381" max="5635" width="9.140625" style="2"/>
    <col min="5636" max="5636" width="25.7109375" style="2" customWidth="1"/>
    <col min="5637" max="5891" width="9.140625" style="2"/>
    <col min="5892" max="5892" width="25.7109375" style="2" customWidth="1"/>
    <col min="5893" max="6147" width="9.140625" style="2"/>
    <col min="6148" max="6148" width="25.7109375" style="2" customWidth="1"/>
    <col min="6149" max="6403" width="9.140625" style="2"/>
    <col min="6404" max="6404" width="25.7109375" style="2" customWidth="1"/>
    <col min="6405" max="6659" width="9.140625" style="2"/>
    <col min="6660" max="6660" width="25.7109375" style="2" customWidth="1"/>
    <col min="6661" max="6915" width="9.140625" style="2"/>
    <col min="6916" max="6916" width="25.7109375" style="2" customWidth="1"/>
    <col min="6917" max="7171" width="9.140625" style="2"/>
    <col min="7172" max="7172" width="25.7109375" style="2" customWidth="1"/>
    <col min="7173" max="7427" width="9.140625" style="2"/>
    <col min="7428" max="7428" width="25.7109375" style="2" customWidth="1"/>
    <col min="7429" max="7683" width="9.140625" style="2"/>
    <col min="7684" max="7684" width="25.7109375" style="2" customWidth="1"/>
    <col min="7685" max="7939" width="9.140625" style="2"/>
    <col min="7940" max="7940" width="25.7109375" style="2" customWidth="1"/>
    <col min="7941" max="8195" width="9.140625" style="2"/>
    <col min="8196" max="8196" width="25.7109375" style="2" customWidth="1"/>
    <col min="8197" max="8451" width="9.140625" style="2"/>
    <col min="8452" max="8452" width="25.7109375" style="2" customWidth="1"/>
    <col min="8453" max="8707" width="9.140625" style="2"/>
    <col min="8708" max="8708" width="25.7109375" style="2" customWidth="1"/>
    <col min="8709" max="8963" width="9.140625" style="2"/>
    <col min="8964" max="8964" width="25.7109375" style="2" customWidth="1"/>
    <col min="8965" max="9219" width="9.140625" style="2"/>
    <col min="9220" max="9220" width="25.7109375" style="2" customWidth="1"/>
    <col min="9221" max="9475" width="9.140625" style="2"/>
    <col min="9476" max="9476" width="25.7109375" style="2" customWidth="1"/>
    <col min="9477" max="9731" width="9.140625" style="2"/>
    <col min="9732" max="9732" width="25.7109375" style="2" customWidth="1"/>
    <col min="9733" max="9987" width="9.140625" style="2"/>
    <col min="9988" max="9988" width="25.7109375" style="2" customWidth="1"/>
    <col min="9989" max="10243" width="9.140625" style="2"/>
    <col min="10244" max="10244" width="25.7109375" style="2" customWidth="1"/>
    <col min="10245" max="10499" width="9.140625" style="2"/>
    <col min="10500" max="10500" width="25.7109375" style="2" customWidth="1"/>
    <col min="10501" max="10755" width="9.140625" style="2"/>
    <col min="10756" max="10756" width="25.7109375" style="2" customWidth="1"/>
    <col min="10757" max="11011" width="9.140625" style="2"/>
    <col min="11012" max="11012" width="25.7109375" style="2" customWidth="1"/>
    <col min="11013" max="11267" width="9.140625" style="2"/>
    <col min="11268" max="11268" width="25.7109375" style="2" customWidth="1"/>
    <col min="11269" max="11523" width="9.140625" style="2"/>
    <col min="11524" max="11524" width="25.7109375" style="2" customWidth="1"/>
    <col min="11525" max="11779" width="9.140625" style="2"/>
    <col min="11780" max="11780" width="25.7109375" style="2" customWidth="1"/>
    <col min="11781" max="12035" width="9.140625" style="2"/>
    <col min="12036" max="12036" width="25.7109375" style="2" customWidth="1"/>
    <col min="12037" max="12291" width="9.140625" style="2"/>
    <col min="12292" max="12292" width="25.7109375" style="2" customWidth="1"/>
    <col min="12293" max="12547" width="9.140625" style="2"/>
    <col min="12548" max="12548" width="25.7109375" style="2" customWidth="1"/>
    <col min="12549" max="12803" width="9.140625" style="2"/>
    <col min="12804" max="12804" width="25.7109375" style="2" customWidth="1"/>
    <col min="12805" max="13059" width="9.140625" style="2"/>
    <col min="13060" max="13060" width="25.7109375" style="2" customWidth="1"/>
    <col min="13061" max="13315" width="9.140625" style="2"/>
    <col min="13316" max="13316" width="25.7109375" style="2" customWidth="1"/>
    <col min="13317" max="13571" width="9.140625" style="2"/>
    <col min="13572" max="13572" width="25.7109375" style="2" customWidth="1"/>
    <col min="13573" max="13827" width="9.140625" style="2"/>
    <col min="13828" max="13828" width="25.7109375" style="2" customWidth="1"/>
    <col min="13829" max="14083" width="9.140625" style="2"/>
    <col min="14084" max="14084" width="25.7109375" style="2" customWidth="1"/>
    <col min="14085" max="14339" width="9.140625" style="2"/>
    <col min="14340" max="14340" width="25.7109375" style="2" customWidth="1"/>
    <col min="14341" max="14595" width="9.140625" style="2"/>
    <col min="14596" max="14596" width="25.7109375" style="2" customWidth="1"/>
    <col min="14597" max="14851" width="9.140625" style="2"/>
    <col min="14852" max="14852" width="25.7109375" style="2" customWidth="1"/>
    <col min="14853" max="15107" width="9.140625" style="2"/>
    <col min="15108" max="15108" width="25.7109375" style="2" customWidth="1"/>
    <col min="15109" max="15363" width="9.140625" style="2"/>
    <col min="15364" max="15364" width="25.7109375" style="2" customWidth="1"/>
    <col min="15365" max="15619" width="9.140625" style="2"/>
    <col min="15620" max="15620" width="25.7109375" style="2" customWidth="1"/>
    <col min="15621" max="15875" width="9.140625" style="2"/>
    <col min="15876" max="15876" width="25.7109375" style="2" customWidth="1"/>
    <col min="15877" max="16131" width="9.140625" style="2"/>
    <col min="16132" max="16132" width="25.7109375" style="2" customWidth="1"/>
    <col min="16133" max="16384" width="9.140625" style="2"/>
  </cols>
  <sheetData>
    <row r="1" spans="3:25" x14ac:dyDescent="0.25"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247" t="s">
        <v>83</v>
      </c>
      <c r="X1" s="247"/>
      <c r="Y1" s="247"/>
    </row>
    <row r="2" spans="3:25" x14ac:dyDescent="0.25">
      <c r="C2" s="248" t="s">
        <v>243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</row>
    <row r="3" spans="3:25" x14ac:dyDescent="0.25"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3:25" ht="33" customHeight="1" x14ac:dyDescent="0.25">
      <c r="C4" s="244" t="s">
        <v>2</v>
      </c>
      <c r="D4" s="244" t="s">
        <v>3</v>
      </c>
      <c r="E4" s="245" t="s">
        <v>22</v>
      </c>
      <c r="F4" s="245"/>
      <c r="G4" s="245"/>
      <c r="H4" s="244" t="s">
        <v>77</v>
      </c>
      <c r="I4" s="244"/>
      <c r="J4" s="245"/>
      <c r="K4" s="244" t="s">
        <v>84</v>
      </c>
      <c r="L4" s="244"/>
      <c r="M4" s="245"/>
      <c r="N4" s="244" t="s">
        <v>79</v>
      </c>
      <c r="O4" s="244"/>
      <c r="P4" s="245"/>
      <c r="Q4" s="244" t="s">
        <v>80</v>
      </c>
      <c r="R4" s="244"/>
      <c r="S4" s="245"/>
      <c r="T4" s="244" t="s">
        <v>81</v>
      </c>
      <c r="U4" s="244"/>
      <c r="V4" s="245"/>
      <c r="W4" s="244" t="s">
        <v>74</v>
      </c>
      <c r="X4" s="244"/>
      <c r="Y4" s="245"/>
    </row>
    <row r="5" spans="3:25" x14ac:dyDescent="0.25">
      <c r="C5" s="244"/>
      <c r="D5" s="244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</row>
    <row r="6" spans="3:25" ht="71.25" customHeight="1" x14ac:dyDescent="0.25">
      <c r="C6" s="244"/>
      <c r="D6" s="244"/>
      <c r="E6" s="94" t="s">
        <v>19</v>
      </c>
      <c r="F6" s="94" t="s">
        <v>20</v>
      </c>
      <c r="G6" s="94" t="s">
        <v>66</v>
      </c>
      <c r="H6" s="94" t="s">
        <v>19</v>
      </c>
      <c r="I6" s="94" t="s">
        <v>20</v>
      </c>
      <c r="J6" s="94" t="s">
        <v>60</v>
      </c>
      <c r="K6" s="94" t="s">
        <v>19</v>
      </c>
      <c r="L6" s="94" t="s">
        <v>20</v>
      </c>
      <c r="M6" s="94" t="s">
        <v>60</v>
      </c>
      <c r="N6" s="94" t="s">
        <v>19</v>
      </c>
      <c r="O6" s="94" t="s">
        <v>20</v>
      </c>
      <c r="P6" s="94" t="s">
        <v>60</v>
      </c>
      <c r="Q6" s="94" t="s">
        <v>19</v>
      </c>
      <c r="R6" s="94" t="s">
        <v>20</v>
      </c>
      <c r="S6" s="94" t="s">
        <v>60</v>
      </c>
      <c r="T6" s="94" t="s">
        <v>19</v>
      </c>
      <c r="U6" s="94" t="s">
        <v>20</v>
      </c>
      <c r="V6" s="94" t="s">
        <v>60</v>
      </c>
      <c r="W6" s="94" t="s">
        <v>19</v>
      </c>
      <c r="X6" s="94" t="s">
        <v>20</v>
      </c>
      <c r="Y6" s="94" t="s">
        <v>60</v>
      </c>
    </row>
    <row r="7" spans="3:25" ht="30.75" customHeight="1" x14ac:dyDescent="0.25">
      <c r="C7" s="262" t="s">
        <v>21</v>
      </c>
      <c r="D7" s="263"/>
      <c r="E7" s="50">
        <f t="shared" ref="E7:Y7" si="0">E8+E9+E10+E11+E12+E13+E14+E15+E16+E17+E18+E19+E20+E21+E22+E23</f>
        <v>549</v>
      </c>
      <c r="F7" s="50">
        <f t="shared" si="0"/>
        <v>300</v>
      </c>
      <c r="G7" s="50">
        <f t="shared" si="0"/>
        <v>603</v>
      </c>
      <c r="H7" s="49">
        <f t="shared" si="0"/>
        <v>140</v>
      </c>
      <c r="I7" s="50">
        <f t="shared" si="0"/>
        <v>74</v>
      </c>
      <c r="J7" s="50">
        <f t="shared" si="0"/>
        <v>154</v>
      </c>
      <c r="K7" s="50">
        <f t="shared" si="0"/>
        <v>163</v>
      </c>
      <c r="L7" s="50">
        <f t="shared" si="0"/>
        <v>85</v>
      </c>
      <c r="M7" s="50">
        <f t="shared" si="0"/>
        <v>176</v>
      </c>
      <c r="N7" s="50">
        <f t="shared" si="0"/>
        <v>79</v>
      </c>
      <c r="O7" s="50">
        <f t="shared" si="0"/>
        <v>51</v>
      </c>
      <c r="P7" s="50">
        <f t="shared" si="0"/>
        <v>89</v>
      </c>
      <c r="Q7" s="50">
        <f t="shared" si="0"/>
        <v>60</v>
      </c>
      <c r="R7" s="50">
        <f t="shared" si="0"/>
        <v>39</v>
      </c>
      <c r="S7" s="50">
        <f t="shared" si="0"/>
        <v>66</v>
      </c>
      <c r="T7" s="50">
        <f t="shared" si="0"/>
        <v>38</v>
      </c>
      <c r="U7" s="50">
        <f t="shared" si="0"/>
        <v>21</v>
      </c>
      <c r="V7" s="50">
        <f t="shared" si="0"/>
        <v>44</v>
      </c>
      <c r="W7" s="50">
        <f t="shared" si="0"/>
        <v>69</v>
      </c>
      <c r="X7" s="50">
        <f t="shared" si="0"/>
        <v>30</v>
      </c>
      <c r="Y7" s="50">
        <f t="shared" si="0"/>
        <v>74</v>
      </c>
    </row>
    <row r="8" spans="3:25" ht="54.95" customHeight="1" x14ac:dyDescent="0.25">
      <c r="C8" s="95">
        <v>1</v>
      </c>
      <c r="D8" s="98" t="s">
        <v>25</v>
      </c>
      <c r="E8" s="49">
        <f>H8+K8+N8+Q8+T8+W8</f>
        <v>1</v>
      </c>
      <c r="F8" s="49">
        <f t="shared" ref="F8:G23" si="1">I8+L8+O8+R8+U8+X8</f>
        <v>0</v>
      </c>
      <c r="G8" s="49">
        <f>J8+M8+P8+S8+V8+Y8</f>
        <v>1</v>
      </c>
      <c r="H8" s="51">
        <f>'[10]CIiPZ GW'!$O$34</f>
        <v>0</v>
      </c>
      <c r="I8" s="51">
        <f>'[10]CIiPZ GW'!$P$34</f>
        <v>0</v>
      </c>
      <c r="J8" s="51">
        <f>'[10]CIiPZ GW'!$Q$34</f>
        <v>0</v>
      </c>
      <c r="K8" s="51">
        <f>'[10]CIiPZ GW'!$O$35</f>
        <v>0</v>
      </c>
      <c r="L8" s="51">
        <f>'[10]CIiPZ GW'!$P$35</f>
        <v>0</v>
      </c>
      <c r="M8" s="51">
        <f>'[10]CIiPZ GW'!$Q$35</f>
        <v>0</v>
      </c>
      <c r="N8" s="51">
        <f>'[10]CIiPZ GW'!$O$36</f>
        <v>0</v>
      </c>
      <c r="O8" s="51">
        <f>'[10]CIiPZ GW'!$P$36</f>
        <v>0</v>
      </c>
      <c r="P8" s="51">
        <f>'[10]CIiPZ GW'!$Q$36</f>
        <v>0</v>
      </c>
      <c r="Q8" s="51">
        <f>'[10]CIiPZ GW'!$O$37</f>
        <v>0</v>
      </c>
      <c r="R8" s="51">
        <f>'[10]CIiPZ GW'!$P$37</f>
        <v>0</v>
      </c>
      <c r="S8" s="51">
        <f>'[10]CIiPZ GW'!$Q$37</f>
        <v>0</v>
      </c>
      <c r="T8" s="51">
        <f>'[10]CIiPZ GW'!$O$38</f>
        <v>0</v>
      </c>
      <c r="U8" s="51">
        <f>'[10]CIiPZ GW'!$P$38</f>
        <v>0</v>
      </c>
      <c r="V8" s="51">
        <f>'[10]CIiPZ GW'!$Q$38</f>
        <v>0</v>
      </c>
      <c r="W8" s="51">
        <f>'[10]CIiPZ GW'!$O$39</f>
        <v>1</v>
      </c>
      <c r="X8" s="51">
        <f>'[10]CIiPZ GW'!$P$39</f>
        <v>0</v>
      </c>
      <c r="Y8" s="51">
        <f>'[10]CIiPZ GW'!$Q$39</f>
        <v>1</v>
      </c>
    </row>
    <row r="9" spans="3:25" ht="54.95" customHeight="1" x14ac:dyDescent="0.25">
      <c r="C9" s="95">
        <v>2</v>
      </c>
      <c r="D9" s="98" t="s">
        <v>26</v>
      </c>
      <c r="E9" s="49">
        <f t="shared" ref="E9:E23" si="2">H9+K9+N9+Q9+T9+W9</f>
        <v>28</v>
      </c>
      <c r="F9" s="49">
        <f t="shared" si="1"/>
        <v>20</v>
      </c>
      <c r="G9" s="49">
        <f t="shared" si="1"/>
        <v>32</v>
      </c>
      <c r="H9" s="51">
        <f>'[10]CIiPZ ZG'!$O$34</f>
        <v>1</v>
      </c>
      <c r="I9" s="51">
        <f>'[10]CIiPZ ZG'!$P$34</f>
        <v>1</v>
      </c>
      <c r="J9" s="51">
        <f>'[10]CIiPZ ZG'!$Q$34</f>
        <v>2</v>
      </c>
      <c r="K9" s="51">
        <f>'[10]CIiPZ ZG'!$O$35</f>
        <v>5</v>
      </c>
      <c r="L9" s="51">
        <f>'[10]CIiPZ ZG'!$P$35</f>
        <v>5</v>
      </c>
      <c r="M9" s="51">
        <f>'[10]CIiPZ ZG'!$Q$35</f>
        <v>5</v>
      </c>
      <c r="N9" s="51">
        <f>'[10]CIiPZ ZG'!$O$36</f>
        <v>5</v>
      </c>
      <c r="O9" s="51">
        <f>'[10]CIiPZ ZG'!$P$36</f>
        <v>5</v>
      </c>
      <c r="P9" s="51">
        <f>'[10]CIiPZ ZG'!$Q$36</f>
        <v>7</v>
      </c>
      <c r="Q9" s="51">
        <f>'[10]CIiPZ ZG'!$O$37</f>
        <v>2</v>
      </c>
      <c r="R9" s="51">
        <f>'[10]CIiPZ ZG'!$P$37</f>
        <v>1</v>
      </c>
      <c r="S9" s="51">
        <f>'[10]CIiPZ ZG'!$Q$37</f>
        <v>2</v>
      </c>
      <c r="T9" s="51">
        <f>'[10]CIiPZ ZG'!$O$38</f>
        <v>0</v>
      </c>
      <c r="U9" s="51">
        <f>'[10]CIiPZ ZG'!$P$38</f>
        <v>0</v>
      </c>
      <c r="V9" s="51">
        <f>'[10]CIiPZ ZG'!$Q$38</f>
        <v>0</v>
      </c>
      <c r="W9" s="51">
        <f>'[10]CIiPZ ZG'!$O$39</f>
        <v>15</v>
      </c>
      <c r="X9" s="51">
        <f>'[10]CIiPZ ZG'!$P$39</f>
        <v>8</v>
      </c>
      <c r="Y9" s="51">
        <f>'[10]CIiPZ ZG'!$Q$39</f>
        <v>16</v>
      </c>
    </row>
    <row r="10" spans="3:25" ht="54.95" customHeight="1" x14ac:dyDescent="0.25">
      <c r="C10" s="96">
        <v>3</v>
      </c>
      <c r="D10" s="97" t="s">
        <v>27</v>
      </c>
      <c r="E10" s="49">
        <f t="shared" si="2"/>
        <v>125</v>
      </c>
      <c r="F10" s="49">
        <f t="shared" si="1"/>
        <v>63</v>
      </c>
      <c r="G10" s="49">
        <f t="shared" si="1"/>
        <v>161</v>
      </c>
      <c r="H10" s="51">
        <f>'[10]PUP GW'!$O$34</f>
        <v>37</v>
      </c>
      <c r="I10" s="51">
        <f>'[10]PUP GW'!$P$34</f>
        <v>14</v>
      </c>
      <c r="J10" s="51">
        <f>'[10]PUP GW'!$Q$34</f>
        <v>47</v>
      </c>
      <c r="K10" s="51">
        <f>'[10]PUP GW'!$O$35</f>
        <v>37</v>
      </c>
      <c r="L10" s="51">
        <f>'[10]PUP GW'!$P$35</f>
        <v>17</v>
      </c>
      <c r="M10" s="51">
        <f>'[10]PUP GW'!$Q$35</f>
        <v>45</v>
      </c>
      <c r="N10" s="51">
        <f>'[10]PUP GW'!$O$36</f>
        <v>15</v>
      </c>
      <c r="O10" s="51">
        <f>'[10]PUP GW'!$P$36</f>
        <v>12</v>
      </c>
      <c r="P10" s="51">
        <f>'[10]PUP GW'!$Q$36</f>
        <v>20</v>
      </c>
      <c r="Q10" s="51">
        <f>'[10]PUP GW'!$O$37</f>
        <v>13</v>
      </c>
      <c r="R10" s="51">
        <f>'[10]PUP GW'!$P$37</f>
        <v>10</v>
      </c>
      <c r="S10" s="51">
        <f>'[10]PUP GW'!$Q$37</f>
        <v>18</v>
      </c>
      <c r="T10" s="51">
        <f>'[10]PUP GW'!$O$38</f>
        <v>9</v>
      </c>
      <c r="U10" s="51">
        <f>'[10]PUP GW'!$P$38</f>
        <v>4</v>
      </c>
      <c r="V10" s="51">
        <f>'[10]PUP GW'!$Q$38</f>
        <v>15</v>
      </c>
      <c r="W10" s="51">
        <f>'[10]PUP GW'!$O$39</f>
        <v>14</v>
      </c>
      <c r="X10" s="51">
        <f>'[10]PUP GW'!$P$39</f>
        <v>6</v>
      </c>
      <c r="Y10" s="51">
        <f>'[10]PUP GW'!$Q$39</f>
        <v>16</v>
      </c>
    </row>
    <row r="11" spans="3:25" ht="54.95" customHeight="1" x14ac:dyDescent="0.25">
      <c r="C11" s="94">
        <v>4</v>
      </c>
      <c r="D11" s="97" t="s">
        <v>28</v>
      </c>
      <c r="E11" s="49">
        <f t="shared" si="2"/>
        <v>33</v>
      </c>
      <c r="F11" s="49">
        <f t="shared" si="1"/>
        <v>13</v>
      </c>
      <c r="G11" s="49">
        <f t="shared" si="1"/>
        <v>39</v>
      </c>
      <c r="H11" s="51">
        <f>'[10]PUP GWz'!$O$34</f>
        <v>9</v>
      </c>
      <c r="I11" s="51">
        <f>'[10]PUP GWz'!$P$34</f>
        <v>3</v>
      </c>
      <c r="J11" s="51">
        <f>'[10]PUP GWz'!$Q$34</f>
        <v>10</v>
      </c>
      <c r="K11" s="51">
        <f>'[10]PUP GWz'!$O$35</f>
        <v>8</v>
      </c>
      <c r="L11" s="51">
        <f>'[10]PUP GWz'!$P$35</f>
        <v>4</v>
      </c>
      <c r="M11" s="51">
        <f>'[10]PUP GWz'!$Q$35</f>
        <v>10</v>
      </c>
      <c r="N11" s="51">
        <f>'[10]PUP GWz'!$O$36</f>
        <v>6</v>
      </c>
      <c r="O11" s="51">
        <f>'[10]PUP GWz'!$P$36</f>
        <v>5</v>
      </c>
      <c r="P11" s="51">
        <f>'[10]PUP GWz'!$Q$36</f>
        <v>6</v>
      </c>
      <c r="Q11" s="51">
        <f>'[10]PUP GWz'!$O$37</f>
        <v>3</v>
      </c>
      <c r="R11" s="51">
        <f>'[10]PUP GWz'!$P$37</f>
        <v>0</v>
      </c>
      <c r="S11" s="51">
        <f>'[10]PUP GWz'!$Q$37</f>
        <v>4</v>
      </c>
      <c r="T11" s="51">
        <f>'[10]PUP GWz'!$O$38</f>
        <v>0</v>
      </c>
      <c r="U11" s="51">
        <f>'[10]PUP GWz'!$P$38</f>
        <v>0</v>
      </c>
      <c r="V11" s="51">
        <f>'[10]PUP GWz'!$Q$38</f>
        <v>0</v>
      </c>
      <c r="W11" s="51">
        <f>'[10]PUP GWz'!$O$39</f>
        <v>7</v>
      </c>
      <c r="X11" s="51">
        <f>'[10]PUP GWz'!$P$39</f>
        <v>1</v>
      </c>
      <c r="Y11" s="51">
        <f>'[10]PUP GWz'!$Q$39</f>
        <v>9</v>
      </c>
    </row>
    <row r="12" spans="3:25" ht="54.95" customHeight="1" x14ac:dyDescent="0.25">
      <c r="C12" s="95">
        <v>5</v>
      </c>
      <c r="D12" s="97" t="s">
        <v>29</v>
      </c>
      <c r="E12" s="49">
        <f t="shared" si="2"/>
        <v>69</v>
      </c>
      <c r="F12" s="49">
        <f t="shared" si="1"/>
        <v>31</v>
      </c>
      <c r="G12" s="49">
        <f t="shared" si="1"/>
        <v>69</v>
      </c>
      <c r="H12" s="51">
        <f>'[10]PUP KO'!$O$34</f>
        <v>17</v>
      </c>
      <c r="I12" s="51">
        <f>'[10]PUP KO'!$P$34</f>
        <v>10</v>
      </c>
      <c r="J12" s="51">
        <f>'[10]PUP KO'!$Q$34</f>
        <v>17</v>
      </c>
      <c r="K12" s="51">
        <f>'[10]PUP KO'!$O$35</f>
        <v>24</v>
      </c>
      <c r="L12" s="51">
        <f>'[10]PUP KO'!$P$35</f>
        <v>6</v>
      </c>
      <c r="M12" s="51">
        <f>'[10]PUP KO'!$Q$35</f>
        <v>24</v>
      </c>
      <c r="N12" s="51">
        <f>'[10]PUP KO'!$O$36</f>
        <v>9</v>
      </c>
      <c r="O12" s="51">
        <f>'[10]PUP KO'!$P$36</f>
        <v>4</v>
      </c>
      <c r="P12" s="51">
        <f>'[10]PUP KO'!$Q$36</f>
        <v>9</v>
      </c>
      <c r="Q12" s="51">
        <f>'[10]PUP KO'!$O$37</f>
        <v>5</v>
      </c>
      <c r="R12" s="51">
        <f>'[10]PUP KO'!$P$37</f>
        <v>4</v>
      </c>
      <c r="S12" s="51">
        <f>'[10]PUP KO'!$Q$37</f>
        <v>5</v>
      </c>
      <c r="T12" s="51">
        <f>'[10]PUP KO'!$O$38</f>
        <v>2</v>
      </c>
      <c r="U12" s="51">
        <f>'[10]PUP KO'!$P$38</f>
        <v>0</v>
      </c>
      <c r="V12" s="51">
        <f>'[10]PUP KO'!$Q$38</f>
        <v>2</v>
      </c>
      <c r="W12" s="51">
        <f>'[10]PUP KO'!$O$39</f>
        <v>12</v>
      </c>
      <c r="X12" s="51">
        <f>'[10]PUP KO'!$P$39</f>
        <v>7</v>
      </c>
      <c r="Y12" s="51">
        <f>'[10]PUP KO'!$Q$39</f>
        <v>12</v>
      </c>
    </row>
    <row r="13" spans="3:25" ht="54.95" customHeight="1" x14ac:dyDescent="0.25">
      <c r="C13" s="95">
        <v>6</v>
      </c>
      <c r="D13" s="97" t="s">
        <v>30</v>
      </c>
      <c r="E13" s="49">
        <f t="shared" si="2"/>
        <v>2</v>
      </c>
      <c r="F13" s="49">
        <f t="shared" si="1"/>
        <v>2</v>
      </c>
      <c r="G13" s="49">
        <f t="shared" si="1"/>
        <v>2</v>
      </c>
      <c r="H13" s="51">
        <f>'[10]PUP MI'!$O$34</f>
        <v>0</v>
      </c>
      <c r="I13" s="51">
        <f>'[10]PUP MI'!$P$34</f>
        <v>0</v>
      </c>
      <c r="J13" s="51">
        <f>'[10]PUP MI'!$Q$34</f>
        <v>0</v>
      </c>
      <c r="K13" s="51">
        <f>'[10]PUP MI'!$O$35</f>
        <v>2</v>
      </c>
      <c r="L13" s="51">
        <f>'[10]PUP MI'!$P$35</f>
        <v>2</v>
      </c>
      <c r="M13" s="51">
        <f>'[10]PUP MI'!$Q$35</f>
        <v>2</v>
      </c>
      <c r="N13" s="51">
        <f>'[10]PUP MI'!$O$36</f>
        <v>0</v>
      </c>
      <c r="O13" s="51">
        <f>'[10]PUP MI'!$P$36</f>
        <v>0</v>
      </c>
      <c r="P13" s="51">
        <f>'[10]PUP MI'!$Q$36</f>
        <v>0</v>
      </c>
      <c r="Q13" s="51">
        <f>'[10]PUP MI'!$O$37</f>
        <v>0</v>
      </c>
      <c r="R13" s="51">
        <f>'[10]PUP MI'!$P$37</f>
        <v>0</v>
      </c>
      <c r="S13" s="51">
        <f>'[10]PUP MI'!$Q$37</f>
        <v>0</v>
      </c>
      <c r="T13" s="51">
        <f>'[10]PUP MI'!$O$38</f>
        <v>0</v>
      </c>
      <c r="U13" s="51">
        <f>'[10]PUP MI'!$P$38</f>
        <v>0</v>
      </c>
      <c r="V13" s="51">
        <f>'[10]PUP MI'!$Q$38</f>
        <v>0</v>
      </c>
      <c r="W13" s="51">
        <f>'[10]PUP MI'!$O$39</f>
        <v>0</v>
      </c>
      <c r="X13" s="51">
        <f>'[10]PUP MI'!$P$39</f>
        <v>0</v>
      </c>
      <c r="Y13" s="51">
        <f>'[10]PUP MI'!$Q$39</f>
        <v>0</v>
      </c>
    </row>
    <row r="14" spans="3:25" ht="54.95" customHeight="1" x14ac:dyDescent="0.25">
      <c r="C14" s="96">
        <v>7</v>
      </c>
      <c r="D14" s="97" t="s">
        <v>31</v>
      </c>
      <c r="E14" s="49">
        <f t="shared" si="2"/>
        <v>16</v>
      </c>
      <c r="F14" s="49">
        <f t="shared" si="1"/>
        <v>7</v>
      </c>
      <c r="G14" s="49">
        <f t="shared" si="1"/>
        <v>16</v>
      </c>
      <c r="H14" s="51">
        <f>'[10]PUP NS'!$O$34</f>
        <v>3</v>
      </c>
      <c r="I14" s="51">
        <f>'[10]PUP NS'!$P$34</f>
        <v>2</v>
      </c>
      <c r="J14" s="51">
        <f>'[10]PUP NS'!$Q$34</f>
        <v>3</v>
      </c>
      <c r="K14" s="51">
        <f>'[10]PUP NS'!$O$35</f>
        <v>4</v>
      </c>
      <c r="L14" s="51">
        <f>'[10]PUP NS'!$P$34</f>
        <v>2</v>
      </c>
      <c r="M14" s="51">
        <f>'[10]PUP NS'!$Q$35</f>
        <v>4</v>
      </c>
      <c r="N14" s="51">
        <f>'[10]PUP NS'!$O$36</f>
        <v>2</v>
      </c>
      <c r="O14" s="51">
        <f>'[10]PUP NS'!$P$36</f>
        <v>1</v>
      </c>
      <c r="P14" s="51">
        <f>'[10]PUP NS'!$Q$36</f>
        <v>2</v>
      </c>
      <c r="Q14" s="51">
        <f>'[10]PUP NS'!$O$37</f>
        <v>1</v>
      </c>
      <c r="R14" s="51">
        <f>'[10]PUP NS'!$P$37</f>
        <v>0</v>
      </c>
      <c r="S14" s="51">
        <f>'[10]PUP NS'!$Q$37</f>
        <v>1</v>
      </c>
      <c r="T14" s="51">
        <f>'[10]PUP NS'!$O$38</f>
        <v>2</v>
      </c>
      <c r="U14" s="51">
        <f>'[10]PUP NS'!$P$38</f>
        <v>2</v>
      </c>
      <c r="V14" s="51">
        <f>'[10]PUP NS'!$Q$38</f>
        <v>2</v>
      </c>
      <c r="W14" s="51">
        <f>'[10]PUP NS'!$O$39</f>
        <v>4</v>
      </c>
      <c r="X14" s="51">
        <f>'[10]PUP NS'!$P$39</f>
        <v>0</v>
      </c>
      <c r="Y14" s="51">
        <f>'[10]PUP NS'!$Q$39</f>
        <v>4</v>
      </c>
    </row>
    <row r="15" spans="3:25" ht="54.95" customHeight="1" x14ac:dyDescent="0.25">
      <c r="C15" s="94">
        <v>8</v>
      </c>
      <c r="D15" s="97" t="s">
        <v>32</v>
      </c>
      <c r="E15" s="49">
        <f t="shared" si="2"/>
        <v>0</v>
      </c>
      <c r="F15" s="49">
        <f t="shared" si="1"/>
        <v>0</v>
      </c>
      <c r="G15" s="49">
        <f t="shared" si="1"/>
        <v>0</v>
      </c>
      <c r="H15" s="51">
        <f>'[10]PUP Sł'!$O$34</f>
        <v>0</v>
      </c>
      <c r="I15" s="51">
        <f>'[10]PUP Sł'!$P$34</f>
        <v>0</v>
      </c>
      <c r="J15" s="51">
        <f>'[10]PUP Sł'!$Q$34</f>
        <v>0</v>
      </c>
      <c r="K15" s="51">
        <f>'[10]PUP Sł'!$O$35</f>
        <v>0</v>
      </c>
      <c r="L15" s="51">
        <f>'[10]PUP Sł'!$P$35</f>
        <v>0</v>
      </c>
      <c r="M15" s="51">
        <f>'[10]PUP Sł'!$Q$35</f>
        <v>0</v>
      </c>
      <c r="N15" s="51">
        <f>'[10]PUP Sł'!$O$36</f>
        <v>0</v>
      </c>
      <c r="O15" s="51">
        <f>'[10]PUP Sł'!$P$36</f>
        <v>0</v>
      </c>
      <c r="P15" s="51">
        <f>'[10]PUP Sł'!$Q$36</f>
        <v>0</v>
      </c>
      <c r="Q15" s="51">
        <f>'[10]PUP Sł'!$O$37</f>
        <v>0</v>
      </c>
      <c r="R15" s="51">
        <f>'[10]PUP Sł'!$P$37</f>
        <v>0</v>
      </c>
      <c r="S15" s="51">
        <f>'[10]PUP Sł'!$Q$37</f>
        <v>0</v>
      </c>
      <c r="T15" s="51">
        <f>'[10]PUP Sł'!$O$38</f>
        <v>0</v>
      </c>
      <c r="U15" s="51">
        <f>'[10]PUP Sł'!$P$38</f>
        <v>0</v>
      </c>
      <c r="V15" s="51">
        <f>'[10]PUP Sł'!$Q$38</f>
        <v>0</v>
      </c>
      <c r="W15" s="51">
        <f>'[10]PUP Sł'!$O$39</f>
        <v>0</v>
      </c>
      <c r="X15" s="51">
        <f>'[10]PUP Sł'!$P$39</f>
        <v>0</v>
      </c>
      <c r="Y15" s="51">
        <f>'[10]PUP Sł'!$Q$39</f>
        <v>0</v>
      </c>
    </row>
    <row r="16" spans="3:25" ht="54.95" customHeight="1" x14ac:dyDescent="0.25">
      <c r="C16" s="95">
        <v>9</v>
      </c>
      <c r="D16" s="97" t="s">
        <v>33</v>
      </c>
      <c r="E16" s="49">
        <f t="shared" si="2"/>
        <v>0</v>
      </c>
      <c r="F16" s="49">
        <f t="shared" si="1"/>
        <v>0</v>
      </c>
      <c r="G16" s="49">
        <f t="shared" si="1"/>
        <v>0</v>
      </c>
      <c r="H16" s="51">
        <f>'[10]PUP ST'!$O$34</f>
        <v>0</v>
      </c>
      <c r="I16" s="51">
        <f>'[10]PUP ST'!$P$34</f>
        <v>0</v>
      </c>
      <c r="J16" s="51">
        <f>'[10]PUP ST'!$Q$34</f>
        <v>0</v>
      </c>
      <c r="K16" s="51">
        <f>'[10]PUP ST'!$O$35</f>
        <v>0</v>
      </c>
      <c r="L16" s="51">
        <f>'[10]PUP ST'!$P$35</f>
        <v>0</v>
      </c>
      <c r="M16" s="51">
        <f>'[10]PUP ST'!$Q$35</f>
        <v>0</v>
      </c>
      <c r="N16" s="51">
        <f>'[10]PUP ST'!$O$36</f>
        <v>0</v>
      </c>
      <c r="O16" s="51">
        <f>'[10]PUP ST'!$P$36</f>
        <v>0</v>
      </c>
      <c r="P16" s="51">
        <f>'[10]PUP ST'!$Q$36</f>
        <v>0</v>
      </c>
      <c r="Q16" s="51">
        <f>'[10]PUP ST'!$O$37</f>
        <v>0</v>
      </c>
      <c r="R16" s="51">
        <f>'[10]PUP ST'!$P$37</f>
        <v>0</v>
      </c>
      <c r="S16" s="51">
        <f>'[10]PUP ST'!$Q$37</f>
        <v>0</v>
      </c>
      <c r="T16" s="51">
        <f>'[10]PUP ST'!$O$38</f>
        <v>0</v>
      </c>
      <c r="U16" s="51">
        <f>'[10]PUP ST'!$P$38</f>
        <v>0</v>
      </c>
      <c r="V16" s="51">
        <f>'[10]PUP ST'!$Q$38</f>
        <v>0</v>
      </c>
      <c r="W16" s="51">
        <f>'[10]PUP ST'!$O$39</f>
        <v>0</v>
      </c>
      <c r="X16" s="51">
        <f>'[10]PUP ST'!$P$39</f>
        <v>0</v>
      </c>
      <c r="Y16" s="51">
        <f>'[10]PUP ST'!$Q$39</f>
        <v>0</v>
      </c>
    </row>
    <row r="17" spans="3:25" ht="54.95" customHeight="1" x14ac:dyDescent="0.25">
      <c r="C17" s="95">
        <v>10</v>
      </c>
      <c r="D17" s="97" t="s">
        <v>34</v>
      </c>
      <c r="E17" s="49">
        <f t="shared" si="2"/>
        <v>0</v>
      </c>
      <c r="F17" s="49">
        <f t="shared" si="1"/>
        <v>0</v>
      </c>
      <c r="G17" s="49">
        <f t="shared" si="1"/>
        <v>0</v>
      </c>
      <c r="H17" s="51">
        <f>'[10]PUP SU'!$O$34</f>
        <v>0</v>
      </c>
      <c r="I17" s="51">
        <f>'[10]PUP SU'!$P$34</f>
        <v>0</v>
      </c>
      <c r="J17" s="51">
        <f>'[10]PUP SU'!$Q$34</f>
        <v>0</v>
      </c>
      <c r="K17" s="51">
        <f>'[10]PUP SU'!$O$35</f>
        <v>0</v>
      </c>
      <c r="L17" s="51">
        <f>'[10]PUP SU'!$P$35</f>
        <v>0</v>
      </c>
      <c r="M17" s="51">
        <f>'[10]PUP SU'!$Q$35</f>
        <v>0</v>
      </c>
      <c r="N17" s="51">
        <f>'[10]PUP SU'!$O$36</f>
        <v>0</v>
      </c>
      <c r="O17" s="51">
        <f>'[10]PUP SU'!$P$36</f>
        <v>0</v>
      </c>
      <c r="P17" s="51">
        <f>'[10]PUP SU'!$Q$36</f>
        <v>0</v>
      </c>
      <c r="Q17" s="51">
        <f>'[10]PUP SU'!$O$37</f>
        <v>0</v>
      </c>
      <c r="R17" s="51">
        <f>'[10]PUP SU'!$P$37</f>
        <v>0</v>
      </c>
      <c r="S17" s="51">
        <f>'[10]PUP SU'!$Q$37</f>
        <v>0</v>
      </c>
      <c r="T17" s="51">
        <f>'[10]PUP SU'!$O$38</f>
        <v>0</v>
      </c>
      <c r="U17" s="51">
        <f>'[10]PUP SU'!$P$38</f>
        <v>0</v>
      </c>
      <c r="V17" s="51">
        <f>'[10]PUP SU'!$Q$38</f>
        <v>0</v>
      </c>
      <c r="W17" s="51">
        <f>'[10]PUP SU'!$O$39</f>
        <v>0</v>
      </c>
      <c r="X17" s="51">
        <f>'[10]PUP SU'!$P$39</f>
        <v>0</v>
      </c>
      <c r="Y17" s="51">
        <f>'[10]PUP SU'!$Q$39</f>
        <v>0</v>
      </c>
    </row>
    <row r="18" spans="3:25" ht="54.95" customHeight="1" x14ac:dyDescent="0.25">
      <c r="C18" s="96">
        <v>11</v>
      </c>
      <c r="D18" s="97" t="s">
        <v>35</v>
      </c>
      <c r="E18" s="49">
        <f t="shared" si="2"/>
        <v>27</v>
      </c>
      <c r="F18" s="49">
        <f t="shared" si="1"/>
        <v>22</v>
      </c>
      <c r="G18" s="49">
        <f t="shared" si="1"/>
        <v>27</v>
      </c>
      <c r="H18" s="51">
        <f>'[10]PUP ŚW'!$O$34</f>
        <v>9</v>
      </c>
      <c r="I18" s="51">
        <f>'[10]PUP ŚW'!$P$34</f>
        <v>7</v>
      </c>
      <c r="J18" s="51">
        <f>'[10]PUP ŚW'!$Q$34</f>
        <v>9</v>
      </c>
      <c r="K18" s="51">
        <f>'[10]PUP ŚW'!$O$35</f>
        <v>3</v>
      </c>
      <c r="L18" s="51">
        <f>'[10]PUP ŚW'!$P$35</f>
        <v>3</v>
      </c>
      <c r="M18" s="51">
        <f>'[10]PUP ŚW'!$Q$35</f>
        <v>3</v>
      </c>
      <c r="N18" s="51">
        <f>'[10]PUP ŚW'!$O$36</f>
        <v>2</v>
      </c>
      <c r="O18" s="51">
        <f>'[10]PUP ŚW'!$P$36</f>
        <v>1</v>
      </c>
      <c r="P18" s="51">
        <f>'[10]PUP ŚW'!$Q$36</f>
        <v>2</v>
      </c>
      <c r="Q18" s="51">
        <f>'[10]PUP ŚW'!$O$37</f>
        <v>6</v>
      </c>
      <c r="R18" s="51">
        <f>'[10]PUP ŚW'!$P$37</f>
        <v>6</v>
      </c>
      <c r="S18" s="51">
        <f>'[10]PUP ŚW'!$Q$37</f>
        <v>6</v>
      </c>
      <c r="T18" s="51">
        <f>'[10]PUP ŚW'!$O$38</f>
        <v>6</v>
      </c>
      <c r="U18" s="51">
        <f>'[10]PUP ŚW'!$P$38</f>
        <v>5</v>
      </c>
      <c r="V18" s="51">
        <f>'[10]PUP ŚW'!$Q$38</f>
        <v>6</v>
      </c>
      <c r="W18" s="51">
        <f>'[10]PUP ŚW'!$O$39</f>
        <v>1</v>
      </c>
      <c r="X18" s="51">
        <f>'[10]PUP ŚW'!$P$39</f>
        <v>0</v>
      </c>
      <c r="Y18" s="51">
        <f>'[10]PUP ŚW'!$Q$39</f>
        <v>1</v>
      </c>
    </row>
    <row r="19" spans="3:25" ht="54.95" customHeight="1" x14ac:dyDescent="0.25">
      <c r="C19" s="94">
        <v>12</v>
      </c>
      <c r="D19" s="97" t="s">
        <v>36</v>
      </c>
      <c r="E19" s="49">
        <f t="shared" si="2"/>
        <v>0</v>
      </c>
      <c r="F19" s="49">
        <f t="shared" si="1"/>
        <v>0</v>
      </c>
      <c r="G19" s="49">
        <f t="shared" si="1"/>
        <v>0</v>
      </c>
      <c r="H19" s="51">
        <f>'[10]PUP WS'!$O$34</f>
        <v>0</v>
      </c>
      <c r="I19" s="51">
        <f>'[10]PUP WS'!$P$34</f>
        <v>0</v>
      </c>
      <c r="J19" s="51">
        <f>'[10]PUP WS'!$Q$34</f>
        <v>0</v>
      </c>
      <c r="K19" s="51">
        <f>'[10]PUP WS'!$O$35</f>
        <v>0</v>
      </c>
      <c r="L19" s="51">
        <f>'[10]PUP WS'!$P$35</f>
        <v>0</v>
      </c>
      <c r="M19" s="51">
        <f>'[10]PUP WS'!$Q$35</f>
        <v>0</v>
      </c>
      <c r="N19" s="51">
        <f>'[10]PUP WS'!$O$36</f>
        <v>0</v>
      </c>
      <c r="O19" s="51">
        <f>'[10]PUP WS'!$P$36</f>
        <v>0</v>
      </c>
      <c r="P19" s="51">
        <f>'[10]PUP WS'!$Q$36</f>
        <v>0</v>
      </c>
      <c r="Q19" s="51">
        <f>'[10]PUP WS'!$O$37</f>
        <v>0</v>
      </c>
      <c r="R19" s="51">
        <f>'[10]PUP WS'!$P$37</f>
        <v>0</v>
      </c>
      <c r="S19" s="51">
        <f>'[10]PUP WS'!$Q$37</f>
        <v>0</v>
      </c>
      <c r="T19" s="51">
        <f>'[10]PUP WS'!$O$38</f>
        <v>0</v>
      </c>
      <c r="U19" s="51">
        <f>'[10]PUP WS'!$P$38</f>
        <v>0</v>
      </c>
      <c r="V19" s="51">
        <f>'[10]PUP WS'!$Q$38</f>
        <v>0</v>
      </c>
      <c r="W19" s="51">
        <f>'[10]PUP WS'!$O$39</f>
        <v>0</v>
      </c>
      <c r="X19" s="51">
        <f>'[10]PUP WS'!$P$39</f>
        <v>0</v>
      </c>
      <c r="Y19" s="51">
        <f>'[10]PUP WS'!$Q$39</f>
        <v>0</v>
      </c>
    </row>
    <row r="20" spans="3:25" ht="54.95" customHeight="1" x14ac:dyDescent="0.25">
      <c r="C20" s="95">
        <v>13</v>
      </c>
      <c r="D20" s="97" t="s">
        <v>37</v>
      </c>
      <c r="E20" s="49">
        <f t="shared" si="2"/>
        <v>113</v>
      </c>
      <c r="F20" s="49">
        <f t="shared" si="1"/>
        <v>62</v>
      </c>
      <c r="G20" s="49">
        <f t="shared" si="1"/>
        <v>113</v>
      </c>
      <c r="H20" s="51">
        <f>'[10]PUP ZG'!$O$34</f>
        <v>28</v>
      </c>
      <c r="I20" s="51">
        <f>'[10]PUP ZG'!$P$34</f>
        <v>14</v>
      </c>
      <c r="J20" s="51">
        <f>'[10]PUP ZG'!$Q$34</f>
        <v>28</v>
      </c>
      <c r="K20" s="51">
        <f>'[10]PUP ZG'!$O$35</f>
        <v>36</v>
      </c>
      <c r="L20" s="51">
        <f>'[10]PUP ZG'!$P$35</f>
        <v>21</v>
      </c>
      <c r="M20" s="51">
        <f>'[10]PUP ZG'!$Q$35</f>
        <v>36</v>
      </c>
      <c r="N20" s="51">
        <f>'[10]PUP ZG'!$O$36</f>
        <v>19</v>
      </c>
      <c r="O20" s="51">
        <f>'[10]PUP ZG'!$P$36</f>
        <v>12</v>
      </c>
      <c r="P20" s="51">
        <f>'[10]PUP ZG'!$Q$36</f>
        <v>19</v>
      </c>
      <c r="Q20" s="51">
        <f>'[10]PUP ZG'!$O$37</f>
        <v>14</v>
      </c>
      <c r="R20" s="51">
        <f>'[10]PUP ZG'!$P$37</f>
        <v>8</v>
      </c>
      <c r="S20" s="51">
        <f>'[10]PUP ZG'!$Q$37</f>
        <v>14</v>
      </c>
      <c r="T20" s="51">
        <f>'[10]PUP ZG'!$O$38</f>
        <v>8</v>
      </c>
      <c r="U20" s="51">
        <f>'[10]PUP ZG'!$P$38</f>
        <v>5</v>
      </c>
      <c r="V20" s="51">
        <f>'[10]PUP ZG'!$Q$38</f>
        <v>8</v>
      </c>
      <c r="W20" s="51">
        <f>'[10]PUP ZG'!$O$39</f>
        <v>8</v>
      </c>
      <c r="X20" s="51">
        <f>'[10]PUP ZG'!$P$39</f>
        <v>2</v>
      </c>
      <c r="Y20" s="51">
        <f>'[10]PUP ZG'!$Q$39</f>
        <v>8</v>
      </c>
    </row>
    <row r="21" spans="3:25" ht="54.95" customHeight="1" x14ac:dyDescent="0.25">
      <c r="C21" s="95">
        <v>14</v>
      </c>
      <c r="D21" s="97" t="s">
        <v>38</v>
      </c>
      <c r="E21" s="49">
        <f t="shared" si="2"/>
        <v>24</v>
      </c>
      <c r="F21" s="49">
        <f t="shared" si="1"/>
        <v>11</v>
      </c>
      <c r="G21" s="49">
        <f t="shared" si="1"/>
        <v>24</v>
      </c>
      <c r="H21" s="51">
        <f>'[10]PUP ZGz'!$O$34</f>
        <v>7</v>
      </c>
      <c r="I21" s="51">
        <f>'[10]PUP ZGz'!$P$34</f>
        <v>5</v>
      </c>
      <c r="J21" s="51">
        <f>'[10]PUP ZGz'!$Q$34</f>
        <v>7</v>
      </c>
      <c r="K21" s="51">
        <f>'[10]PUP ZGz'!$O$35</f>
        <v>12</v>
      </c>
      <c r="L21" s="51">
        <f>'[10]PUP ZGz'!$P$35</f>
        <v>3</v>
      </c>
      <c r="M21" s="51">
        <f>'[10]PUP ZGz'!$Q$35</f>
        <v>12</v>
      </c>
      <c r="N21" s="51">
        <f>'[10]PUP ZGz'!$O$36</f>
        <v>2</v>
      </c>
      <c r="O21" s="51">
        <f>'[10]PUP ZGz'!$P$36</f>
        <v>1</v>
      </c>
      <c r="P21" s="51">
        <f>'[10]PUP ZGz'!$Q$36</f>
        <v>2</v>
      </c>
      <c r="Q21" s="51">
        <f>'[10]PUP ZGz'!$O$37</f>
        <v>3</v>
      </c>
      <c r="R21" s="51">
        <f>'[10]PUP ZGz'!$P$37</f>
        <v>2</v>
      </c>
      <c r="S21" s="51">
        <f>'[10]PUP ZGz'!$Q$37</f>
        <v>3</v>
      </c>
      <c r="T21" s="51">
        <f>'[10]PUP ZGz'!$O$38</f>
        <v>0</v>
      </c>
      <c r="U21" s="51">
        <f>'[10]PUP ZGz'!$P$38</f>
        <v>0</v>
      </c>
      <c r="V21" s="51">
        <f>'[10]PUP ZGz'!$Q$38</f>
        <v>0</v>
      </c>
      <c r="W21" s="51">
        <f>'[10]PUP ZGz'!$O$39</f>
        <v>0</v>
      </c>
      <c r="X21" s="51">
        <f>'[10]PUP ZGz'!$P$39</f>
        <v>0</v>
      </c>
      <c r="Y21" s="51">
        <f>'[10]PUP ZGz'!$Q$39</f>
        <v>0</v>
      </c>
    </row>
    <row r="22" spans="3:25" ht="54.95" customHeight="1" x14ac:dyDescent="0.25">
      <c r="C22" s="96">
        <v>15</v>
      </c>
      <c r="D22" s="97" t="s">
        <v>39</v>
      </c>
      <c r="E22" s="49">
        <f t="shared" si="2"/>
        <v>74</v>
      </c>
      <c r="F22" s="49">
        <f t="shared" si="1"/>
        <v>57</v>
      </c>
      <c r="G22" s="49">
        <f t="shared" si="1"/>
        <v>82</v>
      </c>
      <c r="H22" s="51">
        <f>'[10]PUP Żg'!$O$34</f>
        <v>17</v>
      </c>
      <c r="I22" s="51">
        <f>'[10]PUP Żg'!$P$34</f>
        <v>13</v>
      </c>
      <c r="J22" s="51">
        <f>'[10]PUP Żg'!$Q$34</f>
        <v>19</v>
      </c>
      <c r="K22" s="51">
        <f>'[10]PUP Żg'!$O$35</f>
        <v>23</v>
      </c>
      <c r="L22" s="51">
        <f>'[10]PUP Żg'!$P$35</f>
        <v>19</v>
      </c>
      <c r="M22" s="51">
        <f>'[10]PUP Żg'!$Q$35</f>
        <v>26</v>
      </c>
      <c r="N22" s="51">
        <f>'[10]PUP Żg'!$O$36</f>
        <v>12</v>
      </c>
      <c r="O22" s="51">
        <f>'[10]PUP Żg'!$P$36</f>
        <v>8</v>
      </c>
      <c r="P22" s="51">
        <f>'[10]PUP Żg'!$Q$36</f>
        <v>15</v>
      </c>
      <c r="Q22" s="51">
        <f>'[10]PUP Żg'!$O$37</f>
        <v>8</v>
      </c>
      <c r="R22" s="51">
        <f>'[10]PUP Żg'!$P$37</f>
        <v>7</v>
      </c>
      <c r="S22" s="51">
        <f>'[10]PUP Żg'!$Q$37</f>
        <v>8</v>
      </c>
      <c r="T22" s="51">
        <f>'[10]PUP Żg'!$O$38</f>
        <v>9</v>
      </c>
      <c r="U22" s="51">
        <f>'[10]PUP Żg'!$P$38</f>
        <v>5</v>
      </c>
      <c r="V22" s="51">
        <f>'[10]PUP Żg'!$Q$38</f>
        <v>9</v>
      </c>
      <c r="W22" s="51">
        <f>'[10]PUP Żg'!$O$39</f>
        <v>5</v>
      </c>
      <c r="X22" s="51">
        <f>'[10]PUP Żg'!$P$39</f>
        <v>5</v>
      </c>
      <c r="Y22" s="51">
        <f>'[10]PUP Żg'!$Q$39</f>
        <v>5</v>
      </c>
    </row>
    <row r="23" spans="3:25" ht="54.95" customHeight="1" x14ac:dyDescent="0.25">
      <c r="C23" s="94">
        <v>16</v>
      </c>
      <c r="D23" s="97" t="s">
        <v>40</v>
      </c>
      <c r="E23" s="49">
        <f t="shared" si="2"/>
        <v>37</v>
      </c>
      <c r="F23" s="49">
        <f t="shared" si="1"/>
        <v>12</v>
      </c>
      <c r="G23" s="49">
        <f t="shared" si="1"/>
        <v>37</v>
      </c>
      <c r="H23" s="51">
        <f>'[10]PUP Żr'!$O$34</f>
        <v>12</v>
      </c>
      <c r="I23" s="51">
        <f>'[10]PUP Żr'!$P$34</f>
        <v>5</v>
      </c>
      <c r="J23" s="51">
        <f>'[10]PUP Żr'!$Q$34</f>
        <v>12</v>
      </c>
      <c r="K23" s="51">
        <f>'[10]PUP Żr'!$O$35</f>
        <v>9</v>
      </c>
      <c r="L23" s="51">
        <f>'[10]PUP Żr'!$P$35</f>
        <v>3</v>
      </c>
      <c r="M23" s="51">
        <f>'[10]PUP Żr'!$Q$35</f>
        <v>9</v>
      </c>
      <c r="N23" s="51">
        <f>'[10]PUP Żr'!$O$36</f>
        <v>7</v>
      </c>
      <c r="O23" s="51">
        <f>'[10]PUP Żr'!$P$36</f>
        <v>2</v>
      </c>
      <c r="P23" s="51">
        <f>'[10]PUP Żr'!$Q$36</f>
        <v>7</v>
      </c>
      <c r="Q23" s="51">
        <f>'[10]PUP Żr'!$O$37</f>
        <v>5</v>
      </c>
      <c r="R23" s="51">
        <f>'[10]PUP Żr'!$P$37</f>
        <v>1</v>
      </c>
      <c r="S23" s="51">
        <f>'[10]PUP Żr'!$Q$37</f>
        <v>5</v>
      </c>
      <c r="T23" s="51">
        <f>'[10]PUP Żr'!$O$38</f>
        <v>2</v>
      </c>
      <c r="U23" s="51">
        <f>'[10]PUP Żr'!$P$38</f>
        <v>0</v>
      </c>
      <c r="V23" s="51">
        <f>'[10]PUP Żr'!$Q$38</f>
        <v>2</v>
      </c>
      <c r="W23" s="51">
        <f>'[10]PUP Żr'!$O$39</f>
        <v>2</v>
      </c>
      <c r="X23" s="51">
        <f>'[10]PUP Żr'!$P$39</f>
        <v>1</v>
      </c>
      <c r="Y23" s="51">
        <f>'[10]PUP Żr'!$Q$39</f>
        <v>2</v>
      </c>
    </row>
    <row r="24" spans="3:25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</sheetData>
  <mergeCells count="12">
    <mergeCell ref="W4:Y5"/>
    <mergeCell ref="C7:D7"/>
    <mergeCell ref="W1:Y1"/>
    <mergeCell ref="C2:Y2"/>
    <mergeCell ref="C4:C6"/>
    <mergeCell ref="D4:D6"/>
    <mergeCell ref="E4:G5"/>
    <mergeCell ref="H4:J5"/>
    <mergeCell ref="K4:M5"/>
    <mergeCell ref="N4:P5"/>
    <mergeCell ref="Q4:S5"/>
    <mergeCell ref="T4:V5"/>
  </mergeCells>
  <printOptions horizontalCentered="1"/>
  <pageMargins left="0.39370078740157483" right="0.39370078740157483" top="0.55118110236220474" bottom="0.35433070866141736" header="0" footer="0.11811023622047245"/>
  <pageSetup paperSize="9" scale="59" fitToHeight="0" orientation="landscape" r:id="rId1"/>
  <rowBreaks count="1" manualBreakCount="1">
    <brk id="17" min="2" max="2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70"/>
  <sheetViews>
    <sheetView topLeftCell="A51" zoomScaleNormal="100" workbookViewId="0">
      <selection activeCell="C10" sqref="C10:C13"/>
    </sheetView>
  </sheetViews>
  <sheetFormatPr defaultRowHeight="15" x14ac:dyDescent="0.25"/>
  <cols>
    <col min="1" max="1" width="9.140625" style="2"/>
    <col min="2" max="2" width="5.140625" style="2" customWidth="1"/>
    <col min="3" max="3" width="15.42578125" style="2" customWidth="1"/>
    <col min="4" max="4" width="28.7109375" style="2" customWidth="1"/>
    <col min="5" max="5" width="9.140625" style="2"/>
    <col min="6" max="6" width="12.7109375" style="2" customWidth="1"/>
    <col min="7" max="7" width="16.42578125" style="2" customWidth="1"/>
    <col min="8" max="8" width="17.7109375" style="2" customWidth="1"/>
    <col min="9" max="9" width="12.42578125" style="2" customWidth="1"/>
    <col min="10" max="10" width="15.7109375" style="2" customWidth="1"/>
    <col min="11" max="258" width="9.140625" style="2"/>
    <col min="259" max="259" width="15.42578125" style="2" customWidth="1"/>
    <col min="260" max="260" width="28.7109375" style="2" customWidth="1"/>
    <col min="261" max="263" width="9.140625" style="2"/>
    <col min="264" max="264" width="12.5703125" style="2" customWidth="1"/>
    <col min="265" max="514" width="9.140625" style="2"/>
    <col min="515" max="515" width="15.42578125" style="2" customWidth="1"/>
    <col min="516" max="516" width="28.7109375" style="2" customWidth="1"/>
    <col min="517" max="519" width="9.140625" style="2"/>
    <col min="520" max="520" width="12.5703125" style="2" customWidth="1"/>
    <col min="521" max="770" width="9.140625" style="2"/>
    <col min="771" max="771" width="15.42578125" style="2" customWidth="1"/>
    <col min="772" max="772" width="28.7109375" style="2" customWidth="1"/>
    <col min="773" max="775" width="9.140625" style="2"/>
    <col min="776" max="776" width="12.5703125" style="2" customWidth="1"/>
    <col min="777" max="1026" width="9.140625" style="2"/>
    <col min="1027" max="1027" width="15.42578125" style="2" customWidth="1"/>
    <col min="1028" max="1028" width="28.7109375" style="2" customWidth="1"/>
    <col min="1029" max="1031" width="9.140625" style="2"/>
    <col min="1032" max="1032" width="12.5703125" style="2" customWidth="1"/>
    <col min="1033" max="1282" width="9.140625" style="2"/>
    <col min="1283" max="1283" width="15.42578125" style="2" customWidth="1"/>
    <col min="1284" max="1284" width="28.7109375" style="2" customWidth="1"/>
    <col min="1285" max="1287" width="9.140625" style="2"/>
    <col min="1288" max="1288" width="12.5703125" style="2" customWidth="1"/>
    <col min="1289" max="1538" width="9.140625" style="2"/>
    <col min="1539" max="1539" width="15.42578125" style="2" customWidth="1"/>
    <col min="1540" max="1540" width="28.7109375" style="2" customWidth="1"/>
    <col min="1541" max="1543" width="9.140625" style="2"/>
    <col min="1544" max="1544" width="12.5703125" style="2" customWidth="1"/>
    <col min="1545" max="1794" width="9.140625" style="2"/>
    <col min="1795" max="1795" width="15.42578125" style="2" customWidth="1"/>
    <col min="1796" max="1796" width="28.7109375" style="2" customWidth="1"/>
    <col min="1797" max="1799" width="9.140625" style="2"/>
    <col min="1800" max="1800" width="12.5703125" style="2" customWidth="1"/>
    <col min="1801" max="2050" width="9.140625" style="2"/>
    <col min="2051" max="2051" width="15.42578125" style="2" customWidth="1"/>
    <col min="2052" max="2052" width="28.7109375" style="2" customWidth="1"/>
    <col min="2053" max="2055" width="9.140625" style="2"/>
    <col min="2056" max="2056" width="12.5703125" style="2" customWidth="1"/>
    <col min="2057" max="2306" width="9.140625" style="2"/>
    <col min="2307" max="2307" width="15.42578125" style="2" customWidth="1"/>
    <col min="2308" max="2308" width="28.7109375" style="2" customWidth="1"/>
    <col min="2309" max="2311" width="9.140625" style="2"/>
    <col min="2312" max="2312" width="12.5703125" style="2" customWidth="1"/>
    <col min="2313" max="2562" width="9.140625" style="2"/>
    <col min="2563" max="2563" width="15.42578125" style="2" customWidth="1"/>
    <col min="2564" max="2564" width="28.7109375" style="2" customWidth="1"/>
    <col min="2565" max="2567" width="9.140625" style="2"/>
    <col min="2568" max="2568" width="12.5703125" style="2" customWidth="1"/>
    <col min="2569" max="2818" width="9.140625" style="2"/>
    <col min="2819" max="2819" width="15.42578125" style="2" customWidth="1"/>
    <col min="2820" max="2820" width="28.7109375" style="2" customWidth="1"/>
    <col min="2821" max="2823" width="9.140625" style="2"/>
    <col min="2824" max="2824" width="12.5703125" style="2" customWidth="1"/>
    <col min="2825" max="3074" width="9.140625" style="2"/>
    <col min="3075" max="3075" width="15.42578125" style="2" customWidth="1"/>
    <col min="3076" max="3076" width="28.7109375" style="2" customWidth="1"/>
    <col min="3077" max="3079" width="9.140625" style="2"/>
    <col min="3080" max="3080" width="12.5703125" style="2" customWidth="1"/>
    <col min="3081" max="3330" width="9.140625" style="2"/>
    <col min="3331" max="3331" width="15.42578125" style="2" customWidth="1"/>
    <col min="3332" max="3332" width="28.7109375" style="2" customWidth="1"/>
    <col min="3333" max="3335" width="9.140625" style="2"/>
    <col min="3336" max="3336" width="12.5703125" style="2" customWidth="1"/>
    <col min="3337" max="3586" width="9.140625" style="2"/>
    <col min="3587" max="3587" width="15.42578125" style="2" customWidth="1"/>
    <col min="3588" max="3588" width="28.7109375" style="2" customWidth="1"/>
    <col min="3589" max="3591" width="9.140625" style="2"/>
    <col min="3592" max="3592" width="12.5703125" style="2" customWidth="1"/>
    <col min="3593" max="3842" width="9.140625" style="2"/>
    <col min="3843" max="3843" width="15.42578125" style="2" customWidth="1"/>
    <col min="3844" max="3844" width="28.7109375" style="2" customWidth="1"/>
    <col min="3845" max="3847" width="9.140625" style="2"/>
    <col min="3848" max="3848" width="12.5703125" style="2" customWidth="1"/>
    <col min="3849" max="4098" width="9.140625" style="2"/>
    <col min="4099" max="4099" width="15.42578125" style="2" customWidth="1"/>
    <col min="4100" max="4100" width="28.7109375" style="2" customWidth="1"/>
    <col min="4101" max="4103" width="9.140625" style="2"/>
    <col min="4104" max="4104" width="12.5703125" style="2" customWidth="1"/>
    <col min="4105" max="4354" width="9.140625" style="2"/>
    <col min="4355" max="4355" width="15.42578125" style="2" customWidth="1"/>
    <col min="4356" max="4356" width="28.7109375" style="2" customWidth="1"/>
    <col min="4357" max="4359" width="9.140625" style="2"/>
    <col min="4360" max="4360" width="12.5703125" style="2" customWidth="1"/>
    <col min="4361" max="4610" width="9.140625" style="2"/>
    <col min="4611" max="4611" width="15.42578125" style="2" customWidth="1"/>
    <col min="4612" max="4612" width="28.7109375" style="2" customWidth="1"/>
    <col min="4613" max="4615" width="9.140625" style="2"/>
    <col min="4616" max="4616" width="12.5703125" style="2" customWidth="1"/>
    <col min="4617" max="4866" width="9.140625" style="2"/>
    <col min="4867" max="4867" width="15.42578125" style="2" customWidth="1"/>
    <col min="4868" max="4868" width="28.7109375" style="2" customWidth="1"/>
    <col min="4869" max="4871" width="9.140625" style="2"/>
    <col min="4872" max="4872" width="12.5703125" style="2" customWidth="1"/>
    <col min="4873" max="5122" width="9.140625" style="2"/>
    <col min="5123" max="5123" width="15.42578125" style="2" customWidth="1"/>
    <col min="5124" max="5124" width="28.7109375" style="2" customWidth="1"/>
    <col min="5125" max="5127" width="9.140625" style="2"/>
    <col min="5128" max="5128" width="12.5703125" style="2" customWidth="1"/>
    <col min="5129" max="5378" width="9.140625" style="2"/>
    <col min="5379" max="5379" width="15.42578125" style="2" customWidth="1"/>
    <col min="5380" max="5380" width="28.7109375" style="2" customWidth="1"/>
    <col min="5381" max="5383" width="9.140625" style="2"/>
    <col min="5384" max="5384" width="12.5703125" style="2" customWidth="1"/>
    <col min="5385" max="5634" width="9.140625" style="2"/>
    <col min="5635" max="5635" width="15.42578125" style="2" customWidth="1"/>
    <col min="5636" max="5636" width="28.7109375" style="2" customWidth="1"/>
    <col min="5637" max="5639" width="9.140625" style="2"/>
    <col min="5640" max="5640" width="12.5703125" style="2" customWidth="1"/>
    <col min="5641" max="5890" width="9.140625" style="2"/>
    <col min="5891" max="5891" width="15.42578125" style="2" customWidth="1"/>
    <col min="5892" max="5892" width="28.7109375" style="2" customWidth="1"/>
    <col min="5893" max="5895" width="9.140625" style="2"/>
    <col min="5896" max="5896" width="12.5703125" style="2" customWidth="1"/>
    <col min="5897" max="6146" width="9.140625" style="2"/>
    <col min="6147" max="6147" width="15.42578125" style="2" customWidth="1"/>
    <col min="6148" max="6148" width="28.7109375" style="2" customWidth="1"/>
    <col min="6149" max="6151" width="9.140625" style="2"/>
    <col min="6152" max="6152" width="12.5703125" style="2" customWidth="1"/>
    <col min="6153" max="6402" width="9.140625" style="2"/>
    <col min="6403" max="6403" width="15.42578125" style="2" customWidth="1"/>
    <col min="6404" max="6404" width="28.7109375" style="2" customWidth="1"/>
    <col min="6405" max="6407" width="9.140625" style="2"/>
    <col min="6408" max="6408" width="12.5703125" style="2" customWidth="1"/>
    <col min="6409" max="6658" width="9.140625" style="2"/>
    <col min="6659" max="6659" width="15.42578125" style="2" customWidth="1"/>
    <col min="6660" max="6660" width="28.7109375" style="2" customWidth="1"/>
    <col min="6661" max="6663" width="9.140625" style="2"/>
    <col min="6664" max="6664" width="12.5703125" style="2" customWidth="1"/>
    <col min="6665" max="6914" width="9.140625" style="2"/>
    <col min="6915" max="6915" width="15.42578125" style="2" customWidth="1"/>
    <col min="6916" max="6916" width="28.7109375" style="2" customWidth="1"/>
    <col min="6917" max="6919" width="9.140625" style="2"/>
    <col min="6920" max="6920" width="12.5703125" style="2" customWidth="1"/>
    <col min="6921" max="7170" width="9.140625" style="2"/>
    <col min="7171" max="7171" width="15.42578125" style="2" customWidth="1"/>
    <col min="7172" max="7172" width="28.7109375" style="2" customWidth="1"/>
    <col min="7173" max="7175" width="9.140625" style="2"/>
    <col min="7176" max="7176" width="12.5703125" style="2" customWidth="1"/>
    <col min="7177" max="7426" width="9.140625" style="2"/>
    <col min="7427" max="7427" width="15.42578125" style="2" customWidth="1"/>
    <col min="7428" max="7428" width="28.7109375" style="2" customWidth="1"/>
    <col min="7429" max="7431" width="9.140625" style="2"/>
    <col min="7432" max="7432" width="12.5703125" style="2" customWidth="1"/>
    <col min="7433" max="7682" width="9.140625" style="2"/>
    <col min="7683" max="7683" width="15.42578125" style="2" customWidth="1"/>
    <col min="7684" max="7684" width="28.7109375" style="2" customWidth="1"/>
    <col min="7685" max="7687" width="9.140625" style="2"/>
    <col min="7688" max="7688" width="12.5703125" style="2" customWidth="1"/>
    <col min="7689" max="7938" width="9.140625" style="2"/>
    <col min="7939" max="7939" width="15.42578125" style="2" customWidth="1"/>
    <col min="7940" max="7940" width="28.7109375" style="2" customWidth="1"/>
    <col min="7941" max="7943" width="9.140625" style="2"/>
    <col min="7944" max="7944" width="12.5703125" style="2" customWidth="1"/>
    <col min="7945" max="8194" width="9.140625" style="2"/>
    <col min="8195" max="8195" width="15.42578125" style="2" customWidth="1"/>
    <col min="8196" max="8196" width="28.7109375" style="2" customWidth="1"/>
    <col min="8197" max="8199" width="9.140625" style="2"/>
    <col min="8200" max="8200" width="12.5703125" style="2" customWidth="1"/>
    <col min="8201" max="8450" width="9.140625" style="2"/>
    <col min="8451" max="8451" width="15.42578125" style="2" customWidth="1"/>
    <col min="8452" max="8452" width="28.7109375" style="2" customWidth="1"/>
    <col min="8453" max="8455" width="9.140625" style="2"/>
    <col min="8456" max="8456" width="12.5703125" style="2" customWidth="1"/>
    <col min="8457" max="8706" width="9.140625" style="2"/>
    <col min="8707" max="8707" width="15.42578125" style="2" customWidth="1"/>
    <col min="8708" max="8708" width="28.7109375" style="2" customWidth="1"/>
    <col min="8709" max="8711" width="9.140625" style="2"/>
    <col min="8712" max="8712" width="12.5703125" style="2" customWidth="1"/>
    <col min="8713" max="8962" width="9.140625" style="2"/>
    <col min="8963" max="8963" width="15.42578125" style="2" customWidth="1"/>
    <col min="8964" max="8964" width="28.7109375" style="2" customWidth="1"/>
    <col min="8965" max="8967" width="9.140625" style="2"/>
    <col min="8968" max="8968" width="12.5703125" style="2" customWidth="1"/>
    <col min="8969" max="9218" width="9.140625" style="2"/>
    <col min="9219" max="9219" width="15.42578125" style="2" customWidth="1"/>
    <col min="9220" max="9220" width="28.7109375" style="2" customWidth="1"/>
    <col min="9221" max="9223" width="9.140625" style="2"/>
    <col min="9224" max="9224" width="12.5703125" style="2" customWidth="1"/>
    <col min="9225" max="9474" width="9.140625" style="2"/>
    <col min="9475" max="9475" width="15.42578125" style="2" customWidth="1"/>
    <col min="9476" max="9476" width="28.7109375" style="2" customWidth="1"/>
    <col min="9477" max="9479" width="9.140625" style="2"/>
    <col min="9480" max="9480" width="12.5703125" style="2" customWidth="1"/>
    <col min="9481" max="9730" width="9.140625" style="2"/>
    <col min="9731" max="9731" width="15.42578125" style="2" customWidth="1"/>
    <col min="9732" max="9732" width="28.7109375" style="2" customWidth="1"/>
    <col min="9733" max="9735" width="9.140625" style="2"/>
    <col min="9736" max="9736" width="12.5703125" style="2" customWidth="1"/>
    <col min="9737" max="9986" width="9.140625" style="2"/>
    <col min="9987" max="9987" width="15.42578125" style="2" customWidth="1"/>
    <col min="9988" max="9988" width="28.7109375" style="2" customWidth="1"/>
    <col min="9989" max="9991" width="9.140625" style="2"/>
    <col min="9992" max="9992" width="12.5703125" style="2" customWidth="1"/>
    <col min="9993" max="10242" width="9.140625" style="2"/>
    <col min="10243" max="10243" width="15.42578125" style="2" customWidth="1"/>
    <col min="10244" max="10244" width="28.7109375" style="2" customWidth="1"/>
    <col min="10245" max="10247" width="9.140625" style="2"/>
    <col min="10248" max="10248" width="12.5703125" style="2" customWidth="1"/>
    <col min="10249" max="10498" width="9.140625" style="2"/>
    <col min="10499" max="10499" width="15.42578125" style="2" customWidth="1"/>
    <col min="10500" max="10500" width="28.7109375" style="2" customWidth="1"/>
    <col min="10501" max="10503" width="9.140625" style="2"/>
    <col min="10504" max="10504" width="12.5703125" style="2" customWidth="1"/>
    <col min="10505" max="10754" width="9.140625" style="2"/>
    <col min="10755" max="10755" width="15.42578125" style="2" customWidth="1"/>
    <col min="10756" max="10756" width="28.7109375" style="2" customWidth="1"/>
    <col min="10757" max="10759" width="9.140625" style="2"/>
    <col min="10760" max="10760" width="12.5703125" style="2" customWidth="1"/>
    <col min="10761" max="11010" width="9.140625" style="2"/>
    <col min="11011" max="11011" width="15.42578125" style="2" customWidth="1"/>
    <col min="11012" max="11012" width="28.7109375" style="2" customWidth="1"/>
    <col min="11013" max="11015" width="9.140625" style="2"/>
    <col min="11016" max="11016" width="12.5703125" style="2" customWidth="1"/>
    <col min="11017" max="11266" width="9.140625" style="2"/>
    <col min="11267" max="11267" width="15.42578125" style="2" customWidth="1"/>
    <col min="11268" max="11268" width="28.7109375" style="2" customWidth="1"/>
    <col min="11269" max="11271" width="9.140625" style="2"/>
    <col min="11272" max="11272" width="12.5703125" style="2" customWidth="1"/>
    <col min="11273" max="11522" width="9.140625" style="2"/>
    <col min="11523" max="11523" width="15.42578125" style="2" customWidth="1"/>
    <col min="11524" max="11524" width="28.7109375" style="2" customWidth="1"/>
    <col min="11525" max="11527" width="9.140625" style="2"/>
    <col min="11528" max="11528" width="12.5703125" style="2" customWidth="1"/>
    <col min="11529" max="11778" width="9.140625" style="2"/>
    <col min="11779" max="11779" width="15.42578125" style="2" customWidth="1"/>
    <col min="11780" max="11780" width="28.7109375" style="2" customWidth="1"/>
    <col min="11781" max="11783" width="9.140625" style="2"/>
    <col min="11784" max="11784" width="12.5703125" style="2" customWidth="1"/>
    <col min="11785" max="12034" width="9.140625" style="2"/>
    <col min="12035" max="12035" width="15.42578125" style="2" customWidth="1"/>
    <col min="12036" max="12036" width="28.7109375" style="2" customWidth="1"/>
    <col min="12037" max="12039" width="9.140625" style="2"/>
    <col min="12040" max="12040" width="12.5703125" style="2" customWidth="1"/>
    <col min="12041" max="12290" width="9.140625" style="2"/>
    <col min="12291" max="12291" width="15.42578125" style="2" customWidth="1"/>
    <col min="12292" max="12292" width="28.7109375" style="2" customWidth="1"/>
    <col min="12293" max="12295" width="9.140625" style="2"/>
    <col min="12296" max="12296" width="12.5703125" style="2" customWidth="1"/>
    <col min="12297" max="12546" width="9.140625" style="2"/>
    <col min="12547" max="12547" width="15.42578125" style="2" customWidth="1"/>
    <col min="12548" max="12548" width="28.7109375" style="2" customWidth="1"/>
    <col min="12549" max="12551" width="9.140625" style="2"/>
    <col min="12552" max="12552" width="12.5703125" style="2" customWidth="1"/>
    <col min="12553" max="12802" width="9.140625" style="2"/>
    <col min="12803" max="12803" width="15.42578125" style="2" customWidth="1"/>
    <col min="12804" max="12804" width="28.7109375" style="2" customWidth="1"/>
    <col min="12805" max="12807" width="9.140625" style="2"/>
    <col min="12808" max="12808" width="12.5703125" style="2" customWidth="1"/>
    <col min="12809" max="13058" width="9.140625" style="2"/>
    <col min="13059" max="13059" width="15.42578125" style="2" customWidth="1"/>
    <col min="13060" max="13060" width="28.7109375" style="2" customWidth="1"/>
    <col min="13061" max="13063" width="9.140625" style="2"/>
    <col min="13064" max="13064" width="12.5703125" style="2" customWidth="1"/>
    <col min="13065" max="13314" width="9.140625" style="2"/>
    <col min="13315" max="13315" width="15.42578125" style="2" customWidth="1"/>
    <col min="13316" max="13316" width="28.7109375" style="2" customWidth="1"/>
    <col min="13317" max="13319" width="9.140625" style="2"/>
    <col min="13320" max="13320" width="12.5703125" style="2" customWidth="1"/>
    <col min="13321" max="13570" width="9.140625" style="2"/>
    <col min="13571" max="13571" width="15.42578125" style="2" customWidth="1"/>
    <col min="13572" max="13572" width="28.7109375" style="2" customWidth="1"/>
    <col min="13573" max="13575" width="9.140625" style="2"/>
    <col min="13576" max="13576" width="12.5703125" style="2" customWidth="1"/>
    <col min="13577" max="13826" width="9.140625" style="2"/>
    <col min="13827" max="13827" width="15.42578125" style="2" customWidth="1"/>
    <col min="13828" max="13828" width="28.7109375" style="2" customWidth="1"/>
    <col min="13829" max="13831" width="9.140625" style="2"/>
    <col min="13832" max="13832" width="12.5703125" style="2" customWidth="1"/>
    <col min="13833" max="14082" width="9.140625" style="2"/>
    <col min="14083" max="14083" width="15.42578125" style="2" customWidth="1"/>
    <col min="14084" max="14084" width="28.7109375" style="2" customWidth="1"/>
    <col min="14085" max="14087" width="9.140625" style="2"/>
    <col min="14088" max="14088" width="12.5703125" style="2" customWidth="1"/>
    <col min="14089" max="14338" width="9.140625" style="2"/>
    <col min="14339" max="14339" width="15.42578125" style="2" customWidth="1"/>
    <col min="14340" max="14340" width="28.7109375" style="2" customWidth="1"/>
    <col min="14341" max="14343" width="9.140625" style="2"/>
    <col min="14344" max="14344" width="12.5703125" style="2" customWidth="1"/>
    <col min="14345" max="14594" width="9.140625" style="2"/>
    <col min="14595" max="14595" width="15.42578125" style="2" customWidth="1"/>
    <col min="14596" max="14596" width="28.7109375" style="2" customWidth="1"/>
    <col min="14597" max="14599" width="9.140625" style="2"/>
    <col min="14600" max="14600" width="12.5703125" style="2" customWidth="1"/>
    <col min="14601" max="14850" width="9.140625" style="2"/>
    <col min="14851" max="14851" width="15.42578125" style="2" customWidth="1"/>
    <col min="14852" max="14852" width="28.7109375" style="2" customWidth="1"/>
    <col min="14853" max="14855" width="9.140625" style="2"/>
    <col min="14856" max="14856" width="12.5703125" style="2" customWidth="1"/>
    <col min="14857" max="15106" width="9.140625" style="2"/>
    <col min="15107" max="15107" width="15.42578125" style="2" customWidth="1"/>
    <col min="15108" max="15108" width="28.7109375" style="2" customWidth="1"/>
    <col min="15109" max="15111" width="9.140625" style="2"/>
    <col min="15112" max="15112" width="12.5703125" style="2" customWidth="1"/>
    <col min="15113" max="15362" width="9.140625" style="2"/>
    <col min="15363" max="15363" width="15.42578125" style="2" customWidth="1"/>
    <col min="15364" max="15364" width="28.7109375" style="2" customWidth="1"/>
    <col min="15365" max="15367" width="9.140625" style="2"/>
    <col min="15368" max="15368" width="12.5703125" style="2" customWidth="1"/>
    <col min="15369" max="15618" width="9.140625" style="2"/>
    <col min="15619" max="15619" width="15.42578125" style="2" customWidth="1"/>
    <col min="15620" max="15620" width="28.7109375" style="2" customWidth="1"/>
    <col min="15621" max="15623" width="9.140625" style="2"/>
    <col min="15624" max="15624" width="12.5703125" style="2" customWidth="1"/>
    <col min="15625" max="15874" width="9.140625" style="2"/>
    <col min="15875" max="15875" width="15.42578125" style="2" customWidth="1"/>
    <col min="15876" max="15876" width="28.7109375" style="2" customWidth="1"/>
    <col min="15877" max="15879" width="9.140625" style="2"/>
    <col min="15880" max="15880" width="12.5703125" style="2" customWidth="1"/>
    <col min="15881" max="16130" width="9.140625" style="2"/>
    <col min="16131" max="16131" width="15.42578125" style="2" customWidth="1"/>
    <col min="16132" max="16132" width="28.7109375" style="2" customWidth="1"/>
    <col min="16133" max="16135" width="9.140625" style="2"/>
    <col min="16136" max="16136" width="12.5703125" style="2" customWidth="1"/>
    <col min="16137" max="16384" width="9.140625" style="2"/>
  </cols>
  <sheetData>
    <row r="1" spans="2:10" x14ac:dyDescent="0.25">
      <c r="B1" s="26"/>
      <c r="C1" s="26"/>
      <c r="D1" s="26"/>
      <c r="E1" s="26"/>
      <c r="F1" s="26"/>
      <c r="G1" s="27"/>
      <c r="H1" s="28"/>
      <c r="I1" s="28"/>
      <c r="J1" s="92" t="s">
        <v>85</v>
      </c>
    </row>
    <row r="2" spans="2:10" x14ac:dyDescent="0.25">
      <c r="B2" s="267" t="s">
        <v>86</v>
      </c>
      <c r="C2" s="268"/>
      <c r="D2" s="268"/>
      <c r="E2" s="268"/>
      <c r="F2" s="268"/>
      <c r="G2" s="268"/>
      <c r="H2" s="268"/>
      <c r="I2" s="268"/>
      <c r="J2" s="269"/>
    </row>
    <row r="3" spans="2:10" x14ac:dyDescent="0.25">
      <c r="B3" s="29"/>
      <c r="C3" s="29"/>
      <c r="D3" s="29"/>
      <c r="E3" s="29"/>
      <c r="F3" s="29"/>
      <c r="G3" s="29"/>
      <c r="H3" s="29"/>
      <c r="I3" s="29"/>
      <c r="J3" s="29"/>
    </row>
    <row r="4" spans="2:10" x14ac:dyDescent="0.25">
      <c r="B4" s="244" t="s">
        <v>87</v>
      </c>
      <c r="C4" s="244" t="s">
        <v>88</v>
      </c>
      <c r="D4" s="245"/>
      <c r="E4" s="244" t="s">
        <v>89</v>
      </c>
      <c r="F4" s="244"/>
      <c r="G4" s="244"/>
      <c r="H4" s="244"/>
      <c r="I4" s="244"/>
      <c r="J4" s="244"/>
    </row>
    <row r="5" spans="2:10" ht="71.25" customHeight="1" x14ac:dyDescent="0.25">
      <c r="B5" s="245"/>
      <c r="C5" s="245"/>
      <c r="D5" s="245"/>
      <c r="E5" s="91" t="s">
        <v>90</v>
      </c>
      <c r="F5" s="91" t="s">
        <v>91</v>
      </c>
      <c r="G5" s="91" t="s">
        <v>92</v>
      </c>
      <c r="H5" s="91" t="s">
        <v>93</v>
      </c>
      <c r="I5" s="91" t="s">
        <v>94</v>
      </c>
      <c r="J5" s="91" t="s">
        <v>95</v>
      </c>
    </row>
    <row r="6" spans="2:10" ht="24.95" customHeight="1" x14ac:dyDescent="0.25">
      <c r="B6" s="249" t="s">
        <v>21</v>
      </c>
      <c r="C6" s="270"/>
      <c r="D6" s="30" t="s">
        <v>96</v>
      </c>
      <c r="E6" s="49">
        <f t="shared" ref="E6:J9" si="0">E10+E14+E18+E22+E26+E30+E34+E38+E42+E46+E50+E54+E58+E62</f>
        <v>431</v>
      </c>
      <c r="F6" s="49">
        <f t="shared" si="0"/>
        <v>428</v>
      </c>
      <c r="G6" s="49">
        <f t="shared" si="0"/>
        <v>22</v>
      </c>
      <c r="H6" s="49">
        <f>H10+H14+H18+H22+H26+H30+H34+H38+H42+H46+H50+H54+H58+H62</f>
        <v>262</v>
      </c>
      <c r="I6" s="49">
        <f t="shared" si="0"/>
        <v>70</v>
      </c>
      <c r="J6" s="49">
        <f t="shared" si="0"/>
        <v>97</v>
      </c>
    </row>
    <row r="7" spans="2:10" ht="24.95" customHeight="1" x14ac:dyDescent="0.25">
      <c r="B7" s="249"/>
      <c r="C7" s="270"/>
      <c r="D7" s="30" t="s">
        <v>97</v>
      </c>
      <c r="E7" s="49">
        <f t="shared" si="0"/>
        <v>139</v>
      </c>
      <c r="F7" s="49">
        <f>F11+F15+F19+F23+F27+F31+F35+F39+F43+F47+F51+F55+F59+F63</f>
        <v>138</v>
      </c>
      <c r="G7" s="49">
        <f t="shared" si="0"/>
        <v>9</v>
      </c>
      <c r="H7" s="25">
        <f t="shared" si="0"/>
        <v>78</v>
      </c>
      <c r="I7" s="49">
        <f t="shared" si="0"/>
        <v>37</v>
      </c>
      <c r="J7" s="49">
        <f t="shared" si="0"/>
        <v>24</v>
      </c>
    </row>
    <row r="8" spans="2:10" ht="24.95" customHeight="1" x14ac:dyDescent="0.25">
      <c r="B8" s="249"/>
      <c r="C8" s="270"/>
      <c r="D8" s="30" t="s">
        <v>98</v>
      </c>
      <c r="E8" s="49">
        <f t="shared" si="0"/>
        <v>426</v>
      </c>
      <c r="F8" s="49">
        <f t="shared" si="0"/>
        <v>423</v>
      </c>
      <c r="G8" s="49">
        <f t="shared" si="0"/>
        <v>21</v>
      </c>
      <c r="H8" s="49">
        <f>H12+H16+H20+H24+H28+H32+H36+H40+H44+H48+H52+H56+H60+H64</f>
        <v>270</v>
      </c>
      <c r="I8" s="49">
        <f t="shared" si="0"/>
        <v>69</v>
      </c>
      <c r="J8" s="49">
        <f t="shared" si="0"/>
        <v>86</v>
      </c>
    </row>
    <row r="9" spans="2:10" ht="24.95" customHeight="1" x14ac:dyDescent="0.25">
      <c r="B9" s="270"/>
      <c r="C9" s="270"/>
      <c r="D9" s="30" t="s">
        <v>99</v>
      </c>
      <c r="E9" s="49">
        <f t="shared" si="0"/>
        <v>331</v>
      </c>
      <c r="F9" s="49">
        <f t="shared" si="0"/>
        <v>330</v>
      </c>
      <c r="G9" s="49">
        <f t="shared" si="0"/>
        <v>16</v>
      </c>
      <c r="H9" s="49">
        <f t="shared" si="0"/>
        <v>195</v>
      </c>
      <c r="I9" s="49">
        <f t="shared" si="0"/>
        <v>66</v>
      </c>
      <c r="J9" s="49">
        <f t="shared" si="0"/>
        <v>69</v>
      </c>
    </row>
    <row r="10" spans="2:10" ht="24.95" customHeight="1" x14ac:dyDescent="0.25">
      <c r="B10" s="264">
        <v>1</v>
      </c>
      <c r="C10" s="266" t="s">
        <v>27</v>
      </c>
      <c r="D10" s="30" t="s">
        <v>96</v>
      </c>
      <c r="E10" s="40">
        <f>'[11]PUP GW'!$U$9</f>
        <v>44</v>
      </c>
      <c r="F10" s="40">
        <f>'[11]PUP GW'!$U$10</f>
        <v>44</v>
      </c>
      <c r="G10" s="40">
        <f>'[11]PUP GW'!$U$11</f>
        <v>3</v>
      </c>
      <c r="H10" s="40">
        <f>'[11]PUP GW'!$U$16</f>
        <v>44</v>
      </c>
      <c r="I10" s="40">
        <f>'[11]PUP GW'!$U$17</f>
        <v>0</v>
      </c>
      <c r="J10" s="40">
        <f>'[11]PUP GW'!$U$18</f>
        <v>0</v>
      </c>
    </row>
    <row r="11" spans="2:10" ht="24.95" customHeight="1" x14ac:dyDescent="0.25">
      <c r="B11" s="264"/>
      <c r="C11" s="266"/>
      <c r="D11" s="30" t="s">
        <v>97</v>
      </c>
      <c r="E11" s="40">
        <f>'[11]PUP GW'!$V$9</f>
        <v>3</v>
      </c>
      <c r="F11" s="40">
        <f>'[11]PUP GW'!$V$10</f>
        <v>3</v>
      </c>
      <c r="G11" s="40">
        <f>'[11]PUP GW'!$V$11</f>
        <v>0</v>
      </c>
      <c r="H11" s="40">
        <f>'[11]PUP GW'!$V$16</f>
        <v>3</v>
      </c>
      <c r="I11" s="40">
        <f>'[11]PUP GW'!$V$17</f>
        <v>0</v>
      </c>
      <c r="J11" s="40">
        <f>'[11]PUP GW'!$V$18</f>
        <v>0</v>
      </c>
    </row>
    <row r="12" spans="2:10" ht="24.95" customHeight="1" x14ac:dyDescent="0.25">
      <c r="B12" s="264"/>
      <c r="C12" s="266"/>
      <c r="D12" s="30" t="s">
        <v>98</v>
      </c>
      <c r="E12" s="40">
        <f>'[11]PUP GW'!$W$9</f>
        <v>40</v>
      </c>
      <c r="F12" s="40">
        <f>'[11]PUP GW'!$W$10</f>
        <v>40</v>
      </c>
      <c r="G12" s="40">
        <f>'[11]PUP GW'!$W$11</f>
        <v>3</v>
      </c>
      <c r="H12" s="40">
        <f>'[11]PUP GW'!$W$16</f>
        <v>40</v>
      </c>
      <c r="I12" s="40">
        <f>'[11]PUP GW'!$W$17</f>
        <v>0</v>
      </c>
      <c r="J12" s="40">
        <f>'[11]PUP GW'!$W$18</f>
        <v>0</v>
      </c>
    </row>
    <row r="13" spans="2:10" ht="24.95" customHeight="1" x14ac:dyDescent="0.25">
      <c r="B13" s="265"/>
      <c r="C13" s="266"/>
      <c r="D13" s="30" t="s">
        <v>99</v>
      </c>
      <c r="E13" s="40">
        <f>'[11]PUP GW'!$X$9</f>
        <v>29</v>
      </c>
      <c r="F13" s="40">
        <f>'[11]PUP GW'!$X$10</f>
        <v>29</v>
      </c>
      <c r="G13" s="40">
        <f>'[11]PUP GW'!$X$11</f>
        <v>3</v>
      </c>
      <c r="H13" s="40">
        <f>'[11]PUP GW'!$X$16</f>
        <v>29</v>
      </c>
      <c r="I13" s="40">
        <f>'[11]PUP GW'!$X$17</f>
        <v>0</v>
      </c>
      <c r="J13" s="40">
        <f>'[11]PUP GW'!$X$18</f>
        <v>0</v>
      </c>
    </row>
    <row r="14" spans="2:10" ht="24.95" customHeight="1" x14ac:dyDescent="0.25">
      <c r="B14" s="271">
        <v>2</v>
      </c>
      <c r="C14" s="266" t="s">
        <v>28</v>
      </c>
      <c r="D14" s="30" t="s">
        <v>96</v>
      </c>
      <c r="E14" s="40">
        <f>'[11]PUP GWz'!$U$9</f>
        <v>13</v>
      </c>
      <c r="F14" s="40">
        <f>'[11]PUP GWz'!$U$10</f>
        <v>13</v>
      </c>
      <c r="G14" s="40">
        <f>'[11]PUP GWz'!$U$11</f>
        <v>1</v>
      </c>
      <c r="H14" s="40">
        <f>'[11]PUP GWz'!$U$16</f>
        <v>12</v>
      </c>
      <c r="I14" s="40">
        <f>'[11]PUP GWz'!$U$17</f>
        <v>0</v>
      </c>
      <c r="J14" s="40">
        <f>'[11]PUP GWz'!$U$18</f>
        <v>0</v>
      </c>
    </row>
    <row r="15" spans="2:10" ht="24.95" customHeight="1" x14ac:dyDescent="0.25">
      <c r="B15" s="271"/>
      <c r="C15" s="266"/>
      <c r="D15" s="30" t="s">
        <v>97</v>
      </c>
      <c r="E15" s="40">
        <f>'[11]PUP GWz'!$V$9</f>
        <v>1</v>
      </c>
      <c r="F15" s="40">
        <f>'[11]PUP GWz'!$V$10</f>
        <v>1</v>
      </c>
      <c r="G15" s="40">
        <f>'[11]PUP GWz'!$V$11</f>
        <v>1</v>
      </c>
      <c r="H15" s="40">
        <f>'[11]PUP GWz'!$V$16</f>
        <v>1</v>
      </c>
      <c r="I15" s="40">
        <f>'[11]PUP GWz'!$V$17</f>
        <v>0</v>
      </c>
      <c r="J15" s="40">
        <f>'[11]PUP GWz'!$V$18</f>
        <v>0</v>
      </c>
    </row>
    <row r="16" spans="2:10" ht="24.95" customHeight="1" x14ac:dyDescent="0.25">
      <c r="B16" s="271"/>
      <c r="C16" s="266"/>
      <c r="D16" s="30" t="s">
        <v>98</v>
      </c>
      <c r="E16" s="40">
        <f>'[11]PUP GWz'!$W$9</f>
        <v>13</v>
      </c>
      <c r="F16" s="40">
        <f>'[11]PUP GWz'!$W$10</f>
        <v>13</v>
      </c>
      <c r="G16" s="40">
        <f>'[11]PUP GWz'!$W$11</f>
        <v>1</v>
      </c>
      <c r="H16" s="40">
        <f>'[11]PUP GWz'!$W$16</f>
        <v>13</v>
      </c>
      <c r="I16" s="40">
        <f>'[11]PUP GWz'!$W$17</f>
        <v>0</v>
      </c>
      <c r="J16" s="40">
        <f>'[11]PUP GWz'!$W$18</f>
        <v>0</v>
      </c>
    </row>
    <row r="17" spans="2:10" ht="24.95" customHeight="1" x14ac:dyDescent="0.25">
      <c r="B17" s="271"/>
      <c r="C17" s="266"/>
      <c r="D17" s="30" t="s">
        <v>99</v>
      </c>
      <c r="E17" s="40">
        <f>'[11]PUP GWz'!$X$9</f>
        <v>11</v>
      </c>
      <c r="F17" s="40">
        <f>'[11]PUP GWz'!$X$10</f>
        <v>11</v>
      </c>
      <c r="G17" s="40">
        <f>'[11]PUP GWz'!$X$11</f>
        <v>1</v>
      </c>
      <c r="H17" s="40">
        <f>'[11]PUP GWz'!$X$16</f>
        <v>11</v>
      </c>
      <c r="I17" s="40">
        <f>'[11]PUP GWz'!$X$17</f>
        <v>0</v>
      </c>
      <c r="J17" s="40">
        <f>'[11]PUP GWz'!$X$18</f>
        <v>0</v>
      </c>
    </row>
    <row r="18" spans="2:10" ht="24.95" customHeight="1" x14ac:dyDescent="0.25">
      <c r="B18" s="265">
        <v>3</v>
      </c>
      <c r="C18" s="266" t="s">
        <v>29</v>
      </c>
      <c r="D18" s="30" t="s">
        <v>96</v>
      </c>
      <c r="E18" s="40">
        <f>'[11]PUP KO'!$U$9</f>
        <v>50</v>
      </c>
      <c r="F18" s="40">
        <f>'[11]PUP KO'!$U$10</f>
        <v>49</v>
      </c>
      <c r="G18" s="40">
        <f>'[11]PUP KO'!$U$11</f>
        <v>2</v>
      </c>
      <c r="H18" s="40">
        <f>'[11]PUP KO'!$U$16</f>
        <v>17</v>
      </c>
      <c r="I18" s="40">
        <f>'[11]PUP KO'!$U$17</f>
        <v>2</v>
      </c>
      <c r="J18" s="40">
        <f>'[11]PUP KO'!$U$18</f>
        <v>31</v>
      </c>
    </row>
    <row r="19" spans="2:10" ht="24.95" customHeight="1" x14ac:dyDescent="0.25">
      <c r="B19" s="265"/>
      <c r="C19" s="266"/>
      <c r="D19" s="30" t="s">
        <v>97</v>
      </c>
      <c r="E19" s="40">
        <f>'[11]PUP KO'!$V$9</f>
        <v>14</v>
      </c>
      <c r="F19" s="40">
        <f>'[11]PUP KO'!$V$10</f>
        <v>13</v>
      </c>
      <c r="G19" s="40">
        <f>'[11]PUP KO'!$V$11</f>
        <v>1</v>
      </c>
      <c r="H19" s="40">
        <f>'[11]PUP KO'!$V$16</f>
        <v>8</v>
      </c>
      <c r="I19" s="40">
        <f>'[11]PUP KO'!$V$17</f>
        <v>1</v>
      </c>
      <c r="J19" s="40">
        <f>'[11]PUP KO'!$V$18</f>
        <v>5</v>
      </c>
    </row>
    <row r="20" spans="2:10" ht="24.95" customHeight="1" x14ac:dyDescent="0.25">
      <c r="B20" s="265"/>
      <c r="C20" s="266"/>
      <c r="D20" s="30" t="s">
        <v>98</v>
      </c>
      <c r="E20" s="40">
        <f>'[11]PUP KO'!$W$9</f>
        <v>50</v>
      </c>
      <c r="F20" s="40">
        <f>'[11]PUP KO'!$W$10</f>
        <v>49</v>
      </c>
      <c r="G20" s="40">
        <f>'[11]PUP KO'!$W$11</f>
        <v>2</v>
      </c>
      <c r="H20" s="40">
        <f>'[11]PUP KO'!$W$16</f>
        <v>17</v>
      </c>
      <c r="I20" s="40">
        <f>'[11]PUP KO'!$W$17</f>
        <v>2</v>
      </c>
      <c r="J20" s="40">
        <f>'[11]PUP KO'!$W$18</f>
        <v>31</v>
      </c>
    </row>
    <row r="21" spans="2:10" ht="24.95" customHeight="1" x14ac:dyDescent="0.25">
      <c r="B21" s="265"/>
      <c r="C21" s="266"/>
      <c r="D21" s="30" t="s">
        <v>99</v>
      </c>
      <c r="E21" s="40">
        <f>'[11]PUP KO'!$X$9</f>
        <v>36</v>
      </c>
      <c r="F21" s="40">
        <f>'[11]PUP KO'!$X$10</f>
        <v>35</v>
      </c>
      <c r="G21" s="40">
        <f>'[11]PUP KO'!$X$11</f>
        <v>1</v>
      </c>
      <c r="H21" s="40">
        <f>'[11]PUP KO'!$X$16</f>
        <v>14</v>
      </c>
      <c r="I21" s="40">
        <f>'[11]PUP KO'!$X$17</f>
        <v>1</v>
      </c>
      <c r="J21" s="40">
        <f>'[11]PUP KO'!$X$18</f>
        <v>21</v>
      </c>
    </row>
    <row r="22" spans="2:10" ht="24.95" customHeight="1" x14ac:dyDescent="0.25">
      <c r="B22" s="265">
        <v>4</v>
      </c>
      <c r="C22" s="266" t="s">
        <v>30</v>
      </c>
      <c r="D22" s="30" t="s">
        <v>96</v>
      </c>
      <c r="E22" s="40">
        <f>'[11]PUP MI'!$U$9</f>
        <v>26</v>
      </c>
      <c r="F22" s="40">
        <f>'[11]PUP MI'!$U$10</f>
        <v>25</v>
      </c>
      <c r="G22" s="40">
        <f>'[11]PUP MI'!$U$11</f>
        <v>1</v>
      </c>
      <c r="H22" s="40">
        <f>'[11]PUP MI'!$U$16</f>
        <v>26</v>
      </c>
      <c r="I22" s="40">
        <f>'[11]PUP MI'!$U$17</f>
        <v>0</v>
      </c>
      <c r="J22" s="40">
        <f>'[11]PUP MI'!$U$18</f>
        <v>0</v>
      </c>
    </row>
    <row r="23" spans="2:10" ht="24.95" customHeight="1" x14ac:dyDescent="0.25">
      <c r="B23" s="265"/>
      <c r="C23" s="266"/>
      <c r="D23" s="30" t="s">
        <v>97</v>
      </c>
      <c r="E23" s="40">
        <f>'[11]PUP MI'!$V$9</f>
        <v>6</v>
      </c>
      <c r="F23" s="40">
        <f>'[11]PUP MI'!$V$10</f>
        <v>6</v>
      </c>
      <c r="G23" s="40">
        <f>'[11]PUP MI'!$V$11</f>
        <v>0</v>
      </c>
      <c r="H23" s="40">
        <f>'[11]PUP MI'!$V$16</f>
        <v>6</v>
      </c>
      <c r="I23" s="40">
        <f>'[11]PUP MI'!$V$17</f>
        <v>0</v>
      </c>
      <c r="J23" s="40">
        <f>'[11]PUP MI'!$V$18</f>
        <v>0</v>
      </c>
    </row>
    <row r="24" spans="2:10" ht="24.95" customHeight="1" x14ac:dyDescent="0.25">
      <c r="B24" s="265"/>
      <c r="C24" s="266"/>
      <c r="D24" s="30" t="s">
        <v>98</v>
      </c>
      <c r="E24" s="40">
        <f>'[11]PUP MI'!$W$9</f>
        <v>27</v>
      </c>
      <c r="F24" s="40">
        <f>'[11]PUP MI'!$W$10</f>
        <v>26</v>
      </c>
      <c r="G24" s="40">
        <f>'[11]PUP MI'!$W$11</f>
        <v>1</v>
      </c>
      <c r="H24" s="40">
        <f>'[11]PUP MI'!$W$16</f>
        <v>27</v>
      </c>
      <c r="I24" s="40">
        <f>'[11]PUP MI'!$W$17</f>
        <v>0</v>
      </c>
      <c r="J24" s="40">
        <f>'[11]PUP MI'!$W$18</f>
        <v>0</v>
      </c>
    </row>
    <row r="25" spans="2:10" ht="24.95" customHeight="1" x14ac:dyDescent="0.25">
      <c r="B25" s="265"/>
      <c r="C25" s="266"/>
      <c r="D25" s="30" t="s">
        <v>99</v>
      </c>
      <c r="E25" s="40">
        <f>'[11]PUP MI'!$X$9</f>
        <v>19</v>
      </c>
      <c r="F25" s="40">
        <f>'[11]PUP MI'!$X$10</f>
        <v>19</v>
      </c>
      <c r="G25" s="40">
        <f>'[11]PUP MI'!$X$11</f>
        <v>1</v>
      </c>
      <c r="H25" s="40">
        <f>'[11]PUP MI'!$X$16</f>
        <v>19</v>
      </c>
      <c r="I25" s="40">
        <f>'[11]PUP MI'!$X$17</f>
        <v>0</v>
      </c>
      <c r="J25" s="40">
        <f>'[11]PUP MI'!$X$18</f>
        <v>0</v>
      </c>
    </row>
    <row r="26" spans="2:10" ht="24.95" customHeight="1" x14ac:dyDescent="0.25">
      <c r="B26" s="264">
        <v>5</v>
      </c>
      <c r="C26" s="266" t="s">
        <v>31</v>
      </c>
      <c r="D26" s="30" t="s">
        <v>96</v>
      </c>
      <c r="E26" s="40">
        <f>'[11]PUP NS'!$U$9</f>
        <v>68</v>
      </c>
      <c r="F26" s="40">
        <f>'[11]PUP NS'!$U$10</f>
        <v>68</v>
      </c>
      <c r="G26" s="40">
        <f>'[11]PUP NS'!$U$11</f>
        <v>2</v>
      </c>
      <c r="H26" s="40">
        <f>'[11]PUP NS'!$U$16</f>
        <v>10</v>
      </c>
      <c r="I26" s="40">
        <f>'[11]PUP NS'!$U$17</f>
        <v>50</v>
      </c>
      <c r="J26" s="40">
        <f>'[11]PUP NS'!$U$18</f>
        <v>8</v>
      </c>
    </row>
    <row r="27" spans="2:10" ht="24.95" customHeight="1" x14ac:dyDescent="0.25">
      <c r="B27" s="264"/>
      <c r="C27" s="266"/>
      <c r="D27" s="30" t="s">
        <v>97</v>
      </c>
      <c r="E27" s="40">
        <f>'[11]PUP NS'!$V$9</f>
        <v>25</v>
      </c>
      <c r="F27" s="40">
        <f>'[11]PUP NS'!$V$10</f>
        <v>25</v>
      </c>
      <c r="G27" s="40">
        <f>'[11]PUP NS'!$V$11</f>
        <v>0</v>
      </c>
      <c r="H27" s="40">
        <f>'[11]PUP NS'!$V$16</f>
        <v>3</v>
      </c>
      <c r="I27" s="40">
        <f>'[11]PUP NS'!$V$17</f>
        <v>22</v>
      </c>
      <c r="J27" s="40">
        <f>'[11]PUP NS'!$V$18</f>
        <v>0</v>
      </c>
    </row>
    <row r="28" spans="2:10" ht="24.95" customHeight="1" x14ac:dyDescent="0.25">
      <c r="B28" s="264"/>
      <c r="C28" s="266"/>
      <c r="D28" s="30" t="s">
        <v>98</v>
      </c>
      <c r="E28" s="40">
        <f>'[11]PUP NS'!$W$9</f>
        <v>73</v>
      </c>
      <c r="F28" s="40">
        <f>'[11]PUP NS'!$W$10</f>
        <v>73</v>
      </c>
      <c r="G28" s="40">
        <f>'[11]PUP NS'!$W$11</f>
        <v>2</v>
      </c>
      <c r="H28" s="40">
        <f>'[11]PUP NS'!$W$16</f>
        <v>15</v>
      </c>
      <c r="I28" s="40">
        <f>'[11]PUP NS'!$W$17</f>
        <v>50</v>
      </c>
      <c r="J28" s="40">
        <f>'[11]PUP NS'!$W$18</f>
        <v>8</v>
      </c>
    </row>
    <row r="29" spans="2:10" ht="24.95" customHeight="1" x14ac:dyDescent="0.25">
      <c r="B29" s="265"/>
      <c r="C29" s="266"/>
      <c r="D29" s="30" t="s">
        <v>99</v>
      </c>
      <c r="E29" s="40">
        <f>'[11]PUP NS'!$X$9</f>
        <v>72</v>
      </c>
      <c r="F29" s="40">
        <f>'[11]PUP NS'!$X$10</f>
        <v>72</v>
      </c>
      <c r="G29" s="40">
        <f>'[11]PUP NS'!$X$11</f>
        <v>2</v>
      </c>
      <c r="H29" s="40">
        <f>'[11]PUP NS'!$X$16</f>
        <v>15</v>
      </c>
      <c r="I29" s="40">
        <f>'[11]PUP NS'!$X$17</f>
        <v>50</v>
      </c>
      <c r="J29" s="40">
        <f>'[11]PUP NS'!$X$18</f>
        <v>7</v>
      </c>
    </row>
    <row r="30" spans="2:10" ht="24.95" customHeight="1" x14ac:dyDescent="0.25">
      <c r="B30" s="271">
        <v>6</v>
      </c>
      <c r="C30" s="266" t="s">
        <v>32</v>
      </c>
      <c r="D30" s="30" t="s">
        <v>96</v>
      </c>
      <c r="E30" s="40">
        <f>'[11]PUP Sł'!$U$9</f>
        <v>3</v>
      </c>
      <c r="F30" s="40">
        <f>'[11]PUP Sł'!$U$10</f>
        <v>3</v>
      </c>
      <c r="G30" s="40">
        <f>'[11]PUP Sł'!$U$11</f>
        <v>0</v>
      </c>
      <c r="H30" s="40">
        <f>'[11]PUP Sł'!$U$16</f>
        <v>3</v>
      </c>
      <c r="I30" s="40">
        <f>'[11]PUP Sł'!$U$17</f>
        <v>0</v>
      </c>
      <c r="J30" s="40">
        <f>'[11]PUP Sł'!$U$18</f>
        <v>0</v>
      </c>
    </row>
    <row r="31" spans="2:10" ht="24.95" customHeight="1" x14ac:dyDescent="0.25">
      <c r="B31" s="271"/>
      <c r="C31" s="266"/>
      <c r="D31" s="30" t="s">
        <v>97</v>
      </c>
      <c r="E31" s="40">
        <f>'[11]PUP Sł'!$V$9</f>
        <v>0</v>
      </c>
      <c r="F31" s="40">
        <f>'[11]PUP Sł'!$V$10</f>
        <v>0</v>
      </c>
      <c r="G31" s="40">
        <f>'[11]PUP Sł'!$V$11</f>
        <v>0</v>
      </c>
      <c r="H31" s="40">
        <f>'[11]PUP Sł'!$V$16</f>
        <v>0</v>
      </c>
      <c r="I31" s="40">
        <f>'[11]PUP Sł'!$V$17</f>
        <v>0</v>
      </c>
      <c r="J31" s="40">
        <f>'[11]PUP Sł'!$V$18</f>
        <v>0</v>
      </c>
    </row>
    <row r="32" spans="2:10" ht="24.95" customHeight="1" x14ac:dyDescent="0.25">
      <c r="B32" s="271"/>
      <c r="C32" s="266"/>
      <c r="D32" s="30" t="s">
        <v>98</v>
      </c>
      <c r="E32" s="40">
        <f>'[11]PUP Sł'!$W$9</f>
        <v>3</v>
      </c>
      <c r="F32" s="40">
        <f>'[11]PUP Sł'!$W$10</f>
        <v>3</v>
      </c>
      <c r="G32" s="40">
        <f>'[11]PUP Sł'!$W$11</f>
        <v>0</v>
      </c>
      <c r="H32" s="40">
        <f>'[11]PUP Sł'!$W16</f>
        <v>3</v>
      </c>
      <c r="I32" s="40">
        <f>'[11]PUP Sł'!$W$17</f>
        <v>0</v>
      </c>
      <c r="J32" s="40">
        <f>'[11]PUP Sł'!$W$18</f>
        <v>0</v>
      </c>
    </row>
    <row r="33" spans="2:10" ht="24.95" customHeight="1" x14ac:dyDescent="0.25">
      <c r="B33" s="271"/>
      <c r="C33" s="266"/>
      <c r="D33" s="30" t="s">
        <v>99</v>
      </c>
      <c r="E33" s="40">
        <f>'[11]PUP Sł'!$X$9</f>
        <v>3</v>
      </c>
      <c r="F33" s="40">
        <f>'[11]PUP Sł'!$X$10</f>
        <v>3</v>
      </c>
      <c r="G33" s="40">
        <f>'[11]PUP Sł'!$X$11</f>
        <v>0</v>
      </c>
      <c r="H33" s="40">
        <f>'[11]PUP Sł'!$X$16</f>
        <v>3</v>
      </c>
      <c r="I33" s="40">
        <f>'[11]PUP Sł'!$X$17</f>
        <v>0</v>
      </c>
      <c r="J33" s="40">
        <f>'[11]PUP Sł'!$X$18</f>
        <v>0</v>
      </c>
    </row>
    <row r="34" spans="2:10" ht="24.95" customHeight="1" x14ac:dyDescent="0.25">
      <c r="B34" s="265">
        <v>7</v>
      </c>
      <c r="C34" s="266" t="s">
        <v>33</v>
      </c>
      <c r="D34" s="30" t="s">
        <v>96</v>
      </c>
      <c r="E34" s="40">
        <f>'[11]PUP ST'!$U$9</f>
        <v>42</v>
      </c>
      <c r="F34" s="40">
        <f>'[11]PUP ST'!$U$10</f>
        <v>42</v>
      </c>
      <c r="G34" s="40">
        <f>'[11]PUP ST'!$U$11</f>
        <v>2</v>
      </c>
      <c r="H34" s="40">
        <f>'[11]PUP ST'!$U$16</f>
        <v>10</v>
      </c>
      <c r="I34" s="40">
        <f>'[11]PUP ST'!$U$17</f>
        <v>10</v>
      </c>
      <c r="J34" s="40">
        <f>'[11]PUP ST'!$U$18</f>
        <v>22</v>
      </c>
    </row>
    <row r="35" spans="2:10" ht="24.95" customHeight="1" x14ac:dyDescent="0.25">
      <c r="B35" s="265"/>
      <c r="C35" s="266"/>
      <c r="D35" s="30" t="s">
        <v>97</v>
      </c>
      <c r="E35" s="40">
        <f>'[11]PUP ST'!$V$9</f>
        <v>12</v>
      </c>
      <c r="F35" s="40">
        <f>'[11]PUP ST'!$V$10</f>
        <v>12</v>
      </c>
      <c r="G35" s="40">
        <f>'[11]PUP ST'!$V$11</f>
        <v>0</v>
      </c>
      <c r="H35" s="40">
        <f>'[11]PUP ST'!$V$16</f>
        <v>0</v>
      </c>
      <c r="I35" s="40">
        <f>'[11]PUP ST'!$V$17</f>
        <v>10</v>
      </c>
      <c r="J35" s="40">
        <f>'[11]PUP ST'!$V$18</f>
        <v>2</v>
      </c>
    </row>
    <row r="36" spans="2:10" ht="24.95" customHeight="1" x14ac:dyDescent="0.25">
      <c r="B36" s="265"/>
      <c r="C36" s="266"/>
      <c r="D36" s="30" t="s">
        <v>98</v>
      </c>
      <c r="E36" s="40">
        <f>'[11]PUP ST'!$W$9</f>
        <v>34</v>
      </c>
      <c r="F36" s="40">
        <f>'[11]PUP ST'!$W$10</f>
        <v>34</v>
      </c>
      <c r="G36" s="40">
        <f>'[11]PUP ST'!$W$11</f>
        <v>2</v>
      </c>
      <c r="H36" s="40">
        <f>'[11]PUP ST'!$W$16</f>
        <v>9</v>
      </c>
      <c r="I36" s="40">
        <f>'[11]PUP ST'!$W$17</f>
        <v>10</v>
      </c>
      <c r="J36" s="40">
        <f>'[11]PUP ST'!$W$18</f>
        <v>15</v>
      </c>
    </row>
    <row r="37" spans="2:10" ht="24.95" customHeight="1" x14ac:dyDescent="0.25">
      <c r="B37" s="265"/>
      <c r="C37" s="266"/>
      <c r="D37" s="30" t="s">
        <v>99</v>
      </c>
      <c r="E37" s="40">
        <f>'[11]PUP ST'!$X$9</f>
        <v>32</v>
      </c>
      <c r="F37" s="40">
        <f>'[11]PUP ST'!$X$10</f>
        <v>32</v>
      </c>
      <c r="G37" s="40">
        <f>'[11]PUP ST'!$X$11</f>
        <v>2</v>
      </c>
      <c r="H37" s="40">
        <f>'[11]PUP ST'!$X$16</f>
        <v>8</v>
      </c>
      <c r="I37" s="40">
        <f>'[11]PUP ST'!$X$17</f>
        <v>10</v>
      </c>
      <c r="J37" s="40">
        <f>'[11]PUP ST'!$X$18</f>
        <v>14</v>
      </c>
    </row>
    <row r="38" spans="2:10" ht="24.95" customHeight="1" x14ac:dyDescent="0.25">
      <c r="B38" s="265">
        <v>8</v>
      </c>
      <c r="C38" s="266" t="s">
        <v>34</v>
      </c>
      <c r="D38" s="30" t="s">
        <v>96</v>
      </c>
      <c r="E38" s="40">
        <f>'[11]PUP SU'!$U$9</f>
        <v>12</v>
      </c>
      <c r="F38" s="40">
        <f>'[11]PUP SU'!$U$10</f>
        <v>12</v>
      </c>
      <c r="G38" s="40">
        <f>'[11]PUP SU'!$U$11</f>
        <v>1</v>
      </c>
      <c r="H38" s="40">
        <f>'[11]PUP SU'!$U$16</f>
        <v>6</v>
      </c>
      <c r="I38" s="40">
        <f>'[11]PUP SU'!$U$17</f>
        <v>0</v>
      </c>
      <c r="J38" s="40">
        <f>'[11]PUP SU'!$U$18</f>
        <v>6</v>
      </c>
    </row>
    <row r="39" spans="2:10" ht="24.95" customHeight="1" x14ac:dyDescent="0.25">
      <c r="B39" s="265"/>
      <c r="C39" s="266"/>
      <c r="D39" s="30" t="s">
        <v>97</v>
      </c>
      <c r="E39" s="40">
        <f>'[11]PUP SU'!$V$9</f>
        <v>1</v>
      </c>
      <c r="F39" s="40">
        <f>'[11]PUP SU'!$V$10</f>
        <v>1</v>
      </c>
      <c r="G39" s="40">
        <f>'[11]PUP SU'!$V$11</f>
        <v>0</v>
      </c>
      <c r="H39" s="40">
        <f>'[11]PUP SU'!$V$16</f>
        <v>0</v>
      </c>
      <c r="I39" s="40">
        <f>'[11]PUP SU'!$V$17</f>
        <v>0</v>
      </c>
      <c r="J39" s="40">
        <f>'[11]PUP SU'!$V$18</f>
        <v>1</v>
      </c>
    </row>
    <row r="40" spans="2:10" ht="24.95" customHeight="1" x14ac:dyDescent="0.25">
      <c r="B40" s="265"/>
      <c r="C40" s="266"/>
      <c r="D40" s="30" t="s">
        <v>98</v>
      </c>
      <c r="E40" s="40">
        <f>'[11]PUP SU'!$W$9</f>
        <v>12</v>
      </c>
      <c r="F40" s="40">
        <f>'[11]PUP SU'!$W$10</f>
        <v>12</v>
      </c>
      <c r="G40" s="40">
        <f>'[11]PUP SU'!$W$11</f>
        <v>1</v>
      </c>
      <c r="H40" s="40">
        <f>'[11]PUP SU'!$W$16</f>
        <v>6</v>
      </c>
      <c r="I40" s="40">
        <f>'[11]PUP SU'!$W$17</f>
        <v>0</v>
      </c>
      <c r="J40" s="40">
        <f>'[11]PUP SU'!$W$18</f>
        <v>6</v>
      </c>
    </row>
    <row r="41" spans="2:10" ht="24.95" customHeight="1" x14ac:dyDescent="0.25">
      <c r="B41" s="265"/>
      <c r="C41" s="266"/>
      <c r="D41" s="30" t="s">
        <v>99</v>
      </c>
      <c r="E41" s="40">
        <f>'[11]PUP SU'!$X$9</f>
        <v>10</v>
      </c>
      <c r="F41" s="40">
        <f>'[11]PUP SU'!$X$10</f>
        <v>10</v>
      </c>
      <c r="G41" s="40">
        <f>'[11]PUP SU'!$X$11</f>
        <v>1</v>
      </c>
      <c r="H41" s="40">
        <f>'[11]PUP SU'!$X$16</f>
        <v>6</v>
      </c>
      <c r="I41" s="40">
        <f>'[11]PUP SU'!$X$17</f>
        <v>0</v>
      </c>
      <c r="J41" s="40">
        <f>'[11]PUP SU'!$X$18</f>
        <v>4</v>
      </c>
    </row>
    <row r="42" spans="2:10" ht="24.95" customHeight="1" x14ac:dyDescent="0.25">
      <c r="B42" s="264">
        <v>9</v>
      </c>
      <c r="C42" s="266" t="s">
        <v>35</v>
      </c>
      <c r="D42" s="30" t="s">
        <v>96</v>
      </c>
      <c r="E42" s="40">
        <f>'[11]PUP ŚW'!$U$9</f>
        <v>27</v>
      </c>
      <c r="F42" s="40">
        <f>'[11]PUP ŚW'!$U$10</f>
        <v>26</v>
      </c>
      <c r="G42" s="40">
        <f>'[11]PUP ŚW'!$U$11</f>
        <v>1</v>
      </c>
      <c r="H42" s="40">
        <f>'[11]PUP ŚW'!$U$16</f>
        <v>27</v>
      </c>
      <c r="I42" s="40">
        <f>'[11]PUP ŚW'!$U$17</f>
        <v>0</v>
      </c>
      <c r="J42" s="40">
        <f>'[11]PUP ŚW'!$U$18</f>
        <v>0</v>
      </c>
    </row>
    <row r="43" spans="2:10" ht="24.95" customHeight="1" x14ac:dyDescent="0.25">
      <c r="B43" s="264"/>
      <c r="C43" s="266"/>
      <c r="D43" s="30" t="s">
        <v>97</v>
      </c>
      <c r="E43" s="40">
        <f>'[11]PUP ŚW'!$V$9</f>
        <v>8</v>
      </c>
      <c r="F43" s="40">
        <f>'[11]PUP ŚW'!$V$10</f>
        <v>8</v>
      </c>
      <c r="G43" s="40">
        <f>'[11]PUP ŚW'!$V$11</f>
        <v>1</v>
      </c>
      <c r="H43" s="40">
        <f>'[11]PUP ŚW'!$V$16</f>
        <v>8</v>
      </c>
      <c r="I43" s="40">
        <f>'[11]PUP ŚW'!$V$17</f>
        <v>0</v>
      </c>
      <c r="J43" s="40">
        <f>'[11]PUP ŚW'!$V$18</f>
        <v>0</v>
      </c>
    </row>
    <row r="44" spans="2:10" ht="24.95" customHeight="1" x14ac:dyDescent="0.25">
      <c r="B44" s="264"/>
      <c r="C44" s="266"/>
      <c r="D44" s="30" t="s">
        <v>98</v>
      </c>
      <c r="E44" s="40">
        <f>'[11]PUP ŚW'!$W$9</f>
        <v>26</v>
      </c>
      <c r="F44" s="40">
        <f>'[11]PUP ŚW'!$W$10</f>
        <v>25</v>
      </c>
      <c r="G44" s="40">
        <f>'[11]PUP ŚW'!$W$11</f>
        <v>1</v>
      </c>
      <c r="H44" s="40">
        <f>'[11]PUP ŚW'!$W$16</f>
        <v>26</v>
      </c>
      <c r="I44" s="40">
        <f>'[11]PUP ŚW'!$W$17</f>
        <v>0</v>
      </c>
      <c r="J44" s="40">
        <f>'[11]PUP ŚW'!$W$18</f>
        <v>0</v>
      </c>
    </row>
    <row r="45" spans="2:10" ht="24.95" customHeight="1" x14ac:dyDescent="0.25">
      <c r="B45" s="265"/>
      <c r="C45" s="266"/>
      <c r="D45" s="30" t="s">
        <v>99</v>
      </c>
      <c r="E45" s="40">
        <f>'[11]PUP ŚW'!$X$9</f>
        <v>15</v>
      </c>
      <c r="F45" s="40">
        <f>'[11]PUP ŚW'!$X$10</f>
        <v>15</v>
      </c>
      <c r="G45" s="40">
        <f>'[11]PUP ŚW'!$X$11</f>
        <v>1</v>
      </c>
      <c r="H45" s="40">
        <f>'[11]PUP ŚW'!$X$16</f>
        <v>15</v>
      </c>
      <c r="I45" s="40">
        <f>'[11]PUP ŚW'!$X$17</f>
        <v>0</v>
      </c>
      <c r="J45" s="40">
        <f>'[11]PUP ŚW'!$X$18</f>
        <v>0</v>
      </c>
    </row>
    <row r="46" spans="2:10" ht="24.95" customHeight="1" x14ac:dyDescent="0.25">
      <c r="B46" s="271">
        <v>10</v>
      </c>
      <c r="C46" s="266" t="s">
        <v>36</v>
      </c>
      <c r="D46" s="30" t="s">
        <v>96</v>
      </c>
      <c r="E46" s="40">
        <f>'[11]PUP WS'!$U$9</f>
        <v>48</v>
      </c>
      <c r="F46" s="40">
        <f>'[11]PUP WS'!$U$10</f>
        <v>48</v>
      </c>
      <c r="G46" s="40">
        <f>'[11]PUP WS'!$U11</f>
        <v>7</v>
      </c>
      <c r="H46" s="40">
        <f>'[11]PUP WS'!$U$16</f>
        <v>48</v>
      </c>
      <c r="I46" s="40">
        <f>'[11]PUP WS'!$U$17</f>
        <v>0</v>
      </c>
      <c r="J46" s="40">
        <f>'[11]PUP WS'!$U$18</f>
        <v>0</v>
      </c>
    </row>
    <row r="47" spans="2:10" ht="24.95" customHeight="1" x14ac:dyDescent="0.25">
      <c r="B47" s="271"/>
      <c r="C47" s="266"/>
      <c r="D47" s="30" t="s">
        <v>97</v>
      </c>
      <c r="E47" s="40">
        <f>'[11]PUP WS'!$V$9</f>
        <v>20</v>
      </c>
      <c r="F47" s="40">
        <f>'[11]PUP WS'!$V$10</f>
        <v>20</v>
      </c>
      <c r="G47" s="40">
        <f>'[11]PUP WS'!$V$11</f>
        <v>6</v>
      </c>
      <c r="H47" s="40">
        <f>'[11]PUP WS'!$V$16</f>
        <v>20</v>
      </c>
      <c r="I47" s="40">
        <f>'[11]PUP WS'!$V$17</f>
        <v>0</v>
      </c>
      <c r="J47" s="40">
        <f>'[11]PUP WS'!$V$18</f>
        <v>0</v>
      </c>
    </row>
    <row r="48" spans="2:10" ht="24.95" customHeight="1" x14ac:dyDescent="0.25">
      <c r="B48" s="271"/>
      <c r="C48" s="266"/>
      <c r="D48" s="30" t="s">
        <v>98</v>
      </c>
      <c r="E48" s="40">
        <f>'[11]PUP WS'!$W$9</f>
        <v>50</v>
      </c>
      <c r="F48" s="40">
        <f>'[11]PUP WS'!$W$10</f>
        <v>50</v>
      </c>
      <c r="G48" s="40">
        <f>'[11]PUP WS'!$W$11</f>
        <v>7</v>
      </c>
      <c r="H48" s="40">
        <f>'[11]PUP WS'!$W$16</f>
        <v>50</v>
      </c>
      <c r="I48" s="40">
        <f>'[11]PUP WS'!$W$17</f>
        <v>0</v>
      </c>
      <c r="J48" s="40">
        <f>'[11]PUP WS'!$W$18</f>
        <v>0</v>
      </c>
    </row>
    <row r="49" spans="2:10" ht="24.95" customHeight="1" x14ac:dyDescent="0.25">
      <c r="B49" s="271"/>
      <c r="C49" s="266"/>
      <c r="D49" s="30" t="s">
        <v>99</v>
      </c>
      <c r="E49" s="40">
        <f>'[11]PUP WS'!$X$9</f>
        <v>35</v>
      </c>
      <c r="F49" s="40">
        <f>'[11]PUP WS'!$X$10</f>
        <v>35</v>
      </c>
      <c r="G49" s="40">
        <f>'[11]PUP WS'!$X$11</f>
        <v>4</v>
      </c>
      <c r="H49" s="40">
        <f>'[11]PUP WS'!$X$16</f>
        <v>35</v>
      </c>
      <c r="I49" s="40">
        <f>'[11]PUP WS'!$X$17</f>
        <v>0</v>
      </c>
      <c r="J49" s="40">
        <f>'[11]PUP WS'!$X$18</f>
        <v>0</v>
      </c>
    </row>
    <row r="50" spans="2:10" ht="24.95" customHeight="1" x14ac:dyDescent="0.25">
      <c r="B50" s="265">
        <v>11</v>
      </c>
      <c r="C50" s="266" t="s">
        <v>37</v>
      </c>
      <c r="D50" s="30" t="s">
        <v>96</v>
      </c>
      <c r="E50" s="40">
        <f>'[11]PUP ZG'!$U$9</f>
        <v>31</v>
      </c>
      <c r="F50" s="40">
        <f>'[11]PUP ZG'!$U$10</f>
        <v>31</v>
      </c>
      <c r="G50" s="40">
        <f>'[11]PUP ZG'!$U$11</f>
        <v>2</v>
      </c>
      <c r="H50" s="40">
        <f>'[11]PUP ZG'!$U$16</f>
        <v>12</v>
      </c>
      <c r="I50" s="40">
        <f>'[11]PUP ZG'!$U$17</f>
        <v>0</v>
      </c>
      <c r="J50" s="40">
        <f>'[11]PUP ZG'!$U$18</f>
        <v>19</v>
      </c>
    </row>
    <row r="51" spans="2:10" ht="24.95" customHeight="1" x14ac:dyDescent="0.25">
      <c r="B51" s="265"/>
      <c r="C51" s="266"/>
      <c r="D51" s="30" t="s">
        <v>97</v>
      </c>
      <c r="E51" s="40">
        <f>'[11]PUP ZG'!$V$9</f>
        <v>16</v>
      </c>
      <c r="F51" s="40">
        <f>'[11]PUP ZG'!$V$10</f>
        <v>16</v>
      </c>
      <c r="G51" s="40">
        <f>'[11]PUP ZG'!$V$11</f>
        <v>0</v>
      </c>
      <c r="H51" s="40">
        <f>'[11]PUP ZG'!$V$16</f>
        <v>6</v>
      </c>
      <c r="I51" s="40">
        <f>'[11]PUP ZG'!$V$17</f>
        <v>0</v>
      </c>
      <c r="J51" s="40">
        <f>'[11]PUP ZG'!$V$18</f>
        <v>10</v>
      </c>
    </row>
    <row r="52" spans="2:10" ht="24.95" customHeight="1" x14ac:dyDescent="0.25">
      <c r="B52" s="265"/>
      <c r="C52" s="266"/>
      <c r="D52" s="30" t="s">
        <v>98</v>
      </c>
      <c r="E52" s="40">
        <f>'[11]PUP ZG'!$W$9</f>
        <v>26</v>
      </c>
      <c r="F52" s="40">
        <f>'[11]PUP ZG'!$W$10</f>
        <v>26</v>
      </c>
      <c r="G52" s="40">
        <f>'[11]PUP ZG'!$W$11</f>
        <v>1</v>
      </c>
      <c r="H52" s="40">
        <f>'[11]PUP ZG'!$W$16</f>
        <v>11</v>
      </c>
      <c r="I52" s="40">
        <f>'[11]PUP ZG'!$W$17</f>
        <v>0</v>
      </c>
      <c r="J52" s="40">
        <f>'[11]PUP ZG'!$W$18</f>
        <v>15</v>
      </c>
    </row>
    <row r="53" spans="2:10" ht="24.95" customHeight="1" x14ac:dyDescent="0.25">
      <c r="B53" s="265"/>
      <c r="C53" s="266"/>
      <c r="D53" s="30" t="s">
        <v>99</v>
      </c>
      <c r="E53" s="40">
        <f>'[11]PUP ZG'!$X$9</f>
        <v>20</v>
      </c>
      <c r="F53" s="40">
        <f>'[11]PUP ZG'!$X$10</f>
        <v>20</v>
      </c>
      <c r="G53" s="40">
        <f>'[11]PUP ZG'!$X$11</f>
        <v>0</v>
      </c>
      <c r="H53" s="40">
        <f>'[11]PUP ZG'!$X$16</f>
        <v>7</v>
      </c>
      <c r="I53" s="40">
        <f>'[11]PUP ZG'!$X$17</f>
        <v>0</v>
      </c>
      <c r="J53" s="40">
        <f>'[11]PUP ZG'!$X$18</f>
        <v>13</v>
      </c>
    </row>
    <row r="54" spans="2:10" ht="24.95" customHeight="1" x14ac:dyDescent="0.25">
      <c r="B54" s="265">
        <v>12</v>
      </c>
      <c r="C54" s="266" t="s">
        <v>38</v>
      </c>
      <c r="D54" s="30" t="s">
        <v>96</v>
      </c>
      <c r="E54" s="40">
        <f>'[11]PUP ZGz'!$U$9</f>
        <v>27</v>
      </c>
      <c r="F54" s="40">
        <f>'[11]PUP ZGz'!$U$10</f>
        <v>27</v>
      </c>
      <c r="G54" s="40">
        <f>'[11]PUP ZGz'!$U$11</f>
        <v>0</v>
      </c>
      <c r="H54" s="40">
        <f>'[11]PUP ZGz'!$U$16</f>
        <v>16</v>
      </c>
      <c r="I54" s="40">
        <f>'[11]PUP ZGz'!$U$17</f>
        <v>0</v>
      </c>
      <c r="J54" s="40">
        <f>'[11]PUP ZGz'!$U$18</f>
        <v>10</v>
      </c>
    </row>
    <row r="55" spans="2:10" ht="24.95" customHeight="1" x14ac:dyDescent="0.25">
      <c r="B55" s="265"/>
      <c r="C55" s="266"/>
      <c r="D55" s="30" t="s">
        <v>97</v>
      </c>
      <c r="E55" s="40">
        <f>'[11]PUP ZGz'!$V$9</f>
        <v>15</v>
      </c>
      <c r="F55" s="40">
        <f>'[11]PUP ZGz'!$V$10</f>
        <v>15</v>
      </c>
      <c r="G55" s="40">
        <f>'[11]PUP ZGz'!$V$11</f>
        <v>0</v>
      </c>
      <c r="H55" s="40">
        <f>'[11]PUP ZGz'!$V$16</f>
        <v>10</v>
      </c>
      <c r="I55" s="40">
        <f>'[11]PUP ZGz'!$V$917</f>
        <v>0</v>
      </c>
      <c r="J55" s="40">
        <f>'[11]PUP ZGz'!$V$18</f>
        <v>5</v>
      </c>
    </row>
    <row r="56" spans="2:10" ht="24.95" customHeight="1" x14ac:dyDescent="0.25">
      <c r="B56" s="265"/>
      <c r="C56" s="266"/>
      <c r="D56" s="30" t="s">
        <v>98</v>
      </c>
      <c r="E56" s="40">
        <f>'[11]PUP ZGz'!$W$9</f>
        <v>27</v>
      </c>
      <c r="F56" s="40">
        <f>'[11]PUP ZGz'!$W$10</f>
        <v>27</v>
      </c>
      <c r="G56" s="40">
        <f>'[11]PUP ZGz'!$W$11</f>
        <v>0</v>
      </c>
      <c r="H56" s="40">
        <f>'[11]PUP ZGz'!$W$16</f>
        <v>16</v>
      </c>
      <c r="I56" s="40">
        <f>'[11]PUP ZGz'!$W$17</f>
        <v>0</v>
      </c>
      <c r="J56" s="40">
        <f>'[11]PUP ZGz'!$W$18</f>
        <v>10</v>
      </c>
    </row>
    <row r="57" spans="2:10" ht="24.95" customHeight="1" x14ac:dyDescent="0.25">
      <c r="B57" s="265"/>
      <c r="C57" s="266"/>
      <c r="D57" s="30" t="s">
        <v>99</v>
      </c>
      <c r="E57" s="40">
        <f>'[11]PUP ZGz'!$X$9</f>
        <v>23</v>
      </c>
      <c r="F57" s="40">
        <f>'[11]PUP ZGz'!$X$10</f>
        <v>23</v>
      </c>
      <c r="G57" s="40">
        <f>'[11]PUP ZGz'!$X$11</f>
        <v>0</v>
      </c>
      <c r="H57" s="40">
        <f>'[11]PUP ZGz'!$X$16</f>
        <v>13</v>
      </c>
      <c r="I57" s="40">
        <f>'[11]PUP ZGz'!$X$17</f>
        <v>0</v>
      </c>
      <c r="J57" s="40">
        <f>'[11]PUP ZGz'!$X$18</f>
        <v>9</v>
      </c>
    </row>
    <row r="58" spans="2:10" ht="24.95" customHeight="1" x14ac:dyDescent="0.25">
      <c r="B58" s="264">
        <v>13</v>
      </c>
      <c r="C58" s="266" t="s">
        <v>39</v>
      </c>
      <c r="D58" s="30" t="s">
        <v>96</v>
      </c>
      <c r="E58" s="40">
        <f>'[11]PUP Żg'!$U$9</f>
        <v>12</v>
      </c>
      <c r="F58" s="40">
        <f>'[11]PUP Żg'!$U$10</f>
        <v>12</v>
      </c>
      <c r="G58" s="40">
        <f>'[11]PUP Żg'!$U$11</f>
        <v>0</v>
      </c>
      <c r="H58" s="40">
        <f>'[11]PUP Żg'!$U$16</f>
        <v>3</v>
      </c>
      <c r="I58" s="40">
        <f>'[11]PUP Żg'!$U$17</f>
        <v>8</v>
      </c>
      <c r="J58" s="40">
        <f>'[11]PUP Żg'!$U$18</f>
        <v>1</v>
      </c>
    </row>
    <row r="59" spans="2:10" ht="24.95" customHeight="1" x14ac:dyDescent="0.25">
      <c r="B59" s="264"/>
      <c r="C59" s="266"/>
      <c r="D59" s="30" t="s">
        <v>97</v>
      </c>
      <c r="E59" s="40">
        <f>'[11]PUP Żg'!$V$9</f>
        <v>6</v>
      </c>
      <c r="F59" s="40">
        <f>'[11]PUP Żg'!$V$10</f>
        <v>6</v>
      </c>
      <c r="G59" s="40">
        <f>'[11]PUP Żg'!$V$11</f>
        <v>0</v>
      </c>
      <c r="H59" s="40">
        <f>'[11]PUP Żg'!$V$16</f>
        <v>1</v>
      </c>
      <c r="I59" s="40">
        <f>'[11]PUP Żg'!$V$17</f>
        <v>4</v>
      </c>
      <c r="J59" s="40">
        <f>'[11]PUP Żg'!$V$18</f>
        <v>1</v>
      </c>
    </row>
    <row r="60" spans="2:10" ht="24.95" customHeight="1" x14ac:dyDescent="0.25">
      <c r="B60" s="264"/>
      <c r="C60" s="266"/>
      <c r="D60" s="30" t="s">
        <v>98</v>
      </c>
      <c r="E60" s="40">
        <f>'[11]PUP Żg'!$W$9</f>
        <v>11</v>
      </c>
      <c r="F60" s="40">
        <f>'[11]PUP Żg'!$W$10</f>
        <v>11</v>
      </c>
      <c r="G60" s="40">
        <f>'[11]PUP Żg'!$W$11</f>
        <v>0</v>
      </c>
      <c r="H60" s="40">
        <f>'[11]PUP Żg'!$W$16</f>
        <v>3</v>
      </c>
      <c r="I60" s="40">
        <f>'[11]PUP Żg'!$W$17</f>
        <v>7</v>
      </c>
      <c r="J60" s="40">
        <f>'[11]PUP Żg'!$W$18</f>
        <v>1</v>
      </c>
    </row>
    <row r="61" spans="2:10" ht="24.95" customHeight="1" x14ac:dyDescent="0.25">
      <c r="B61" s="265"/>
      <c r="C61" s="266"/>
      <c r="D61" s="30" t="s">
        <v>99</v>
      </c>
      <c r="E61" s="40">
        <f>'[11]PUP Żg'!$X$9</f>
        <v>9</v>
      </c>
      <c r="F61" s="40">
        <f>'[11]PUP Żg'!$X$10</f>
        <v>9</v>
      </c>
      <c r="G61" s="40">
        <f>'[11]PUP Żg'!$X$11</f>
        <v>0</v>
      </c>
      <c r="H61" s="40">
        <f>'[11]PUP Żg'!$X$16</f>
        <v>3</v>
      </c>
      <c r="I61" s="40">
        <f>'[11]PUP Żg'!$X$17</f>
        <v>5</v>
      </c>
      <c r="J61" s="40">
        <f>'[11]PUP Żg'!$X$18</f>
        <v>1</v>
      </c>
    </row>
    <row r="62" spans="2:10" ht="24.95" customHeight="1" x14ac:dyDescent="0.25">
      <c r="B62" s="271">
        <v>14</v>
      </c>
      <c r="C62" s="266" t="s">
        <v>40</v>
      </c>
      <c r="D62" s="30" t="s">
        <v>96</v>
      </c>
      <c r="E62" s="40">
        <f>'[11]PUP Żr'!$U$9</f>
        <v>28</v>
      </c>
      <c r="F62" s="40">
        <f>'[11]PUP Żr'!$U$10</f>
        <v>28</v>
      </c>
      <c r="G62" s="40">
        <f>'[11]PUP Żr'!$U$11</f>
        <v>0</v>
      </c>
      <c r="H62" s="40">
        <f>'[11]PUP Żr'!$U$16</f>
        <v>28</v>
      </c>
      <c r="I62" s="40">
        <f>'[11]PUP Żr'!$U$17</f>
        <v>0</v>
      </c>
      <c r="J62" s="40">
        <f>'[11]PUP Żr'!$U$18</f>
        <v>0</v>
      </c>
    </row>
    <row r="63" spans="2:10" ht="24.95" customHeight="1" x14ac:dyDescent="0.25">
      <c r="B63" s="271"/>
      <c r="C63" s="266"/>
      <c r="D63" s="30" t="s">
        <v>97</v>
      </c>
      <c r="E63" s="40">
        <f>'[11]PUP Żr'!$V$9</f>
        <v>12</v>
      </c>
      <c r="F63" s="40">
        <f>'[11]PUP Żr'!$V$10</f>
        <v>12</v>
      </c>
      <c r="G63" s="40">
        <f>'[11]PUP Żr'!$V$11</f>
        <v>0</v>
      </c>
      <c r="H63" s="40">
        <f>'[11]PUP Żr'!$V$16</f>
        <v>12</v>
      </c>
      <c r="I63" s="40">
        <f>'[11]PUP Żr'!$V17</f>
        <v>0</v>
      </c>
      <c r="J63" s="40">
        <f>'[11]PUP Żr'!$V$18</f>
        <v>0</v>
      </c>
    </row>
    <row r="64" spans="2:10" ht="24.95" customHeight="1" x14ac:dyDescent="0.25">
      <c r="B64" s="271"/>
      <c r="C64" s="266"/>
      <c r="D64" s="30" t="s">
        <v>98</v>
      </c>
      <c r="E64" s="40">
        <f>'[11]PUP Żr'!$W$9</f>
        <v>34</v>
      </c>
      <c r="F64" s="40">
        <f>'[11]PUP Żr'!$W$10</f>
        <v>34</v>
      </c>
      <c r="G64" s="40">
        <f>'[11]PUP Żr'!$W$11</f>
        <v>0</v>
      </c>
      <c r="H64" s="40">
        <f>'[11]PUP Żr'!$W$16</f>
        <v>34</v>
      </c>
      <c r="I64" s="40">
        <f>'[11]PUP Żr'!$W$17</f>
        <v>0</v>
      </c>
      <c r="J64" s="40">
        <f>'[11]PUP Żr'!$W$18</f>
        <v>0</v>
      </c>
    </row>
    <row r="65" spans="2:10" ht="24.95" customHeight="1" x14ac:dyDescent="0.25">
      <c r="B65" s="271"/>
      <c r="C65" s="266"/>
      <c r="D65" s="30" t="s">
        <v>99</v>
      </c>
      <c r="E65" s="31">
        <f>'[11]PUP Żr'!$X$9</f>
        <v>17</v>
      </c>
      <c r="F65" s="31">
        <f>'[11]PUP Żr'!$X$10</f>
        <v>17</v>
      </c>
      <c r="G65" s="31">
        <f>'[11]PUP Żr'!$X$11</f>
        <v>0</v>
      </c>
      <c r="H65" s="31">
        <f>'[11]PUP Żr'!$X$16</f>
        <v>17</v>
      </c>
      <c r="I65" s="31">
        <f>'[11]PUP Żr'!$X$17</f>
        <v>0</v>
      </c>
      <c r="J65" s="31">
        <f>'[11]PUP Żr'!$X18</f>
        <v>0</v>
      </c>
    </row>
    <row r="66" spans="2:10" ht="24.95" customHeight="1" x14ac:dyDescent="0.25"/>
    <row r="67" spans="2:10" x14ac:dyDescent="0.25">
      <c r="E67" s="3"/>
      <c r="F67" s="3"/>
      <c r="G67" s="3"/>
      <c r="H67" s="3"/>
      <c r="I67" s="3"/>
      <c r="J67" s="3"/>
    </row>
    <row r="68" spans="2:10" x14ac:dyDescent="0.25">
      <c r="E68" s="3"/>
      <c r="F68" s="3"/>
      <c r="G68" s="3"/>
      <c r="H68" s="3"/>
      <c r="I68" s="3"/>
      <c r="J68" s="3"/>
    </row>
    <row r="69" spans="2:10" x14ac:dyDescent="0.25">
      <c r="E69" s="3"/>
      <c r="F69" s="3"/>
      <c r="G69" s="3"/>
      <c r="H69" s="3"/>
      <c r="I69" s="3"/>
      <c r="J69" s="3"/>
    </row>
    <row r="70" spans="2:10" x14ac:dyDescent="0.25">
      <c r="E70" s="3"/>
      <c r="F70" s="3"/>
      <c r="G70" s="3"/>
      <c r="H70" s="3"/>
      <c r="I70" s="3"/>
      <c r="J70" s="3"/>
    </row>
  </sheetData>
  <mergeCells count="33">
    <mergeCell ref="B62:B65"/>
    <mergeCell ref="C62:C65"/>
    <mergeCell ref="B50:B53"/>
    <mergeCell ref="C50:C53"/>
    <mergeCell ref="B54:B57"/>
    <mergeCell ref="C54:C57"/>
    <mergeCell ref="B58:B61"/>
    <mergeCell ref="C58:C61"/>
    <mergeCell ref="B38:B41"/>
    <mergeCell ref="C38:C41"/>
    <mergeCell ref="B42:B45"/>
    <mergeCell ref="C42:C45"/>
    <mergeCell ref="B46:B49"/>
    <mergeCell ref="C46:C49"/>
    <mergeCell ref="B26:B29"/>
    <mergeCell ref="C26:C29"/>
    <mergeCell ref="B30:B33"/>
    <mergeCell ref="C30:C33"/>
    <mergeCell ref="B34:B37"/>
    <mergeCell ref="C34:C37"/>
    <mergeCell ref="B14:B17"/>
    <mergeCell ref="C14:C17"/>
    <mergeCell ref="B18:B21"/>
    <mergeCell ref="C18:C21"/>
    <mergeCell ref="B22:B25"/>
    <mergeCell ref="C22:C25"/>
    <mergeCell ref="B10:B13"/>
    <mergeCell ref="C10:C13"/>
    <mergeCell ref="B2:J2"/>
    <mergeCell ref="B4:B5"/>
    <mergeCell ref="C4:D5"/>
    <mergeCell ref="E4:J4"/>
    <mergeCell ref="B6:C9"/>
  </mergeCells>
  <printOptions horizontalCentered="1"/>
  <pageMargins left="0.31496062992125984" right="0.70866141732283472" top="0.35433070866141736" bottom="0.35433070866141736" header="0.11811023622047245" footer="0.31496062992125984"/>
  <pageSetup paperSize="9" scale="64" fitToHeight="0" orientation="portrait" r:id="rId1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4"/>
  <sheetViews>
    <sheetView topLeftCell="A9" zoomScaleNormal="100" zoomScaleSheetLayoutView="136" workbookViewId="0">
      <selection activeCell="C11" sqref="C11:C12"/>
    </sheetView>
  </sheetViews>
  <sheetFormatPr defaultRowHeight="15" x14ac:dyDescent="0.25"/>
  <cols>
    <col min="1" max="2" width="9.140625" style="2"/>
    <col min="3" max="3" width="24.85546875" style="2" customWidth="1"/>
    <col min="4" max="4" width="9.140625" style="2"/>
    <col min="5" max="8" width="8.7109375" style="2" customWidth="1"/>
    <col min="9" max="9" width="14.7109375" style="2" customWidth="1"/>
    <col min="10" max="10" width="18.42578125" style="2" customWidth="1"/>
    <col min="11" max="11" width="20.85546875" style="2" customWidth="1"/>
    <col min="12" max="12" width="20.7109375" style="2" customWidth="1"/>
    <col min="13" max="13" width="19.5703125" style="2" customWidth="1"/>
    <col min="14" max="258" width="9.140625" style="2"/>
    <col min="259" max="259" width="24.85546875" style="2" customWidth="1"/>
    <col min="260" max="260" width="9.140625" style="2"/>
    <col min="261" max="261" width="14.42578125" style="2" customWidth="1"/>
    <col min="262" max="264" width="9.140625" style="2"/>
    <col min="265" max="265" width="14.7109375" style="2" customWidth="1"/>
    <col min="266" max="266" width="18.42578125" style="2" customWidth="1"/>
    <col min="267" max="267" width="20.85546875" style="2" customWidth="1"/>
    <col min="268" max="268" width="20.7109375" style="2" customWidth="1"/>
    <col min="269" max="269" width="19.5703125" style="2" customWidth="1"/>
    <col min="270" max="514" width="9.140625" style="2"/>
    <col min="515" max="515" width="24.85546875" style="2" customWidth="1"/>
    <col min="516" max="516" width="9.140625" style="2"/>
    <col min="517" max="517" width="14.42578125" style="2" customWidth="1"/>
    <col min="518" max="520" width="9.140625" style="2"/>
    <col min="521" max="521" width="14.7109375" style="2" customWidth="1"/>
    <col min="522" max="522" width="18.42578125" style="2" customWidth="1"/>
    <col min="523" max="523" width="20.85546875" style="2" customWidth="1"/>
    <col min="524" max="524" width="20.7109375" style="2" customWidth="1"/>
    <col min="525" max="525" width="19.5703125" style="2" customWidth="1"/>
    <col min="526" max="770" width="9.140625" style="2"/>
    <col min="771" max="771" width="24.85546875" style="2" customWidth="1"/>
    <col min="772" max="772" width="9.140625" style="2"/>
    <col min="773" max="773" width="14.42578125" style="2" customWidth="1"/>
    <col min="774" max="776" width="9.140625" style="2"/>
    <col min="777" max="777" width="14.7109375" style="2" customWidth="1"/>
    <col min="778" max="778" width="18.42578125" style="2" customWidth="1"/>
    <col min="779" max="779" width="20.85546875" style="2" customWidth="1"/>
    <col min="780" max="780" width="20.7109375" style="2" customWidth="1"/>
    <col min="781" max="781" width="19.5703125" style="2" customWidth="1"/>
    <col min="782" max="1026" width="9.140625" style="2"/>
    <col min="1027" max="1027" width="24.85546875" style="2" customWidth="1"/>
    <col min="1028" max="1028" width="9.140625" style="2"/>
    <col min="1029" max="1029" width="14.42578125" style="2" customWidth="1"/>
    <col min="1030" max="1032" width="9.140625" style="2"/>
    <col min="1033" max="1033" width="14.7109375" style="2" customWidth="1"/>
    <col min="1034" max="1034" width="18.42578125" style="2" customWidth="1"/>
    <col min="1035" max="1035" width="20.85546875" style="2" customWidth="1"/>
    <col min="1036" max="1036" width="20.7109375" style="2" customWidth="1"/>
    <col min="1037" max="1037" width="19.5703125" style="2" customWidth="1"/>
    <col min="1038" max="1282" width="9.140625" style="2"/>
    <col min="1283" max="1283" width="24.85546875" style="2" customWidth="1"/>
    <col min="1284" max="1284" width="9.140625" style="2"/>
    <col min="1285" max="1285" width="14.42578125" style="2" customWidth="1"/>
    <col min="1286" max="1288" width="9.140625" style="2"/>
    <col min="1289" max="1289" width="14.7109375" style="2" customWidth="1"/>
    <col min="1290" max="1290" width="18.42578125" style="2" customWidth="1"/>
    <col min="1291" max="1291" width="20.85546875" style="2" customWidth="1"/>
    <col min="1292" max="1292" width="20.7109375" style="2" customWidth="1"/>
    <col min="1293" max="1293" width="19.5703125" style="2" customWidth="1"/>
    <col min="1294" max="1538" width="9.140625" style="2"/>
    <col min="1539" max="1539" width="24.85546875" style="2" customWidth="1"/>
    <col min="1540" max="1540" width="9.140625" style="2"/>
    <col min="1541" max="1541" width="14.42578125" style="2" customWidth="1"/>
    <col min="1542" max="1544" width="9.140625" style="2"/>
    <col min="1545" max="1545" width="14.7109375" style="2" customWidth="1"/>
    <col min="1546" max="1546" width="18.42578125" style="2" customWidth="1"/>
    <col min="1547" max="1547" width="20.85546875" style="2" customWidth="1"/>
    <col min="1548" max="1548" width="20.7109375" style="2" customWidth="1"/>
    <col min="1549" max="1549" width="19.5703125" style="2" customWidth="1"/>
    <col min="1550" max="1794" width="9.140625" style="2"/>
    <col min="1795" max="1795" width="24.85546875" style="2" customWidth="1"/>
    <col min="1796" max="1796" width="9.140625" style="2"/>
    <col min="1797" max="1797" width="14.42578125" style="2" customWidth="1"/>
    <col min="1798" max="1800" width="9.140625" style="2"/>
    <col min="1801" max="1801" width="14.7109375" style="2" customWidth="1"/>
    <col min="1802" max="1802" width="18.42578125" style="2" customWidth="1"/>
    <col min="1803" max="1803" width="20.85546875" style="2" customWidth="1"/>
    <col min="1804" max="1804" width="20.7109375" style="2" customWidth="1"/>
    <col min="1805" max="1805" width="19.5703125" style="2" customWidth="1"/>
    <col min="1806" max="2050" width="9.140625" style="2"/>
    <col min="2051" max="2051" width="24.85546875" style="2" customWidth="1"/>
    <col min="2052" max="2052" width="9.140625" style="2"/>
    <col min="2053" max="2053" width="14.42578125" style="2" customWidth="1"/>
    <col min="2054" max="2056" width="9.140625" style="2"/>
    <col min="2057" max="2057" width="14.7109375" style="2" customWidth="1"/>
    <col min="2058" max="2058" width="18.42578125" style="2" customWidth="1"/>
    <col min="2059" max="2059" width="20.85546875" style="2" customWidth="1"/>
    <col min="2060" max="2060" width="20.7109375" style="2" customWidth="1"/>
    <col min="2061" max="2061" width="19.5703125" style="2" customWidth="1"/>
    <col min="2062" max="2306" width="9.140625" style="2"/>
    <col min="2307" max="2307" width="24.85546875" style="2" customWidth="1"/>
    <col min="2308" max="2308" width="9.140625" style="2"/>
    <col min="2309" max="2309" width="14.42578125" style="2" customWidth="1"/>
    <col min="2310" max="2312" width="9.140625" style="2"/>
    <col min="2313" max="2313" width="14.7109375" style="2" customWidth="1"/>
    <col min="2314" max="2314" width="18.42578125" style="2" customWidth="1"/>
    <col min="2315" max="2315" width="20.85546875" style="2" customWidth="1"/>
    <col min="2316" max="2316" width="20.7109375" style="2" customWidth="1"/>
    <col min="2317" max="2317" width="19.5703125" style="2" customWidth="1"/>
    <col min="2318" max="2562" width="9.140625" style="2"/>
    <col min="2563" max="2563" width="24.85546875" style="2" customWidth="1"/>
    <col min="2564" max="2564" width="9.140625" style="2"/>
    <col min="2565" max="2565" width="14.42578125" style="2" customWidth="1"/>
    <col min="2566" max="2568" width="9.140625" style="2"/>
    <col min="2569" max="2569" width="14.7109375" style="2" customWidth="1"/>
    <col min="2570" max="2570" width="18.42578125" style="2" customWidth="1"/>
    <col min="2571" max="2571" width="20.85546875" style="2" customWidth="1"/>
    <col min="2572" max="2572" width="20.7109375" style="2" customWidth="1"/>
    <col min="2573" max="2573" width="19.5703125" style="2" customWidth="1"/>
    <col min="2574" max="2818" width="9.140625" style="2"/>
    <col min="2819" max="2819" width="24.85546875" style="2" customWidth="1"/>
    <col min="2820" max="2820" width="9.140625" style="2"/>
    <col min="2821" max="2821" width="14.42578125" style="2" customWidth="1"/>
    <col min="2822" max="2824" width="9.140625" style="2"/>
    <col min="2825" max="2825" width="14.7109375" style="2" customWidth="1"/>
    <col min="2826" max="2826" width="18.42578125" style="2" customWidth="1"/>
    <col min="2827" max="2827" width="20.85546875" style="2" customWidth="1"/>
    <col min="2828" max="2828" width="20.7109375" style="2" customWidth="1"/>
    <col min="2829" max="2829" width="19.5703125" style="2" customWidth="1"/>
    <col min="2830" max="3074" width="9.140625" style="2"/>
    <col min="3075" max="3075" width="24.85546875" style="2" customWidth="1"/>
    <col min="3076" max="3076" width="9.140625" style="2"/>
    <col min="3077" max="3077" width="14.42578125" style="2" customWidth="1"/>
    <col min="3078" max="3080" width="9.140625" style="2"/>
    <col min="3081" max="3081" width="14.7109375" style="2" customWidth="1"/>
    <col min="3082" max="3082" width="18.42578125" style="2" customWidth="1"/>
    <col min="3083" max="3083" width="20.85546875" style="2" customWidth="1"/>
    <col min="3084" max="3084" width="20.7109375" style="2" customWidth="1"/>
    <col min="3085" max="3085" width="19.5703125" style="2" customWidth="1"/>
    <col min="3086" max="3330" width="9.140625" style="2"/>
    <col min="3331" max="3331" width="24.85546875" style="2" customWidth="1"/>
    <col min="3332" max="3332" width="9.140625" style="2"/>
    <col min="3333" max="3333" width="14.42578125" style="2" customWidth="1"/>
    <col min="3334" max="3336" width="9.140625" style="2"/>
    <col min="3337" max="3337" width="14.7109375" style="2" customWidth="1"/>
    <col min="3338" max="3338" width="18.42578125" style="2" customWidth="1"/>
    <col min="3339" max="3339" width="20.85546875" style="2" customWidth="1"/>
    <col min="3340" max="3340" width="20.7109375" style="2" customWidth="1"/>
    <col min="3341" max="3341" width="19.5703125" style="2" customWidth="1"/>
    <col min="3342" max="3586" width="9.140625" style="2"/>
    <col min="3587" max="3587" width="24.85546875" style="2" customWidth="1"/>
    <col min="3588" max="3588" width="9.140625" style="2"/>
    <col min="3589" max="3589" width="14.42578125" style="2" customWidth="1"/>
    <col min="3590" max="3592" width="9.140625" style="2"/>
    <col min="3593" max="3593" width="14.7109375" style="2" customWidth="1"/>
    <col min="3594" max="3594" width="18.42578125" style="2" customWidth="1"/>
    <col min="3595" max="3595" width="20.85546875" style="2" customWidth="1"/>
    <col min="3596" max="3596" width="20.7109375" style="2" customWidth="1"/>
    <col min="3597" max="3597" width="19.5703125" style="2" customWidth="1"/>
    <col min="3598" max="3842" width="9.140625" style="2"/>
    <col min="3843" max="3843" width="24.85546875" style="2" customWidth="1"/>
    <col min="3844" max="3844" width="9.140625" style="2"/>
    <col min="3845" max="3845" width="14.42578125" style="2" customWidth="1"/>
    <col min="3846" max="3848" width="9.140625" style="2"/>
    <col min="3849" max="3849" width="14.7109375" style="2" customWidth="1"/>
    <col min="3850" max="3850" width="18.42578125" style="2" customWidth="1"/>
    <col min="3851" max="3851" width="20.85546875" style="2" customWidth="1"/>
    <col min="3852" max="3852" width="20.7109375" style="2" customWidth="1"/>
    <col min="3853" max="3853" width="19.5703125" style="2" customWidth="1"/>
    <col min="3854" max="4098" width="9.140625" style="2"/>
    <col min="4099" max="4099" width="24.85546875" style="2" customWidth="1"/>
    <col min="4100" max="4100" width="9.140625" style="2"/>
    <col min="4101" max="4101" width="14.42578125" style="2" customWidth="1"/>
    <col min="4102" max="4104" width="9.140625" style="2"/>
    <col min="4105" max="4105" width="14.7109375" style="2" customWidth="1"/>
    <col min="4106" max="4106" width="18.42578125" style="2" customWidth="1"/>
    <col min="4107" max="4107" width="20.85546875" style="2" customWidth="1"/>
    <col min="4108" max="4108" width="20.7109375" style="2" customWidth="1"/>
    <col min="4109" max="4109" width="19.5703125" style="2" customWidth="1"/>
    <col min="4110" max="4354" width="9.140625" style="2"/>
    <col min="4355" max="4355" width="24.85546875" style="2" customWidth="1"/>
    <col min="4356" max="4356" width="9.140625" style="2"/>
    <col min="4357" max="4357" width="14.42578125" style="2" customWidth="1"/>
    <col min="4358" max="4360" width="9.140625" style="2"/>
    <col min="4361" max="4361" width="14.7109375" style="2" customWidth="1"/>
    <col min="4362" max="4362" width="18.42578125" style="2" customWidth="1"/>
    <col min="4363" max="4363" width="20.85546875" style="2" customWidth="1"/>
    <col min="4364" max="4364" width="20.7109375" style="2" customWidth="1"/>
    <col min="4365" max="4365" width="19.5703125" style="2" customWidth="1"/>
    <col min="4366" max="4610" width="9.140625" style="2"/>
    <col min="4611" max="4611" width="24.85546875" style="2" customWidth="1"/>
    <col min="4612" max="4612" width="9.140625" style="2"/>
    <col min="4613" max="4613" width="14.42578125" style="2" customWidth="1"/>
    <col min="4614" max="4616" width="9.140625" style="2"/>
    <col min="4617" max="4617" width="14.7109375" style="2" customWidth="1"/>
    <col min="4618" max="4618" width="18.42578125" style="2" customWidth="1"/>
    <col min="4619" max="4619" width="20.85546875" style="2" customWidth="1"/>
    <col min="4620" max="4620" width="20.7109375" style="2" customWidth="1"/>
    <col min="4621" max="4621" width="19.5703125" style="2" customWidth="1"/>
    <col min="4622" max="4866" width="9.140625" style="2"/>
    <col min="4867" max="4867" width="24.85546875" style="2" customWidth="1"/>
    <col min="4868" max="4868" width="9.140625" style="2"/>
    <col min="4869" max="4869" width="14.42578125" style="2" customWidth="1"/>
    <col min="4870" max="4872" width="9.140625" style="2"/>
    <col min="4873" max="4873" width="14.7109375" style="2" customWidth="1"/>
    <col min="4874" max="4874" width="18.42578125" style="2" customWidth="1"/>
    <col min="4875" max="4875" width="20.85546875" style="2" customWidth="1"/>
    <col min="4876" max="4876" width="20.7109375" style="2" customWidth="1"/>
    <col min="4877" max="4877" width="19.5703125" style="2" customWidth="1"/>
    <col min="4878" max="5122" width="9.140625" style="2"/>
    <col min="5123" max="5123" width="24.85546875" style="2" customWidth="1"/>
    <col min="5124" max="5124" width="9.140625" style="2"/>
    <col min="5125" max="5125" width="14.42578125" style="2" customWidth="1"/>
    <col min="5126" max="5128" width="9.140625" style="2"/>
    <col min="5129" max="5129" width="14.7109375" style="2" customWidth="1"/>
    <col min="5130" max="5130" width="18.42578125" style="2" customWidth="1"/>
    <col min="5131" max="5131" width="20.85546875" style="2" customWidth="1"/>
    <col min="5132" max="5132" width="20.7109375" style="2" customWidth="1"/>
    <col min="5133" max="5133" width="19.5703125" style="2" customWidth="1"/>
    <col min="5134" max="5378" width="9.140625" style="2"/>
    <col min="5379" max="5379" width="24.85546875" style="2" customWidth="1"/>
    <col min="5380" max="5380" width="9.140625" style="2"/>
    <col min="5381" max="5381" width="14.42578125" style="2" customWidth="1"/>
    <col min="5382" max="5384" width="9.140625" style="2"/>
    <col min="5385" max="5385" width="14.7109375" style="2" customWidth="1"/>
    <col min="5386" max="5386" width="18.42578125" style="2" customWidth="1"/>
    <col min="5387" max="5387" width="20.85546875" style="2" customWidth="1"/>
    <col min="5388" max="5388" width="20.7109375" style="2" customWidth="1"/>
    <col min="5389" max="5389" width="19.5703125" style="2" customWidth="1"/>
    <col min="5390" max="5634" width="9.140625" style="2"/>
    <col min="5635" max="5635" width="24.85546875" style="2" customWidth="1"/>
    <col min="5636" max="5636" width="9.140625" style="2"/>
    <col min="5637" max="5637" width="14.42578125" style="2" customWidth="1"/>
    <col min="5638" max="5640" width="9.140625" style="2"/>
    <col min="5641" max="5641" width="14.7109375" style="2" customWidth="1"/>
    <col min="5642" max="5642" width="18.42578125" style="2" customWidth="1"/>
    <col min="5643" max="5643" width="20.85546875" style="2" customWidth="1"/>
    <col min="5644" max="5644" width="20.7109375" style="2" customWidth="1"/>
    <col min="5645" max="5645" width="19.5703125" style="2" customWidth="1"/>
    <col min="5646" max="5890" width="9.140625" style="2"/>
    <col min="5891" max="5891" width="24.85546875" style="2" customWidth="1"/>
    <col min="5892" max="5892" width="9.140625" style="2"/>
    <col min="5893" max="5893" width="14.42578125" style="2" customWidth="1"/>
    <col min="5894" max="5896" width="9.140625" style="2"/>
    <col min="5897" max="5897" width="14.7109375" style="2" customWidth="1"/>
    <col min="5898" max="5898" width="18.42578125" style="2" customWidth="1"/>
    <col min="5899" max="5899" width="20.85546875" style="2" customWidth="1"/>
    <col min="5900" max="5900" width="20.7109375" style="2" customWidth="1"/>
    <col min="5901" max="5901" width="19.5703125" style="2" customWidth="1"/>
    <col min="5902" max="6146" width="9.140625" style="2"/>
    <col min="6147" max="6147" width="24.85546875" style="2" customWidth="1"/>
    <col min="6148" max="6148" width="9.140625" style="2"/>
    <col min="6149" max="6149" width="14.42578125" style="2" customWidth="1"/>
    <col min="6150" max="6152" width="9.140625" style="2"/>
    <col min="6153" max="6153" width="14.7109375" style="2" customWidth="1"/>
    <col min="6154" max="6154" width="18.42578125" style="2" customWidth="1"/>
    <col min="6155" max="6155" width="20.85546875" style="2" customWidth="1"/>
    <col min="6156" max="6156" width="20.7109375" style="2" customWidth="1"/>
    <col min="6157" max="6157" width="19.5703125" style="2" customWidth="1"/>
    <col min="6158" max="6402" width="9.140625" style="2"/>
    <col min="6403" max="6403" width="24.85546875" style="2" customWidth="1"/>
    <col min="6404" max="6404" width="9.140625" style="2"/>
    <col min="6405" max="6405" width="14.42578125" style="2" customWidth="1"/>
    <col min="6406" max="6408" width="9.140625" style="2"/>
    <col min="6409" max="6409" width="14.7109375" style="2" customWidth="1"/>
    <col min="6410" max="6410" width="18.42578125" style="2" customWidth="1"/>
    <col min="6411" max="6411" width="20.85546875" style="2" customWidth="1"/>
    <col min="6412" max="6412" width="20.7109375" style="2" customWidth="1"/>
    <col min="6413" max="6413" width="19.5703125" style="2" customWidth="1"/>
    <col min="6414" max="6658" width="9.140625" style="2"/>
    <col min="6659" max="6659" width="24.85546875" style="2" customWidth="1"/>
    <col min="6660" max="6660" width="9.140625" style="2"/>
    <col min="6661" max="6661" width="14.42578125" style="2" customWidth="1"/>
    <col min="6662" max="6664" width="9.140625" style="2"/>
    <col min="6665" max="6665" width="14.7109375" style="2" customWidth="1"/>
    <col min="6666" max="6666" width="18.42578125" style="2" customWidth="1"/>
    <col min="6667" max="6667" width="20.85546875" style="2" customWidth="1"/>
    <col min="6668" max="6668" width="20.7109375" style="2" customWidth="1"/>
    <col min="6669" max="6669" width="19.5703125" style="2" customWidth="1"/>
    <col min="6670" max="6914" width="9.140625" style="2"/>
    <col min="6915" max="6915" width="24.85546875" style="2" customWidth="1"/>
    <col min="6916" max="6916" width="9.140625" style="2"/>
    <col min="6917" max="6917" width="14.42578125" style="2" customWidth="1"/>
    <col min="6918" max="6920" width="9.140625" style="2"/>
    <col min="6921" max="6921" width="14.7109375" style="2" customWidth="1"/>
    <col min="6922" max="6922" width="18.42578125" style="2" customWidth="1"/>
    <col min="6923" max="6923" width="20.85546875" style="2" customWidth="1"/>
    <col min="6924" max="6924" width="20.7109375" style="2" customWidth="1"/>
    <col min="6925" max="6925" width="19.5703125" style="2" customWidth="1"/>
    <col min="6926" max="7170" width="9.140625" style="2"/>
    <col min="7171" max="7171" width="24.85546875" style="2" customWidth="1"/>
    <col min="7172" max="7172" width="9.140625" style="2"/>
    <col min="7173" max="7173" width="14.42578125" style="2" customWidth="1"/>
    <col min="7174" max="7176" width="9.140625" style="2"/>
    <col min="7177" max="7177" width="14.7109375" style="2" customWidth="1"/>
    <col min="7178" max="7178" width="18.42578125" style="2" customWidth="1"/>
    <col min="7179" max="7179" width="20.85546875" style="2" customWidth="1"/>
    <col min="7180" max="7180" width="20.7109375" style="2" customWidth="1"/>
    <col min="7181" max="7181" width="19.5703125" style="2" customWidth="1"/>
    <col min="7182" max="7426" width="9.140625" style="2"/>
    <col min="7427" max="7427" width="24.85546875" style="2" customWidth="1"/>
    <col min="7428" max="7428" width="9.140625" style="2"/>
    <col min="7429" max="7429" width="14.42578125" style="2" customWidth="1"/>
    <col min="7430" max="7432" width="9.140625" style="2"/>
    <col min="7433" max="7433" width="14.7109375" style="2" customWidth="1"/>
    <col min="7434" max="7434" width="18.42578125" style="2" customWidth="1"/>
    <col min="7435" max="7435" width="20.85546875" style="2" customWidth="1"/>
    <col min="7436" max="7436" width="20.7109375" style="2" customWidth="1"/>
    <col min="7437" max="7437" width="19.5703125" style="2" customWidth="1"/>
    <col min="7438" max="7682" width="9.140625" style="2"/>
    <col min="7683" max="7683" width="24.85546875" style="2" customWidth="1"/>
    <col min="7684" max="7684" width="9.140625" style="2"/>
    <col min="7685" max="7685" width="14.42578125" style="2" customWidth="1"/>
    <col min="7686" max="7688" width="9.140625" style="2"/>
    <col min="7689" max="7689" width="14.7109375" style="2" customWidth="1"/>
    <col min="7690" max="7690" width="18.42578125" style="2" customWidth="1"/>
    <col min="7691" max="7691" width="20.85546875" style="2" customWidth="1"/>
    <col min="7692" max="7692" width="20.7109375" style="2" customWidth="1"/>
    <col min="7693" max="7693" width="19.5703125" style="2" customWidth="1"/>
    <col min="7694" max="7938" width="9.140625" style="2"/>
    <col min="7939" max="7939" width="24.85546875" style="2" customWidth="1"/>
    <col min="7940" max="7940" width="9.140625" style="2"/>
    <col min="7941" max="7941" width="14.42578125" style="2" customWidth="1"/>
    <col min="7942" max="7944" width="9.140625" style="2"/>
    <col min="7945" max="7945" width="14.7109375" style="2" customWidth="1"/>
    <col min="7946" max="7946" width="18.42578125" style="2" customWidth="1"/>
    <col min="7947" max="7947" width="20.85546875" style="2" customWidth="1"/>
    <col min="7948" max="7948" width="20.7109375" style="2" customWidth="1"/>
    <col min="7949" max="7949" width="19.5703125" style="2" customWidth="1"/>
    <col min="7950" max="8194" width="9.140625" style="2"/>
    <col min="8195" max="8195" width="24.85546875" style="2" customWidth="1"/>
    <col min="8196" max="8196" width="9.140625" style="2"/>
    <col min="8197" max="8197" width="14.42578125" style="2" customWidth="1"/>
    <col min="8198" max="8200" width="9.140625" style="2"/>
    <col min="8201" max="8201" width="14.7109375" style="2" customWidth="1"/>
    <col min="8202" max="8202" width="18.42578125" style="2" customWidth="1"/>
    <col min="8203" max="8203" width="20.85546875" style="2" customWidth="1"/>
    <col min="8204" max="8204" width="20.7109375" style="2" customWidth="1"/>
    <col min="8205" max="8205" width="19.5703125" style="2" customWidth="1"/>
    <col min="8206" max="8450" width="9.140625" style="2"/>
    <col min="8451" max="8451" width="24.85546875" style="2" customWidth="1"/>
    <col min="8452" max="8452" width="9.140625" style="2"/>
    <col min="8453" max="8453" width="14.42578125" style="2" customWidth="1"/>
    <col min="8454" max="8456" width="9.140625" style="2"/>
    <col min="8457" max="8457" width="14.7109375" style="2" customWidth="1"/>
    <col min="8458" max="8458" width="18.42578125" style="2" customWidth="1"/>
    <col min="8459" max="8459" width="20.85546875" style="2" customWidth="1"/>
    <col min="8460" max="8460" width="20.7109375" style="2" customWidth="1"/>
    <col min="8461" max="8461" width="19.5703125" style="2" customWidth="1"/>
    <col min="8462" max="8706" width="9.140625" style="2"/>
    <col min="8707" max="8707" width="24.85546875" style="2" customWidth="1"/>
    <col min="8708" max="8708" width="9.140625" style="2"/>
    <col min="8709" max="8709" width="14.42578125" style="2" customWidth="1"/>
    <col min="8710" max="8712" width="9.140625" style="2"/>
    <col min="8713" max="8713" width="14.7109375" style="2" customWidth="1"/>
    <col min="8714" max="8714" width="18.42578125" style="2" customWidth="1"/>
    <col min="8715" max="8715" width="20.85546875" style="2" customWidth="1"/>
    <col min="8716" max="8716" width="20.7109375" style="2" customWidth="1"/>
    <col min="8717" max="8717" width="19.5703125" style="2" customWidth="1"/>
    <col min="8718" max="8962" width="9.140625" style="2"/>
    <col min="8963" max="8963" width="24.85546875" style="2" customWidth="1"/>
    <col min="8964" max="8964" width="9.140625" style="2"/>
    <col min="8965" max="8965" width="14.42578125" style="2" customWidth="1"/>
    <col min="8966" max="8968" width="9.140625" style="2"/>
    <col min="8969" max="8969" width="14.7109375" style="2" customWidth="1"/>
    <col min="8970" max="8970" width="18.42578125" style="2" customWidth="1"/>
    <col min="8971" max="8971" width="20.85546875" style="2" customWidth="1"/>
    <col min="8972" max="8972" width="20.7109375" style="2" customWidth="1"/>
    <col min="8973" max="8973" width="19.5703125" style="2" customWidth="1"/>
    <col min="8974" max="9218" width="9.140625" style="2"/>
    <col min="9219" max="9219" width="24.85546875" style="2" customWidth="1"/>
    <col min="9220" max="9220" width="9.140625" style="2"/>
    <col min="9221" max="9221" width="14.42578125" style="2" customWidth="1"/>
    <col min="9222" max="9224" width="9.140625" style="2"/>
    <col min="9225" max="9225" width="14.7109375" style="2" customWidth="1"/>
    <col min="9226" max="9226" width="18.42578125" style="2" customWidth="1"/>
    <col min="9227" max="9227" width="20.85546875" style="2" customWidth="1"/>
    <col min="9228" max="9228" width="20.7109375" style="2" customWidth="1"/>
    <col min="9229" max="9229" width="19.5703125" style="2" customWidth="1"/>
    <col min="9230" max="9474" width="9.140625" style="2"/>
    <col min="9475" max="9475" width="24.85546875" style="2" customWidth="1"/>
    <col min="9476" max="9476" width="9.140625" style="2"/>
    <col min="9477" max="9477" width="14.42578125" style="2" customWidth="1"/>
    <col min="9478" max="9480" width="9.140625" style="2"/>
    <col min="9481" max="9481" width="14.7109375" style="2" customWidth="1"/>
    <col min="9482" max="9482" width="18.42578125" style="2" customWidth="1"/>
    <col min="9483" max="9483" width="20.85546875" style="2" customWidth="1"/>
    <col min="9484" max="9484" width="20.7109375" style="2" customWidth="1"/>
    <col min="9485" max="9485" width="19.5703125" style="2" customWidth="1"/>
    <col min="9486" max="9730" width="9.140625" style="2"/>
    <col min="9731" max="9731" width="24.85546875" style="2" customWidth="1"/>
    <col min="9732" max="9732" width="9.140625" style="2"/>
    <col min="9733" max="9733" width="14.42578125" style="2" customWidth="1"/>
    <col min="9734" max="9736" width="9.140625" style="2"/>
    <col min="9737" max="9737" width="14.7109375" style="2" customWidth="1"/>
    <col min="9738" max="9738" width="18.42578125" style="2" customWidth="1"/>
    <col min="9739" max="9739" width="20.85546875" style="2" customWidth="1"/>
    <col min="9740" max="9740" width="20.7109375" style="2" customWidth="1"/>
    <col min="9741" max="9741" width="19.5703125" style="2" customWidth="1"/>
    <col min="9742" max="9986" width="9.140625" style="2"/>
    <col min="9987" max="9987" width="24.85546875" style="2" customWidth="1"/>
    <col min="9988" max="9988" width="9.140625" style="2"/>
    <col min="9989" max="9989" width="14.42578125" style="2" customWidth="1"/>
    <col min="9990" max="9992" width="9.140625" style="2"/>
    <col min="9993" max="9993" width="14.7109375" style="2" customWidth="1"/>
    <col min="9994" max="9994" width="18.42578125" style="2" customWidth="1"/>
    <col min="9995" max="9995" width="20.85546875" style="2" customWidth="1"/>
    <col min="9996" max="9996" width="20.7109375" style="2" customWidth="1"/>
    <col min="9997" max="9997" width="19.5703125" style="2" customWidth="1"/>
    <col min="9998" max="10242" width="9.140625" style="2"/>
    <col min="10243" max="10243" width="24.85546875" style="2" customWidth="1"/>
    <col min="10244" max="10244" width="9.140625" style="2"/>
    <col min="10245" max="10245" width="14.42578125" style="2" customWidth="1"/>
    <col min="10246" max="10248" width="9.140625" style="2"/>
    <col min="10249" max="10249" width="14.7109375" style="2" customWidth="1"/>
    <col min="10250" max="10250" width="18.42578125" style="2" customWidth="1"/>
    <col min="10251" max="10251" width="20.85546875" style="2" customWidth="1"/>
    <col min="10252" max="10252" width="20.7109375" style="2" customWidth="1"/>
    <col min="10253" max="10253" width="19.5703125" style="2" customWidth="1"/>
    <col min="10254" max="10498" width="9.140625" style="2"/>
    <col min="10499" max="10499" width="24.85546875" style="2" customWidth="1"/>
    <col min="10500" max="10500" width="9.140625" style="2"/>
    <col min="10501" max="10501" width="14.42578125" style="2" customWidth="1"/>
    <col min="10502" max="10504" width="9.140625" style="2"/>
    <col min="10505" max="10505" width="14.7109375" style="2" customWidth="1"/>
    <col min="10506" max="10506" width="18.42578125" style="2" customWidth="1"/>
    <col min="10507" max="10507" width="20.85546875" style="2" customWidth="1"/>
    <col min="10508" max="10508" width="20.7109375" style="2" customWidth="1"/>
    <col min="10509" max="10509" width="19.5703125" style="2" customWidth="1"/>
    <col min="10510" max="10754" width="9.140625" style="2"/>
    <col min="10755" max="10755" width="24.85546875" style="2" customWidth="1"/>
    <col min="10756" max="10756" width="9.140625" style="2"/>
    <col min="10757" max="10757" width="14.42578125" style="2" customWidth="1"/>
    <col min="10758" max="10760" width="9.140625" style="2"/>
    <col min="10761" max="10761" width="14.7109375" style="2" customWidth="1"/>
    <col min="10762" max="10762" width="18.42578125" style="2" customWidth="1"/>
    <col min="10763" max="10763" width="20.85546875" style="2" customWidth="1"/>
    <col min="10764" max="10764" width="20.7109375" style="2" customWidth="1"/>
    <col min="10765" max="10765" width="19.5703125" style="2" customWidth="1"/>
    <col min="10766" max="11010" width="9.140625" style="2"/>
    <col min="11011" max="11011" width="24.85546875" style="2" customWidth="1"/>
    <col min="11012" max="11012" width="9.140625" style="2"/>
    <col min="11013" max="11013" width="14.42578125" style="2" customWidth="1"/>
    <col min="11014" max="11016" width="9.140625" style="2"/>
    <col min="11017" max="11017" width="14.7109375" style="2" customWidth="1"/>
    <col min="11018" max="11018" width="18.42578125" style="2" customWidth="1"/>
    <col min="11019" max="11019" width="20.85546875" style="2" customWidth="1"/>
    <col min="11020" max="11020" width="20.7109375" style="2" customWidth="1"/>
    <col min="11021" max="11021" width="19.5703125" style="2" customWidth="1"/>
    <col min="11022" max="11266" width="9.140625" style="2"/>
    <col min="11267" max="11267" width="24.85546875" style="2" customWidth="1"/>
    <col min="11268" max="11268" width="9.140625" style="2"/>
    <col min="11269" max="11269" width="14.42578125" style="2" customWidth="1"/>
    <col min="11270" max="11272" width="9.140625" style="2"/>
    <col min="11273" max="11273" width="14.7109375" style="2" customWidth="1"/>
    <col min="11274" max="11274" width="18.42578125" style="2" customWidth="1"/>
    <col min="11275" max="11275" width="20.85546875" style="2" customWidth="1"/>
    <col min="11276" max="11276" width="20.7109375" style="2" customWidth="1"/>
    <col min="11277" max="11277" width="19.5703125" style="2" customWidth="1"/>
    <col min="11278" max="11522" width="9.140625" style="2"/>
    <col min="11523" max="11523" width="24.85546875" style="2" customWidth="1"/>
    <col min="11524" max="11524" width="9.140625" style="2"/>
    <col min="11525" max="11525" width="14.42578125" style="2" customWidth="1"/>
    <col min="11526" max="11528" width="9.140625" style="2"/>
    <col min="11529" max="11529" width="14.7109375" style="2" customWidth="1"/>
    <col min="11530" max="11530" width="18.42578125" style="2" customWidth="1"/>
    <col min="11531" max="11531" width="20.85546875" style="2" customWidth="1"/>
    <col min="11532" max="11532" width="20.7109375" style="2" customWidth="1"/>
    <col min="11533" max="11533" width="19.5703125" style="2" customWidth="1"/>
    <col min="11534" max="11778" width="9.140625" style="2"/>
    <col min="11779" max="11779" width="24.85546875" style="2" customWidth="1"/>
    <col min="11780" max="11780" width="9.140625" style="2"/>
    <col min="11781" max="11781" width="14.42578125" style="2" customWidth="1"/>
    <col min="11782" max="11784" width="9.140625" style="2"/>
    <col min="11785" max="11785" width="14.7109375" style="2" customWidth="1"/>
    <col min="11786" max="11786" width="18.42578125" style="2" customWidth="1"/>
    <col min="11787" max="11787" width="20.85546875" style="2" customWidth="1"/>
    <col min="11788" max="11788" width="20.7109375" style="2" customWidth="1"/>
    <col min="11789" max="11789" width="19.5703125" style="2" customWidth="1"/>
    <col min="11790" max="12034" width="9.140625" style="2"/>
    <col min="12035" max="12035" width="24.85546875" style="2" customWidth="1"/>
    <col min="12036" max="12036" width="9.140625" style="2"/>
    <col min="12037" max="12037" width="14.42578125" style="2" customWidth="1"/>
    <col min="12038" max="12040" width="9.140625" style="2"/>
    <col min="12041" max="12041" width="14.7109375" style="2" customWidth="1"/>
    <col min="12042" max="12042" width="18.42578125" style="2" customWidth="1"/>
    <col min="12043" max="12043" width="20.85546875" style="2" customWidth="1"/>
    <col min="12044" max="12044" width="20.7109375" style="2" customWidth="1"/>
    <col min="12045" max="12045" width="19.5703125" style="2" customWidth="1"/>
    <col min="12046" max="12290" width="9.140625" style="2"/>
    <col min="12291" max="12291" width="24.85546875" style="2" customWidth="1"/>
    <col min="12292" max="12292" width="9.140625" style="2"/>
    <col min="12293" max="12293" width="14.42578125" style="2" customWidth="1"/>
    <col min="12294" max="12296" width="9.140625" style="2"/>
    <col min="12297" max="12297" width="14.7109375" style="2" customWidth="1"/>
    <col min="12298" max="12298" width="18.42578125" style="2" customWidth="1"/>
    <col min="12299" max="12299" width="20.85546875" style="2" customWidth="1"/>
    <col min="12300" max="12300" width="20.7109375" style="2" customWidth="1"/>
    <col min="12301" max="12301" width="19.5703125" style="2" customWidth="1"/>
    <col min="12302" max="12546" width="9.140625" style="2"/>
    <col min="12547" max="12547" width="24.85546875" style="2" customWidth="1"/>
    <col min="12548" max="12548" width="9.140625" style="2"/>
    <col min="12549" max="12549" width="14.42578125" style="2" customWidth="1"/>
    <col min="12550" max="12552" width="9.140625" style="2"/>
    <col min="12553" max="12553" width="14.7109375" style="2" customWidth="1"/>
    <col min="12554" max="12554" width="18.42578125" style="2" customWidth="1"/>
    <col min="12555" max="12555" width="20.85546875" style="2" customWidth="1"/>
    <col min="12556" max="12556" width="20.7109375" style="2" customWidth="1"/>
    <col min="12557" max="12557" width="19.5703125" style="2" customWidth="1"/>
    <col min="12558" max="12802" width="9.140625" style="2"/>
    <col min="12803" max="12803" width="24.85546875" style="2" customWidth="1"/>
    <col min="12804" max="12804" width="9.140625" style="2"/>
    <col min="12805" max="12805" width="14.42578125" style="2" customWidth="1"/>
    <col min="12806" max="12808" width="9.140625" style="2"/>
    <col min="12809" max="12809" width="14.7109375" style="2" customWidth="1"/>
    <col min="12810" max="12810" width="18.42578125" style="2" customWidth="1"/>
    <col min="12811" max="12811" width="20.85546875" style="2" customWidth="1"/>
    <col min="12812" max="12812" width="20.7109375" style="2" customWidth="1"/>
    <col min="12813" max="12813" width="19.5703125" style="2" customWidth="1"/>
    <col min="12814" max="13058" width="9.140625" style="2"/>
    <col min="13059" max="13059" width="24.85546875" style="2" customWidth="1"/>
    <col min="13060" max="13060" width="9.140625" style="2"/>
    <col min="13061" max="13061" width="14.42578125" style="2" customWidth="1"/>
    <col min="13062" max="13064" width="9.140625" style="2"/>
    <col min="13065" max="13065" width="14.7109375" style="2" customWidth="1"/>
    <col min="13066" max="13066" width="18.42578125" style="2" customWidth="1"/>
    <col min="13067" max="13067" width="20.85546875" style="2" customWidth="1"/>
    <col min="13068" max="13068" width="20.7109375" style="2" customWidth="1"/>
    <col min="13069" max="13069" width="19.5703125" style="2" customWidth="1"/>
    <col min="13070" max="13314" width="9.140625" style="2"/>
    <col min="13315" max="13315" width="24.85546875" style="2" customWidth="1"/>
    <col min="13316" max="13316" width="9.140625" style="2"/>
    <col min="13317" max="13317" width="14.42578125" style="2" customWidth="1"/>
    <col min="13318" max="13320" width="9.140625" style="2"/>
    <col min="13321" max="13321" width="14.7109375" style="2" customWidth="1"/>
    <col min="13322" max="13322" width="18.42578125" style="2" customWidth="1"/>
    <col min="13323" max="13323" width="20.85546875" style="2" customWidth="1"/>
    <col min="13324" max="13324" width="20.7109375" style="2" customWidth="1"/>
    <col min="13325" max="13325" width="19.5703125" style="2" customWidth="1"/>
    <col min="13326" max="13570" width="9.140625" style="2"/>
    <col min="13571" max="13571" width="24.85546875" style="2" customWidth="1"/>
    <col min="13572" max="13572" width="9.140625" style="2"/>
    <col min="13573" max="13573" width="14.42578125" style="2" customWidth="1"/>
    <col min="13574" max="13576" width="9.140625" style="2"/>
    <col min="13577" max="13577" width="14.7109375" style="2" customWidth="1"/>
    <col min="13578" max="13578" width="18.42578125" style="2" customWidth="1"/>
    <col min="13579" max="13579" width="20.85546875" style="2" customWidth="1"/>
    <col min="13580" max="13580" width="20.7109375" style="2" customWidth="1"/>
    <col min="13581" max="13581" width="19.5703125" style="2" customWidth="1"/>
    <col min="13582" max="13826" width="9.140625" style="2"/>
    <col min="13827" max="13827" width="24.85546875" style="2" customWidth="1"/>
    <col min="13828" max="13828" width="9.140625" style="2"/>
    <col min="13829" max="13829" width="14.42578125" style="2" customWidth="1"/>
    <col min="13830" max="13832" width="9.140625" style="2"/>
    <col min="13833" max="13833" width="14.7109375" style="2" customWidth="1"/>
    <col min="13834" max="13834" width="18.42578125" style="2" customWidth="1"/>
    <col min="13835" max="13835" width="20.85546875" style="2" customWidth="1"/>
    <col min="13836" max="13836" width="20.7109375" style="2" customWidth="1"/>
    <col min="13837" max="13837" width="19.5703125" style="2" customWidth="1"/>
    <col min="13838" max="14082" width="9.140625" style="2"/>
    <col min="14083" max="14083" width="24.85546875" style="2" customWidth="1"/>
    <col min="14084" max="14084" width="9.140625" style="2"/>
    <col min="14085" max="14085" width="14.42578125" style="2" customWidth="1"/>
    <col min="14086" max="14088" width="9.140625" style="2"/>
    <col min="14089" max="14089" width="14.7109375" style="2" customWidth="1"/>
    <col min="14090" max="14090" width="18.42578125" style="2" customWidth="1"/>
    <col min="14091" max="14091" width="20.85546875" style="2" customWidth="1"/>
    <col min="14092" max="14092" width="20.7109375" style="2" customWidth="1"/>
    <col min="14093" max="14093" width="19.5703125" style="2" customWidth="1"/>
    <col min="14094" max="14338" width="9.140625" style="2"/>
    <col min="14339" max="14339" width="24.85546875" style="2" customWidth="1"/>
    <col min="14340" max="14340" width="9.140625" style="2"/>
    <col min="14341" max="14341" width="14.42578125" style="2" customWidth="1"/>
    <col min="14342" max="14344" width="9.140625" style="2"/>
    <col min="14345" max="14345" width="14.7109375" style="2" customWidth="1"/>
    <col min="14346" max="14346" width="18.42578125" style="2" customWidth="1"/>
    <col min="14347" max="14347" width="20.85546875" style="2" customWidth="1"/>
    <col min="14348" max="14348" width="20.7109375" style="2" customWidth="1"/>
    <col min="14349" max="14349" width="19.5703125" style="2" customWidth="1"/>
    <col min="14350" max="14594" width="9.140625" style="2"/>
    <col min="14595" max="14595" width="24.85546875" style="2" customWidth="1"/>
    <col min="14596" max="14596" width="9.140625" style="2"/>
    <col min="14597" max="14597" width="14.42578125" style="2" customWidth="1"/>
    <col min="14598" max="14600" width="9.140625" style="2"/>
    <col min="14601" max="14601" width="14.7109375" style="2" customWidth="1"/>
    <col min="14602" max="14602" width="18.42578125" style="2" customWidth="1"/>
    <col min="14603" max="14603" width="20.85546875" style="2" customWidth="1"/>
    <col min="14604" max="14604" width="20.7109375" style="2" customWidth="1"/>
    <col min="14605" max="14605" width="19.5703125" style="2" customWidth="1"/>
    <col min="14606" max="14850" width="9.140625" style="2"/>
    <col min="14851" max="14851" width="24.85546875" style="2" customWidth="1"/>
    <col min="14852" max="14852" width="9.140625" style="2"/>
    <col min="14853" max="14853" width="14.42578125" style="2" customWidth="1"/>
    <col min="14854" max="14856" width="9.140625" style="2"/>
    <col min="14857" max="14857" width="14.7109375" style="2" customWidth="1"/>
    <col min="14858" max="14858" width="18.42578125" style="2" customWidth="1"/>
    <col min="14859" max="14859" width="20.85546875" style="2" customWidth="1"/>
    <col min="14860" max="14860" width="20.7109375" style="2" customWidth="1"/>
    <col min="14861" max="14861" width="19.5703125" style="2" customWidth="1"/>
    <col min="14862" max="15106" width="9.140625" style="2"/>
    <col min="15107" max="15107" width="24.85546875" style="2" customWidth="1"/>
    <col min="15108" max="15108" width="9.140625" style="2"/>
    <col min="15109" max="15109" width="14.42578125" style="2" customWidth="1"/>
    <col min="15110" max="15112" width="9.140625" style="2"/>
    <col min="15113" max="15113" width="14.7109375" style="2" customWidth="1"/>
    <col min="15114" max="15114" width="18.42578125" style="2" customWidth="1"/>
    <col min="15115" max="15115" width="20.85546875" style="2" customWidth="1"/>
    <col min="15116" max="15116" width="20.7109375" style="2" customWidth="1"/>
    <col min="15117" max="15117" width="19.5703125" style="2" customWidth="1"/>
    <col min="15118" max="15362" width="9.140625" style="2"/>
    <col min="15363" max="15363" width="24.85546875" style="2" customWidth="1"/>
    <col min="15364" max="15364" width="9.140625" style="2"/>
    <col min="15365" max="15365" width="14.42578125" style="2" customWidth="1"/>
    <col min="15366" max="15368" width="9.140625" style="2"/>
    <col min="15369" max="15369" width="14.7109375" style="2" customWidth="1"/>
    <col min="15370" max="15370" width="18.42578125" style="2" customWidth="1"/>
    <col min="15371" max="15371" width="20.85546875" style="2" customWidth="1"/>
    <col min="15372" max="15372" width="20.7109375" style="2" customWidth="1"/>
    <col min="15373" max="15373" width="19.5703125" style="2" customWidth="1"/>
    <col min="15374" max="15618" width="9.140625" style="2"/>
    <col min="15619" max="15619" width="24.85546875" style="2" customWidth="1"/>
    <col min="15620" max="15620" width="9.140625" style="2"/>
    <col min="15621" max="15621" width="14.42578125" style="2" customWidth="1"/>
    <col min="15622" max="15624" width="9.140625" style="2"/>
    <col min="15625" max="15625" width="14.7109375" style="2" customWidth="1"/>
    <col min="15626" max="15626" width="18.42578125" style="2" customWidth="1"/>
    <col min="15627" max="15627" width="20.85546875" style="2" customWidth="1"/>
    <col min="15628" max="15628" width="20.7109375" style="2" customWidth="1"/>
    <col min="15629" max="15629" width="19.5703125" style="2" customWidth="1"/>
    <col min="15630" max="15874" width="9.140625" style="2"/>
    <col min="15875" max="15875" width="24.85546875" style="2" customWidth="1"/>
    <col min="15876" max="15876" width="9.140625" style="2"/>
    <col min="15877" max="15877" width="14.42578125" style="2" customWidth="1"/>
    <col min="15878" max="15880" width="9.140625" style="2"/>
    <col min="15881" max="15881" width="14.7109375" style="2" customWidth="1"/>
    <col min="15882" max="15882" width="18.42578125" style="2" customWidth="1"/>
    <col min="15883" max="15883" width="20.85546875" style="2" customWidth="1"/>
    <col min="15884" max="15884" width="20.7109375" style="2" customWidth="1"/>
    <col min="15885" max="15885" width="19.5703125" style="2" customWidth="1"/>
    <col min="15886" max="16130" width="9.140625" style="2"/>
    <col min="16131" max="16131" width="24.85546875" style="2" customWidth="1"/>
    <col min="16132" max="16132" width="9.140625" style="2"/>
    <col min="16133" max="16133" width="14.42578125" style="2" customWidth="1"/>
    <col min="16134" max="16136" width="9.140625" style="2"/>
    <col min="16137" max="16137" width="14.7109375" style="2" customWidth="1"/>
    <col min="16138" max="16138" width="18.42578125" style="2" customWidth="1"/>
    <col min="16139" max="16139" width="20.85546875" style="2" customWidth="1"/>
    <col min="16140" max="16140" width="20.7109375" style="2" customWidth="1"/>
    <col min="16141" max="16141" width="19.5703125" style="2" customWidth="1"/>
    <col min="16142" max="16384" width="9.140625" style="2"/>
  </cols>
  <sheetData>
    <row r="2" spans="2:13" x14ac:dyDescent="0.25">
      <c r="B2" s="32"/>
      <c r="C2" s="32"/>
      <c r="D2" s="32"/>
      <c r="E2" s="32"/>
      <c r="F2" s="32"/>
      <c r="G2" s="32"/>
      <c r="H2" s="32"/>
      <c r="I2" s="32"/>
      <c r="J2" s="32"/>
      <c r="K2" s="32"/>
      <c r="L2" s="247" t="s">
        <v>100</v>
      </c>
      <c r="M2" s="247"/>
    </row>
    <row r="3" spans="2:13" x14ac:dyDescent="0.25">
      <c r="B3" s="248" t="s">
        <v>239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</row>
    <row r="4" spans="2:13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21" customHeight="1" x14ac:dyDescent="0.25">
      <c r="B5" s="244" t="s">
        <v>87</v>
      </c>
      <c r="C5" s="244" t="s">
        <v>3</v>
      </c>
      <c r="D5" s="259" t="s">
        <v>90</v>
      </c>
      <c r="E5" s="262" t="s">
        <v>101</v>
      </c>
      <c r="F5" s="274"/>
      <c r="G5" s="274"/>
      <c r="H5" s="274"/>
      <c r="I5" s="274"/>
      <c r="J5" s="274"/>
      <c r="K5" s="274"/>
      <c r="L5" s="274"/>
      <c r="M5" s="275"/>
    </row>
    <row r="6" spans="2:13" x14ac:dyDescent="0.25">
      <c r="B6" s="259"/>
      <c r="C6" s="259"/>
      <c r="D6" s="259"/>
      <c r="E6" s="261" t="s">
        <v>102</v>
      </c>
      <c r="F6" s="261"/>
      <c r="G6" s="261"/>
      <c r="H6" s="261"/>
      <c r="I6" s="272" t="s">
        <v>103</v>
      </c>
      <c r="J6" s="254" t="s">
        <v>104</v>
      </c>
      <c r="K6" s="272" t="s">
        <v>105</v>
      </c>
      <c r="L6" s="272" t="s">
        <v>106</v>
      </c>
      <c r="M6" s="272" t="s">
        <v>107</v>
      </c>
    </row>
    <row r="7" spans="2:13" ht="42" customHeight="1" x14ac:dyDescent="0.25">
      <c r="B7" s="259"/>
      <c r="C7" s="259"/>
      <c r="D7" s="259"/>
      <c r="E7" s="47" t="s">
        <v>108</v>
      </c>
      <c r="F7" s="54" t="s">
        <v>109</v>
      </c>
      <c r="G7" s="47" t="s">
        <v>110</v>
      </c>
      <c r="H7" s="47" t="s">
        <v>111</v>
      </c>
      <c r="I7" s="273"/>
      <c r="J7" s="255"/>
      <c r="K7" s="273"/>
      <c r="L7" s="273"/>
      <c r="M7" s="273"/>
    </row>
    <row r="8" spans="2:13" ht="23.25" customHeight="1" x14ac:dyDescent="0.25">
      <c r="B8" s="244" t="s">
        <v>21</v>
      </c>
      <c r="C8" s="246"/>
      <c r="D8" s="49">
        <f t="shared" ref="D8:M8" si="0">D9+D10+D11+D12+D13+D14+D15+D16+D17+D18+D19+D20+D21+D22</f>
        <v>426</v>
      </c>
      <c r="E8" s="49">
        <f t="shared" si="0"/>
        <v>89</v>
      </c>
      <c r="F8" s="49">
        <f t="shared" si="0"/>
        <v>175</v>
      </c>
      <c r="G8" s="49">
        <f t="shared" si="0"/>
        <v>103</v>
      </c>
      <c r="H8" s="49">
        <f t="shared" si="0"/>
        <v>59</v>
      </c>
      <c r="I8" s="49">
        <f t="shared" si="0"/>
        <v>60</v>
      </c>
      <c r="J8" s="49">
        <f t="shared" si="0"/>
        <v>133</v>
      </c>
      <c r="K8" s="49">
        <f t="shared" si="0"/>
        <v>81</v>
      </c>
      <c r="L8" s="49">
        <f t="shared" si="0"/>
        <v>81</v>
      </c>
      <c r="M8" s="49">
        <f t="shared" si="0"/>
        <v>71</v>
      </c>
    </row>
    <row r="9" spans="2:13" ht="30" customHeight="1" x14ac:dyDescent="0.25">
      <c r="B9" s="53">
        <v>1</v>
      </c>
      <c r="C9" s="39" t="s">
        <v>27</v>
      </c>
      <c r="D9" s="49">
        <f>E9+F9+G9+H9</f>
        <v>40</v>
      </c>
      <c r="E9" s="51">
        <f>'[12]PUP GW '!$U$7</f>
        <v>7</v>
      </c>
      <c r="F9" s="51">
        <f>'[12]PUP GW '!$U$8</f>
        <v>15</v>
      </c>
      <c r="G9" s="51">
        <f>'[12]PUP GW '!$U$9</f>
        <v>12</v>
      </c>
      <c r="H9" s="51">
        <f>'[12]PUP GW '!$U$10</f>
        <v>6</v>
      </c>
      <c r="I9" s="51">
        <f>'[12]PUP GW '!$U$11</f>
        <v>5</v>
      </c>
      <c r="J9" s="51">
        <f>'[12]PUP GW '!$U$12</f>
        <v>6</v>
      </c>
      <c r="K9" s="51">
        <f>'[12]PUP GW '!$U$13</f>
        <v>5</v>
      </c>
      <c r="L9" s="51">
        <f>'[12]PUP GW '!$U$14</f>
        <v>11</v>
      </c>
      <c r="M9" s="51">
        <f>'[12]PUP GW '!$U$15</f>
        <v>13</v>
      </c>
    </row>
    <row r="10" spans="2:13" ht="30" customHeight="1" x14ac:dyDescent="0.25">
      <c r="B10" s="47">
        <v>2</v>
      </c>
      <c r="C10" s="39" t="s">
        <v>28</v>
      </c>
      <c r="D10" s="49">
        <f t="shared" ref="D10:D22" si="1">E10+F10+G10+H10</f>
        <v>13</v>
      </c>
      <c r="E10" s="51">
        <f>'[12]PUP GWz'!$U$7</f>
        <v>5</v>
      </c>
      <c r="F10" s="51">
        <f>'[12]PUP GWz'!$U$8</f>
        <v>4</v>
      </c>
      <c r="G10" s="51">
        <f>'[12]PUP GWz'!$U$9</f>
        <v>4</v>
      </c>
      <c r="H10" s="51">
        <f>'[12]PUP GWz'!$U10</f>
        <v>0</v>
      </c>
      <c r="I10" s="51">
        <f>'[12]PUP GWz'!$U11</f>
        <v>2</v>
      </c>
      <c r="J10" s="51">
        <f>'[12]PUP GWz'!$U12</f>
        <v>6</v>
      </c>
      <c r="K10" s="51">
        <f>'[12]PUP GWz'!$U$13</f>
        <v>3</v>
      </c>
      <c r="L10" s="51">
        <f>'[12]PUP GWz'!$U14</f>
        <v>1</v>
      </c>
      <c r="M10" s="51">
        <f>'[12]PUP GWz'!$U$15</f>
        <v>1</v>
      </c>
    </row>
    <row r="11" spans="2:13" ht="30" customHeight="1" x14ac:dyDescent="0.25">
      <c r="B11" s="54">
        <v>3</v>
      </c>
      <c r="C11" s="39" t="s">
        <v>29</v>
      </c>
      <c r="D11" s="49">
        <f t="shared" si="1"/>
        <v>50</v>
      </c>
      <c r="E11" s="51">
        <f>'[12]PUP KO'!$U$7</f>
        <v>17</v>
      </c>
      <c r="F11" s="51">
        <f>'[12]PUP KO'!$U$8</f>
        <v>20</v>
      </c>
      <c r="G11" s="51">
        <f>'[12]PUP KO'!$U$9</f>
        <v>8</v>
      </c>
      <c r="H11" s="51">
        <f>'[12]PUP KO'!$U$10</f>
        <v>5</v>
      </c>
      <c r="I11" s="51">
        <f>'[12]PUP KO'!$U$11</f>
        <v>3</v>
      </c>
      <c r="J11" s="51">
        <f>'[12]PUP KO'!$U$12</f>
        <v>14</v>
      </c>
      <c r="K11" s="51">
        <f>'[12]PUP KO'!$U$13</f>
        <v>14</v>
      </c>
      <c r="L11" s="51">
        <f>'[12]PUP KO'!$U$14</f>
        <v>9</v>
      </c>
      <c r="M11" s="51">
        <f>'[12]PUP KO'!$U$15</f>
        <v>10</v>
      </c>
    </row>
    <row r="12" spans="2:13" ht="30" customHeight="1" x14ac:dyDescent="0.25">
      <c r="B12" s="54">
        <v>4</v>
      </c>
      <c r="C12" s="39" t="s">
        <v>30</v>
      </c>
      <c r="D12" s="49">
        <f t="shared" si="1"/>
        <v>27</v>
      </c>
      <c r="E12" s="51">
        <f>'[12]PUP MI'!$U$7</f>
        <v>7</v>
      </c>
      <c r="F12" s="51">
        <f>'[12]PUP MI'!$U$8</f>
        <v>8</v>
      </c>
      <c r="G12" s="51">
        <f>'[12]PUP MI'!$U$9</f>
        <v>6</v>
      </c>
      <c r="H12" s="51">
        <f>'[12]PUP MI'!$U$10</f>
        <v>6</v>
      </c>
      <c r="I12" s="51">
        <f>'[12]PUP MI'!$U$11</f>
        <v>3</v>
      </c>
      <c r="J12" s="51">
        <f>'[12]PUP MI'!$U$12</f>
        <v>10</v>
      </c>
      <c r="K12" s="51">
        <f>'[12]PUP MI'!$U$13</f>
        <v>3</v>
      </c>
      <c r="L12" s="51">
        <f>'[12]PUP MI'!$U$14</f>
        <v>8</v>
      </c>
      <c r="M12" s="51">
        <f>'[12]PUP MI'!$U$15</f>
        <v>3</v>
      </c>
    </row>
    <row r="13" spans="2:13" ht="30" customHeight="1" x14ac:dyDescent="0.25">
      <c r="B13" s="53">
        <v>5</v>
      </c>
      <c r="C13" s="39" t="s">
        <v>31</v>
      </c>
      <c r="D13" s="49">
        <f t="shared" si="1"/>
        <v>73</v>
      </c>
      <c r="E13" s="51">
        <f>'[12]PUP NS'!$U$7</f>
        <v>14</v>
      </c>
      <c r="F13" s="51">
        <f>'[12]PUP NS'!$U$8</f>
        <v>37</v>
      </c>
      <c r="G13" s="51">
        <f>'[12]PUP NS'!$U$9</f>
        <v>16</v>
      </c>
      <c r="H13" s="51">
        <f>'[12]PUP NS'!$U$10</f>
        <v>6</v>
      </c>
      <c r="I13" s="51">
        <f>'[12]PUP NS'!$U$11</f>
        <v>16</v>
      </c>
      <c r="J13" s="51">
        <f>'[12]PUP NS'!$U$12</f>
        <v>28</v>
      </c>
      <c r="K13" s="51">
        <f>'[12]PUP NS'!$U$13</f>
        <v>9</v>
      </c>
      <c r="L13" s="51">
        <f>'[12]PUP NS'!$U$14</f>
        <v>11</v>
      </c>
      <c r="M13" s="51">
        <f>'[12]PUP NS'!$U$15</f>
        <v>9</v>
      </c>
    </row>
    <row r="14" spans="2:13" ht="30" customHeight="1" x14ac:dyDescent="0.25">
      <c r="B14" s="47">
        <v>6</v>
      </c>
      <c r="C14" s="39" t="s">
        <v>32</v>
      </c>
      <c r="D14" s="49">
        <f t="shared" si="1"/>
        <v>3</v>
      </c>
      <c r="E14" s="51">
        <f>'[12]PUP Sł'!$U$7</f>
        <v>0</v>
      </c>
      <c r="F14" s="51">
        <f>'[12]PUP Sł'!$U$8</f>
        <v>1</v>
      </c>
      <c r="G14" s="51">
        <f>'[12]PUP Sł'!$U$9</f>
        <v>2</v>
      </c>
      <c r="H14" s="51">
        <f>'[12]PUP Sł'!$U$10</f>
        <v>0</v>
      </c>
      <c r="I14" s="51">
        <f>'[12]PUP Sł'!$U$11</f>
        <v>1</v>
      </c>
      <c r="J14" s="51">
        <f>'[12]PUP Sł'!$U$12</f>
        <v>0</v>
      </c>
      <c r="K14" s="51">
        <f>'[12]PUP Sł'!$U13</f>
        <v>0</v>
      </c>
      <c r="L14" s="51">
        <f>'[12]PUP Sł'!$U$14</f>
        <v>0</v>
      </c>
      <c r="M14" s="51">
        <f>'[12]PUP Sł'!$U$15</f>
        <v>2</v>
      </c>
    </row>
    <row r="15" spans="2:13" ht="30" customHeight="1" x14ac:dyDescent="0.25">
      <c r="B15" s="54">
        <v>7</v>
      </c>
      <c r="C15" s="39" t="s">
        <v>33</v>
      </c>
      <c r="D15" s="49">
        <f t="shared" si="1"/>
        <v>34</v>
      </c>
      <c r="E15" s="51">
        <f>'[12]PUP ST'!$U$7</f>
        <v>9</v>
      </c>
      <c r="F15" s="51">
        <f>'[12]PUP ST'!$U$8</f>
        <v>13</v>
      </c>
      <c r="G15" s="51">
        <f>'[12]PUP ST'!$U$9</f>
        <v>7</v>
      </c>
      <c r="H15" s="51">
        <f>'[12]PUP ST'!$U$10</f>
        <v>5</v>
      </c>
      <c r="I15" s="51">
        <f>'[12]PUP ST'!$U$11</f>
        <v>4</v>
      </c>
      <c r="J15" s="51">
        <f>'[12]PUP ST'!$U$12</f>
        <v>13</v>
      </c>
      <c r="K15" s="51">
        <f>'[12]PUP ST'!$U$13</f>
        <v>5</v>
      </c>
      <c r="L15" s="51">
        <f>'[12]PUP ST'!$U$14</f>
        <v>6</v>
      </c>
      <c r="M15" s="51">
        <f>'[12]PUP ST'!$U$15</f>
        <v>6</v>
      </c>
    </row>
    <row r="16" spans="2:13" ht="30" customHeight="1" x14ac:dyDescent="0.25">
      <c r="B16" s="54">
        <v>8</v>
      </c>
      <c r="C16" s="39" t="s">
        <v>34</v>
      </c>
      <c r="D16" s="49">
        <f t="shared" si="1"/>
        <v>12</v>
      </c>
      <c r="E16" s="51">
        <f>'[12]PUP SU'!$U$7</f>
        <v>3</v>
      </c>
      <c r="F16" s="51">
        <f>'[12]PUP SU'!$U$8</f>
        <v>6</v>
      </c>
      <c r="G16" s="51">
        <f>'[12]PUP SU'!$U$9</f>
        <v>3</v>
      </c>
      <c r="H16" s="51">
        <f>'[12]PUP SU'!$U$10</f>
        <v>0</v>
      </c>
      <c r="I16" s="51">
        <f>'[12]PUP SU'!$U$11</f>
        <v>2</v>
      </c>
      <c r="J16" s="51">
        <f>'[12]PUP SU'!$U$12</f>
        <v>3</v>
      </c>
      <c r="K16" s="51">
        <f>'[12]PUP SU'!$U$13</f>
        <v>3</v>
      </c>
      <c r="L16" s="51">
        <f>'[12]PUP SU'!$U$14</f>
        <v>1</v>
      </c>
      <c r="M16" s="51">
        <f>'[12]PUP SU'!$U$15</f>
        <v>3</v>
      </c>
    </row>
    <row r="17" spans="2:13" ht="30" customHeight="1" x14ac:dyDescent="0.25">
      <c r="B17" s="53">
        <v>9</v>
      </c>
      <c r="C17" s="39" t="s">
        <v>35</v>
      </c>
      <c r="D17" s="49">
        <f t="shared" si="1"/>
        <v>26</v>
      </c>
      <c r="E17" s="51">
        <f>'[12]PUP ŚW'!$U$7</f>
        <v>5</v>
      </c>
      <c r="F17" s="51">
        <f>'[12]PUP ŚW'!$U$8</f>
        <v>12</v>
      </c>
      <c r="G17" s="51">
        <f>'[12]PUP ŚW'!$U$9</f>
        <v>6</v>
      </c>
      <c r="H17" s="51">
        <f>'[12]PUP ŚW'!$U$10</f>
        <v>3</v>
      </c>
      <c r="I17" s="51">
        <f>'[12]PUP ŚW'!$U$11</f>
        <v>4</v>
      </c>
      <c r="J17" s="51">
        <f>'[12]PUP ŚW'!$U$12</f>
        <v>5</v>
      </c>
      <c r="K17" s="51">
        <f>'[12]PUP ŚW'!$U$13</f>
        <v>8</v>
      </c>
      <c r="L17" s="51">
        <f>'[12]PUP ŚW'!$U$14</f>
        <v>5</v>
      </c>
      <c r="M17" s="51">
        <f>'[12]PUP ŚW'!$U$15</f>
        <v>4</v>
      </c>
    </row>
    <row r="18" spans="2:13" ht="30" customHeight="1" x14ac:dyDescent="0.25">
      <c r="B18" s="47">
        <v>10</v>
      </c>
      <c r="C18" s="39" t="s">
        <v>36</v>
      </c>
      <c r="D18" s="49">
        <f t="shared" si="1"/>
        <v>50</v>
      </c>
      <c r="E18" s="51">
        <f>'[12]PUP WS'!$U$7</f>
        <v>9</v>
      </c>
      <c r="F18" s="51">
        <f>'[12]PUP WS'!$U$8</f>
        <v>16</v>
      </c>
      <c r="G18" s="51">
        <f>'[12]PUP WS'!$U$9</f>
        <v>14</v>
      </c>
      <c r="H18" s="51">
        <f>'[12]PUP WS'!$U$10</f>
        <v>11</v>
      </c>
      <c r="I18" s="51">
        <f>'[12]PUP WS'!$U$11</f>
        <v>5</v>
      </c>
      <c r="J18" s="51">
        <f>'[12]PUP WS'!$U$12</f>
        <v>12</v>
      </c>
      <c r="K18" s="51">
        <f>'[12]PUP WS'!$U$13</f>
        <v>10</v>
      </c>
      <c r="L18" s="51">
        <f>'[12]PUP WS'!$U$14</f>
        <v>16</v>
      </c>
      <c r="M18" s="51">
        <f>'[12]PUP WS'!$U$15</f>
        <v>7</v>
      </c>
    </row>
    <row r="19" spans="2:13" ht="30" customHeight="1" x14ac:dyDescent="0.25">
      <c r="B19" s="54">
        <v>11</v>
      </c>
      <c r="C19" s="39" t="s">
        <v>37</v>
      </c>
      <c r="D19" s="49">
        <f t="shared" si="1"/>
        <v>26</v>
      </c>
      <c r="E19" s="51">
        <f>'[12]PUP ZG'!$U$7</f>
        <v>4</v>
      </c>
      <c r="F19" s="51">
        <f>'[12]PUP ZG'!$U$8</f>
        <v>14</v>
      </c>
      <c r="G19" s="51">
        <f>'[12]PUP ZG'!$U$9</f>
        <v>3</v>
      </c>
      <c r="H19" s="51">
        <f>'[12]PUP ZG'!$U$10</f>
        <v>5</v>
      </c>
      <c r="I19" s="51">
        <f>'[12]PUP ZG'!$U$11</f>
        <v>4</v>
      </c>
      <c r="J19" s="51">
        <f>'[12]PUP ZG'!$U$12</f>
        <v>8</v>
      </c>
      <c r="K19" s="51">
        <f>'[12]PUP ZG'!$U$13</f>
        <v>11</v>
      </c>
      <c r="L19" s="51">
        <f>'[12]PUP ZG'!$U$14</f>
        <v>1</v>
      </c>
      <c r="M19" s="51">
        <f>'[12]PUP ZG'!$U$15</f>
        <v>2</v>
      </c>
    </row>
    <row r="20" spans="2:13" ht="30" customHeight="1" x14ac:dyDescent="0.25">
      <c r="B20" s="54">
        <v>12</v>
      </c>
      <c r="C20" s="39" t="s">
        <v>38</v>
      </c>
      <c r="D20" s="49">
        <f t="shared" si="1"/>
        <v>27</v>
      </c>
      <c r="E20" s="51">
        <f>'[12]PUP ZGz'!$U$7</f>
        <v>3</v>
      </c>
      <c r="F20" s="51">
        <f>'[12]PUP ZGz'!$U$8</f>
        <v>11</v>
      </c>
      <c r="G20" s="51">
        <f>'[12]PUP ZGz'!$U$9</f>
        <v>9</v>
      </c>
      <c r="H20" s="51">
        <f>'[12]PUP ZGz'!$U$10</f>
        <v>4</v>
      </c>
      <c r="I20" s="51">
        <f>'[12]PUP ZGz'!$U$11</f>
        <v>6</v>
      </c>
      <c r="J20" s="51">
        <f>'[12]PUP ZGz'!$U12</f>
        <v>10</v>
      </c>
      <c r="K20" s="51">
        <f>'[12]PUP ZGz'!$U$13</f>
        <v>6</v>
      </c>
      <c r="L20" s="51">
        <f>'[12]PUP ZGz'!$U$14</f>
        <v>4</v>
      </c>
      <c r="M20" s="51">
        <f>'[12]PUP ZGz'!$U$15</f>
        <v>1</v>
      </c>
    </row>
    <row r="21" spans="2:13" ht="30" customHeight="1" x14ac:dyDescent="0.25">
      <c r="B21" s="53">
        <v>13</v>
      </c>
      <c r="C21" s="39" t="s">
        <v>39</v>
      </c>
      <c r="D21" s="49">
        <f t="shared" si="1"/>
        <v>11</v>
      </c>
      <c r="E21" s="51">
        <f>'[12]PUP Żg'!$U$7</f>
        <v>5</v>
      </c>
      <c r="F21" s="51">
        <f>'[12]PUP Żg'!$U$8</f>
        <v>4</v>
      </c>
      <c r="G21" s="51">
        <f>'[12]PUP Żg'!$U$9</f>
        <v>2</v>
      </c>
      <c r="H21" s="51">
        <f>'[12]PUP Żg'!$U$10</f>
        <v>0</v>
      </c>
      <c r="I21" s="51">
        <f>'[12]PUP Żg'!$U$11</f>
        <v>1</v>
      </c>
      <c r="J21" s="51">
        <f>'[12]PUP Żg'!$U$12</f>
        <v>3</v>
      </c>
      <c r="K21" s="51">
        <f>'[12]PUP Żg'!$U$13</f>
        <v>1</v>
      </c>
      <c r="L21" s="51">
        <f>'[12]PUP Żg'!$U$14</f>
        <v>1</v>
      </c>
      <c r="M21" s="51">
        <f>'[12]PUP Żg'!$U$15</f>
        <v>5</v>
      </c>
    </row>
    <row r="22" spans="2:13" ht="30" customHeight="1" x14ac:dyDescent="0.25">
      <c r="B22" s="47">
        <v>14</v>
      </c>
      <c r="C22" s="39" t="s">
        <v>40</v>
      </c>
      <c r="D22" s="49">
        <f t="shared" si="1"/>
        <v>34</v>
      </c>
      <c r="E22" s="51">
        <f>'[12]PUP Żr'!$U$7</f>
        <v>1</v>
      </c>
      <c r="F22" s="51">
        <f>'[12]PUP Żr'!$U$8</f>
        <v>14</v>
      </c>
      <c r="G22" s="51">
        <f>'[12]PUP Żr'!$U$9</f>
        <v>11</v>
      </c>
      <c r="H22" s="51">
        <f>'[12]PUP Żr'!$U$10</f>
        <v>8</v>
      </c>
      <c r="I22" s="51">
        <f>'[12]PUP Żr'!$U$11</f>
        <v>4</v>
      </c>
      <c r="J22" s="51">
        <f>'[12]PUP Żr'!$U$12</f>
        <v>15</v>
      </c>
      <c r="K22" s="51">
        <f>'[12]PUP Żr'!$U$13</f>
        <v>3</v>
      </c>
      <c r="L22" s="51">
        <f>'[12]PUP Żr'!$U$14</f>
        <v>7</v>
      </c>
      <c r="M22" s="51">
        <f>'[12]PUP Żr'!$U$15</f>
        <v>5</v>
      </c>
    </row>
    <row r="24" spans="2:13" x14ac:dyDescent="0.25">
      <c r="D24" s="3"/>
      <c r="E24" s="3"/>
      <c r="F24" s="3"/>
      <c r="G24" s="3"/>
      <c r="H24" s="3"/>
      <c r="I24" s="3"/>
      <c r="J24" s="3"/>
      <c r="K24" s="3"/>
      <c r="L24" s="3"/>
      <c r="M24" s="3"/>
    </row>
  </sheetData>
  <mergeCells count="13">
    <mergeCell ref="L6:L7"/>
    <mergeCell ref="M6:M7"/>
    <mergeCell ref="B8:C8"/>
    <mergeCell ref="L2:M2"/>
    <mergeCell ref="B3:M3"/>
    <mergeCell ref="B5:B7"/>
    <mergeCell ref="C5:C7"/>
    <mergeCell ref="D5:D7"/>
    <mergeCell ref="E5:M5"/>
    <mergeCell ref="E6:H6"/>
    <mergeCell ref="I6:I7"/>
    <mergeCell ref="J6:J7"/>
    <mergeCell ref="K6:K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opLeftCell="A2" zoomScaleNormal="100" workbookViewId="0">
      <selection activeCell="C11" sqref="C11:C12"/>
    </sheetView>
  </sheetViews>
  <sheetFormatPr defaultRowHeight="15" x14ac:dyDescent="0.25"/>
  <cols>
    <col min="1" max="1" width="9.140625" style="2"/>
    <col min="2" max="2" width="6.28515625" style="2" customWidth="1"/>
    <col min="3" max="3" width="22.85546875" style="2" customWidth="1"/>
    <col min="4" max="4" width="26.42578125" style="2" customWidth="1"/>
    <col min="5" max="5" width="11.28515625" style="2" customWidth="1"/>
    <col min="6" max="6" width="17.5703125" style="2" customWidth="1"/>
    <col min="7" max="7" width="17.28515625" style="2" customWidth="1"/>
    <col min="8" max="8" width="17.7109375" style="2" customWidth="1"/>
    <col min="9" max="9" width="20.42578125" style="2" customWidth="1"/>
    <col min="10" max="257" width="9.140625" style="2"/>
    <col min="258" max="258" width="6.28515625" style="2" customWidth="1"/>
    <col min="259" max="259" width="14.140625" style="2" customWidth="1"/>
    <col min="260" max="260" width="23.42578125" style="2" customWidth="1"/>
    <col min="261" max="261" width="24.85546875" style="2" customWidth="1"/>
    <col min="262" max="262" width="22.28515625" style="2" customWidth="1"/>
    <col min="263" max="263" width="19.85546875" style="2" customWidth="1"/>
    <col min="264" max="264" width="18" style="2" customWidth="1"/>
    <col min="265" max="265" width="20.42578125" style="2" customWidth="1"/>
    <col min="266" max="513" width="9.140625" style="2"/>
    <col min="514" max="514" width="6.28515625" style="2" customWidth="1"/>
    <col min="515" max="515" width="14.140625" style="2" customWidth="1"/>
    <col min="516" max="516" width="23.42578125" style="2" customWidth="1"/>
    <col min="517" max="517" width="24.85546875" style="2" customWidth="1"/>
    <col min="518" max="518" width="22.28515625" style="2" customWidth="1"/>
    <col min="519" max="519" width="19.85546875" style="2" customWidth="1"/>
    <col min="520" max="520" width="18" style="2" customWidth="1"/>
    <col min="521" max="521" width="20.42578125" style="2" customWidth="1"/>
    <col min="522" max="769" width="9.140625" style="2"/>
    <col min="770" max="770" width="6.28515625" style="2" customWidth="1"/>
    <col min="771" max="771" width="14.140625" style="2" customWidth="1"/>
    <col min="772" max="772" width="23.42578125" style="2" customWidth="1"/>
    <col min="773" max="773" width="24.85546875" style="2" customWidth="1"/>
    <col min="774" max="774" width="22.28515625" style="2" customWidth="1"/>
    <col min="775" max="775" width="19.85546875" style="2" customWidth="1"/>
    <col min="776" max="776" width="18" style="2" customWidth="1"/>
    <col min="777" max="777" width="20.42578125" style="2" customWidth="1"/>
    <col min="778" max="1025" width="9.140625" style="2"/>
    <col min="1026" max="1026" width="6.28515625" style="2" customWidth="1"/>
    <col min="1027" max="1027" width="14.140625" style="2" customWidth="1"/>
    <col min="1028" max="1028" width="23.42578125" style="2" customWidth="1"/>
    <col min="1029" max="1029" width="24.85546875" style="2" customWidth="1"/>
    <col min="1030" max="1030" width="22.28515625" style="2" customWidth="1"/>
    <col min="1031" max="1031" width="19.85546875" style="2" customWidth="1"/>
    <col min="1032" max="1032" width="18" style="2" customWidth="1"/>
    <col min="1033" max="1033" width="20.42578125" style="2" customWidth="1"/>
    <col min="1034" max="1281" width="9.140625" style="2"/>
    <col min="1282" max="1282" width="6.28515625" style="2" customWidth="1"/>
    <col min="1283" max="1283" width="14.140625" style="2" customWidth="1"/>
    <col min="1284" max="1284" width="23.42578125" style="2" customWidth="1"/>
    <col min="1285" max="1285" width="24.85546875" style="2" customWidth="1"/>
    <col min="1286" max="1286" width="22.28515625" style="2" customWidth="1"/>
    <col min="1287" max="1287" width="19.85546875" style="2" customWidth="1"/>
    <col min="1288" max="1288" width="18" style="2" customWidth="1"/>
    <col min="1289" max="1289" width="20.42578125" style="2" customWidth="1"/>
    <col min="1290" max="1537" width="9.140625" style="2"/>
    <col min="1538" max="1538" width="6.28515625" style="2" customWidth="1"/>
    <col min="1539" max="1539" width="14.140625" style="2" customWidth="1"/>
    <col min="1540" max="1540" width="23.42578125" style="2" customWidth="1"/>
    <col min="1541" max="1541" width="24.85546875" style="2" customWidth="1"/>
    <col min="1542" max="1542" width="22.28515625" style="2" customWidth="1"/>
    <col min="1543" max="1543" width="19.85546875" style="2" customWidth="1"/>
    <col min="1544" max="1544" width="18" style="2" customWidth="1"/>
    <col min="1545" max="1545" width="20.42578125" style="2" customWidth="1"/>
    <col min="1546" max="1793" width="9.140625" style="2"/>
    <col min="1794" max="1794" width="6.28515625" style="2" customWidth="1"/>
    <col min="1795" max="1795" width="14.140625" style="2" customWidth="1"/>
    <col min="1796" max="1796" width="23.42578125" style="2" customWidth="1"/>
    <col min="1797" max="1797" width="24.85546875" style="2" customWidth="1"/>
    <col min="1798" max="1798" width="22.28515625" style="2" customWidth="1"/>
    <col min="1799" max="1799" width="19.85546875" style="2" customWidth="1"/>
    <col min="1800" max="1800" width="18" style="2" customWidth="1"/>
    <col min="1801" max="1801" width="20.42578125" style="2" customWidth="1"/>
    <col min="1802" max="2049" width="9.140625" style="2"/>
    <col min="2050" max="2050" width="6.28515625" style="2" customWidth="1"/>
    <col min="2051" max="2051" width="14.140625" style="2" customWidth="1"/>
    <col min="2052" max="2052" width="23.42578125" style="2" customWidth="1"/>
    <col min="2053" max="2053" width="24.85546875" style="2" customWidth="1"/>
    <col min="2054" max="2054" width="22.28515625" style="2" customWidth="1"/>
    <col min="2055" max="2055" width="19.85546875" style="2" customWidth="1"/>
    <col min="2056" max="2056" width="18" style="2" customWidth="1"/>
    <col min="2057" max="2057" width="20.42578125" style="2" customWidth="1"/>
    <col min="2058" max="2305" width="9.140625" style="2"/>
    <col min="2306" max="2306" width="6.28515625" style="2" customWidth="1"/>
    <col min="2307" max="2307" width="14.140625" style="2" customWidth="1"/>
    <col min="2308" max="2308" width="23.42578125" style="2" customWidth="1"/>
    <col min="2309" max="2309" width="24.85546875" style="2" customWidth="1"/>
    <col min="2310" max="2310" width="22.28515625" style="2" customWidth="1"/>
    <col min="2311" max="2311" width="19.85546875" style="2" customWidth="1"/>
    <col min="2312" max="2312" width="18" style="2" customWidth="1"/>
    <col min="2313" max="2313" width="20.42578125" style="2" customWidth="1"/>
    <col min="2314" max="2561" width="9.140625" style="2"/>
    <col min="2562" max="2562" width="6.28515625" style="2" customWidth="1"/>
    <col min="2563" max="2563" width="14.140625" style="2" customWidth="1"/>
    <col min="2564" max="2564" width="23.42578125" style="2" customWidth="1"/>
    <col min="2565" max="2565" width="24.85546875" style="2" customWidth="1"/>
    <col min="2566" max="2566" width="22.28515625" style="2" customWidth="1"/>
    <col min="2567" max="2567" width="19.85546875" style="2" customWidth="1"/>
    <col min="2568" max="2568" width="18" style="2" customWidth="1"/>
    <col min="2569" max="2569" width="20.42578125" style="2" customWidth="1"/>
    <col min="2570" max="2817" width="9.140625" style="2"/>
    <col min="2818" max="2818" width="6.28515625" style="2" customWidth="1"/>
    <col min="2819" max="2819" width="14.140625" style="2" customWidth="1"/>
    <col min="2820" max="2820" width="23.42578125" style="2" customWidth="1"/>
    <col min="2821" max="2821" width="24.85546875" style="2" customWidth="1"/>
    <col min="2822" max="2822" width="22.28515625" style="2" customWidth="1"/>
    <col min="2823" max="2823" width="19.85546875" style="2" customWidth="1"/>
    <col min="2824" max="2824" width="18" style="2" customWidth="1"/>
    <col min="2825" max="2825" width="20.42578125" style="2" customWidth="1"/>
    <col min="2826" max="3073" width="9.140625" style="2"/>
    <col min="3074" max="3074" width="6.28515625" style="2" customWidth="1"/>
    <col min="3075" max="3075" width="14.140625" style="2" customWidth="1"/>
    <col min="3076" max="3076" width="23.42578125" style="2" customWidth="1"/>
    <col min="3077" max="3077" width="24.85546875" style="2" customWidth="1"/>
    <col min="3078" max="3078" width="22.28515625" style="2" customWidth="1"/>
    <col min="3079" max="3079" width="19.85546875" style="2" customWidth="1"/>
    <col min="3080" max="3080" width="18" style="2" customWidth="1"/>
    <col min="3081" max="3081" width="20.42578125" style="2" customWidth="1"/>
    <col min="3082" max="3329" width="9.140625" style="2"/>
    <col min="3330" max="3330" width="6.28515625" style="2" customWidth="1"/>
    <col min="3331" max="3331" width="14.140625" style="2" customWidth="1"/>
    <col min="3332" max="3332" width="23.42578125" style="2" customWidth="1"/>
    <col min="3333" max="3333" width="24.85546875" style="2" customWidth="1"/>
    <col min="3334" max="3334" width="22.28515625" style="2" customWidth="1"/>
    <col min="3335" max="3335" width="19.85546875" style="2" customWidth="1"/>
    <col min="3336" max="3336" width="18" style="2" customWidth="1"/>
    <col min="3337" max="3337" width="20.42578125" style="2" customWidth="1"/>
    <col min="3338" max="3585" width="9.140625" style="2"/>
    <col min="3586" max="3586" width="6.28515625" style="2" customWidth="1"/>
    <col min="3587" max="3587" width="14.140625" style="2" customWidth="1"/>
    <col min="3588" max="3588" width="23.42578125" style="2" customWidth="1"/>
    <col min="3589" max="3589" width="24.85546875" style="2" customWidth="1"/>
    <col min="3590" max="3590" width="22.28515625" style="2" customWidth="1"/>
    <col min="3591" max="3591" width="19.85546875" style="2" customWidth="1"/>
    <col min="3592" max="3592" width="18" style="2" customWidth="1"/>
    <col min="3593" max="3593" width="20.42578125" style="2" customWidth="1"/>
    <col min="3594" max="3841" width="9.140625" style="2"/>
    <col min="3842" max="3842" width="6.28515625" style="2" customWidth="1"/>
    <col min="3843" max="3843" width="14.140625" style="2" customWidth="1"/>
    <col min="3844" max="3844" width="23.42578125" style="2" customWidth="1"/>
    <col min="3845" max="3845" width="24.85546875" style="2" customWidth="1"/>
    <col min="3846" max="3846" width="22.28515625" style="2" customWidth="1"/>
    <col min="3847" max="3847" width="19.85546875" style="2" customWidth="1"/>
    <col min="3848" max="3848" width="18" style="2" customWidth="1"/>
    <col min="3849" max="3849" width="20.42578125" style="2" customWidth="1"/>
    <col min="3850" max="4097" width="9.140625" style="2"/>
    <col min="4098" max="4098" width="6.28515625" style="2" customWidth="1"/>
    <col min="4099" max="4099" width="14.140625" style="2" customWidth="1"/>
    <col min="4100" max="4100" width="23.42578125" style="2" customWidth="1"/>
    <col min="4101" max="4101" width="24.85546875" style="2" customWidth="1"/>
    <col min="4102" max="4102" width="22.28515625" style="2" customWidth="1"/>
    <col min="4103" max="4103" width="19.85546875" style="2" customWidth="1"/>
    <col min="4104" max="4104" width="18" style="2" customWidth="1"/>
    <col min="4105" max="4105" width="20.42578125" style="2" customWidth="1"/>
    <col min="4106" max="4353" width="9.140625" style="2"/>
    <col min="4354" max="4354" width="6.28515625" style="2" customWidth="1"/>
    <col min="4355" max="4355" width="14.140625" style="2" customWidth="1"/>
    <col min="4356" max="4356" width="23.42578125" style="2" customWidth="1"/>
    <col min="4357" max="4357" width="24.85546875" style="2" customWidth="1"/>
    <col min="4358" max="4358" width="22.28515625" style="2" customWidth="1"/>
    <col min="4359" max="4359" width="19.85546875" style="2" customWidth="1"/>
    <col min="4360" max="4360" width="18" style="2" customWidth="1"/>
    <col min="4361" max="4361" width="20.42578125" style="2" customWidth="1"/>
    <col min="4362" max="4609" width="9.140625" style="2"/>
    <col min="4610" max="4610" width="6.28515625" style="2" customWidth="1"/>
    <col min="4611" max="4611" width="14.140625" style="2" customWidth="1"/>
    <col min="4612" max="4612" width="23.42578125" style="2" customWidth="1"/>
    <col min="4613" max="4613" width="24.85546875" style="2" customWidth="1"/>
    <col min="4614" max="4614" width="22.28515625" style="2" customWidth="1"/>
    <col min="4615" max="4615" width="19.85546875" style="2" customWidth="1"/>
    <col min="4616" max="4616" width="18" style="2" customWidth="1"/>
    <col min="4617" max="4617" width="20.42578125" style="2" customWidth="1"/>
    <col min="4618" max="4865" width="9.140625" style="2"/>
    <col min="4866" max="4866" width="6.28515625" style="2" customWidth="1"/>
    <col min="4867" max="4867" width="14.140625" style="2" customWidth="1"/>
    <col min="4868" max="4868" width="23.42578125" style="2" customWidth="1"/>
    <col min="4869" max="4869" width="24.85546875" style="2" customWidth="1"/>
    <col min="4870" max="4870" width="22.28515625" style="2" customWidth="1"/>
    <col min="4871" max="4871" width="19.85546875" style="2" customWidth="1"/>
    <col min="4872" max="4872" width="18" style="2" customWidth="1"/>
    <col min="4873" max="4873" width="20.42578125" style="2" customWidth="1"/>
    <col min="4874" max="5121" width="9.140625" style="2"/>
    <col min="5122" max="5122" width="6.28515625" style="2" customWidth="1"/>
    <col min="5123" max="5123" width="14.140625" style="2" customWidth="1"/>
    <col min="5124" max="5124" width="23.42578125" style="2" customWidth="1"/>
    <col min="5125" max="5125" width="24.85546875" style="2" customWidth="1"/>
    <col min="5126" max="5126" width="22.28515625" style="2" customWidth="1"/>
    <col min="5127" max="5127" width="19.85546875" style="2" customWidth="1"/>
    <col min="5128" max="5128" width="18" style="2" customWidth="1"/>
    <col min="5129" max="5129" width="20.42578125" style="2" customWidth="1"/>
    <col min="5130" max="5377" width="9.140625" style="2"/>
    <col min="5378" max="5378" width="6.28515625" style="2" customWidth="1"/>
    <col min="5379" max="5379" width="14.140625" style="2" customWidth="1"/>
    <col min="5380" max="5380" width="23.42578125" style="2" customWidth="1"/>
    <col min="5381" max="5381" width="24.85546875" style="2" customWidth="1"/>
    <col min="5382" max="5382" width="22.28515625" style="2" customWidth="1"/>
    <col min="5383" max="5383" width="19.85546875" style="2" customWidth="1"/>
    <col min="5384" max="5384" width="18" style="2" customWidth="1"/>
    <col min="5385" max="5385" width="20.42578125" style="2" customWidth="1"/>
    <col min="5386" max="5633" width="9.140625" style="2"/>
    <col min="5634" max="5634" width="6.28515625" style="2" customWidth="1"/>
    <col min="5635" max="5635" width="14.140625" style="2" customWidth="1"/>
    <col min="5636" max="5636" width="23.42578125" style="2" customWidth="1"/>
    <col min="5637" max="5637" width="24.85546875" style="2" customWidth="1"/>
    <col min="5638" max="5638" width="22.28515625" style="2" customWidth="1"/>
    <col min="5639" max="5639" width="19.85546875" style="2" customWidth="1"/>
    <col min="5640" max="5640" width="18" style="2" customWidth="1"/>
    <col min="5641" max="5641" width="20.42578125" style="2" customWidth="1"/>
    <col min="5642" max="5889" width="9.140625" style="2"/>
    <col min="5890" max="5890" width="6.28515625" style="2" customWidth="1"/>
    <col min="5891" max="5891" width="14.140625" style="2" customWidth="1"/>
    <col min="5892" max="5892" width="23.42578125" style="2" customWidth="1"/>
    <col min="5893" max="5893" width="24.85546875" style="2" customWidth="1"/>
    <col min="5894" max="5894" width="22.28515625" style="2" customWidth="1"/>
    <col min="5895" max="5895" width="19.85546875" style="2" customWidth="1"/>
    <col min="5896" max="5896" width="18" style="2" customWidth="1"/>
    <col min="5897" max="5897" width="20.42578125" style="2" customWidth="1"/>
    <col min="5898" max="6145" width="9.140625" style="2"/>
    <col min="6146" max="6146" width="6.28515625" style="2" customWidth="1"/>
    <col min="6147" max="6147" width="14.140625" style="2" customWidth="1"/>
    <col min="6148" max="6148" width="23.42578125" style="2" customWidth="1"/>
    <col min="6149" max="6149" width="24.85546875" style="2" customWidth="1"/>
    <col min="6150" max="6150" width="22.28515625" style="2" customWidth="1"/>
    <col min="6151" max="6151" width="19.85546875" style="2" customWidth="1"/>
    <col min="6152" max="6152" width="18" style="2" customWidth="1"/>
    <col min="6153" max="6153" width="20.42578125" style="2" customWidth="1"/>
    <col min="6154" max="6401" width="9.140625" style="2"/>
    <col min="6402" max="6402" width="6.28515625" style="2" customWidth="1"/>
    <col min="6403" max="6403" width="14.140625" style="2" customWidth="1"/>
    <col min="6404" max="6404" width="23.42578125" style="2" customWidth="1"/>
    <col min="6405" max="6405" width="24.85546875" style="2" customWidth="1"/>
    <col min="6406" max="6406" width="22.28515625" style="2" customWidth="1"/>
    <col min="6407" max="6407" width="19.85546875" style="2" customWidth="1"/>
    <col min="6408" max="6408" width="18" style="2" customWidth="1"/>
    <col min="6409" max="6409" width="20.42578125" style="2" customWidth="1"/>
    <col min="6410" max="6657" width="9.140625" style="2"/>
    <col min="6658" max="6658" width="6.28515625" style="2" customWidth="1"/>
    <col min="6659" max="6659" width="14.140625" style="2" customWidth="1"/>
    <col min="6660" max="6660" width="23.42578125" style="2" customWidth="1"/>
    <col min="6661" max="6661" width="24.85546875" style="2" customWidth="1"/>
    <col min="6662" max="6662" width="22.28515625" style="2" customWidth="1"/>
    <col min="6663" max="6663" width="19.85546875" style="2" customWidth="1"/>
    <col min="6664" max="6664" width="18" style="2" customWidth="1"/>
    <col min="6665" max="6665" width="20.42578125" style="2" customWidth="1"/>
    <col min="6666" max="6913" width="9.140625" style="2"/>
    <col min="6914" max="6914" width="6.28515625" style="2" customWidth="1"/>
    <col min="6915" max="6915" width="14.140625" style="2" customWidth="1"/>
    <col min="6916" max="6916" width="23.42578125" style="2" customWidth="1"/>
    <col min="6917" max="6917" width="24.85546875" style="2" customWidth="1"/>
    <col min="6918" max="6918" width="22.28515625" style="2" customWidth="1"/>
    <col min="6919" max="6919" width="19.85546875" style="2" customWidth="1"/>
    <col min="6920" max="6920" width="18" style="2" customWidth="1"/>
    <col min="6921" max="6921" width="20.42578125" style="2" customWidth="1"/>
    <col min="6922" max="7169" width="9.140625" style="2"/>
    <col min="7170" max="7170" width="6.28515625" style="2" customWidth="1"/>
    <col min="7171" max="7171" width="14.140625" style="2" customWidth="1"/>
    <col min="7172" max="7172" width="23.42578125" style="2" customWidth="1"/>
    <col min="7173" max="7173" width="24.85546875" style="2" customWidth="1"/>
    <col min="7174" max="7174" width="22.28515625" style="2" customWidth="1"/>
    <col min="7175" max="7175" width="19.85546875" style="2" customWidth="1"/>
    <col min="7176" max="7176" width="18" style="2" customWidth="1"/>
    <col min="7177" max="7177" width="20.42578125" style="2" customWidth="1"/>
    <col min="7178" max="7425" width="9.140625" style="2"/>
    <col min="7426" max="7426" width="6.28515625" style="2" customWidth="1"/>
    <col min="7427" max="7427" width="14.140625" style="2" customWidth="1"/>
    <col min="7428" max="7428" width="23.42578125" style="2" customWidth="1"/>
    <col min="7429" max="7429" width="24.85546875" style="2" customWidth="1"/>
    <col min="7430" max="7430" width="22.28515625" style="2" customWidth="1"/>
    <col min="7431" max="7431" width="19.85546875" style="2" customWidth="1"/>
    <col min="7432" max="7432" width="18" style="2" customWidth="1"/>
    <col min="7433" max="7433" width="20.42578125" style="2" customWidth="1"/>
    <col min="7434" max="7681" width="9.140625" style="2"/>
    <col min="7682" max="7682" width="6.28515625" style="2" customWidth="1"/>
    <col min="7683" max="7683" width="14.140625" style="2" customWidth="1"/>
    <col min="7684" max="7684" width="23.42578125" style="2" customWidth="1"/>
    <col min="7685" max="7685" width="24.85546875" style="2" customWidth="1"/>
    <col min="7686" max="7686" width="22.28515625" style="2" customWidth="1"/>
    <col min="7687" max="7687" width="19.85546875" style="2" customWidth="1"/>
    <col min="7688" max="7688" width="18" style="2" customWidth="1"/>
    <col min="7689" max="7689" width="20.42578125" style="2" customWidth="1"/>
    <col min="7690" max="7937" width="9.140625" style="2"/>
    <col min="7938" max="7938" width="6.28515625" style="2" customWidth="1"/>
    <col min="7939" max="7939" width="14.140625" style="2" customWidth="1"/>
    <col min="7940" max="7940" width="23.42578125" style="2" customWidth="1"/>
    <col min="7941" max="7941" width="24.85546875" style="2" customWidth="1"/>
    <col min="7942" max="7942" width="22.28515625" style="2" customWidth="1"/>
    <col min="7943" max="7943" width="19.85546875" style="2" customWidth="1"/>
    <col min="7944" max="7944" width="18" style="2" customWidth="1"/>
    <col min="7945" max="7945" width="20.42578125" style="2" customWidth="1"/>
    <col min="7946" max="8193" width="9.140625" style="2"/>
    <col min="8194" max="8194" width="6.28515625" style="2" customWidth="1"/>
    <col min="8195" max="8195" width="14.140625" style="2" customWidth="1"/>
    <col min="8196" max="8196" width="23.42578125" style="2" customWidth="1"/>
    <col min="8197" max="8197" width="24.85546875" style="2" customWidth="1"/>
    <col min="8198" max="8198" width="22.28515625" style="2" customWidth="1"/>
    <col min="8199" max="8199" width="19.85546875" style="2" customWidth="1"/>
    <col min="8200" max="8200" width="18" style="2" customWidth="1"/>
    <col min="8201" max="8201" width="20.42578125" style="2" customWidth="1"/>
    <col min="8202" max="8449" width="9.140625" style="2"/>
    <col min="8450" max="8450" width="6.28515625" style="2" customWidth="1"/>
    <col min="8451" max="8451" width="14.140625" style="2" customWidth="1"/>
    <col min="8452" max="8452" width="23.42578125" style="2" customWidth="1"/>
    <col min="8453" max="8453" width="24.85546875" style="2" customWidth="1"/>
    <col min="8454" max="8454" width="22.28515625" style="2" customWidth="1"/>
    <col min="8455" max="8455" width="19.85546875" style="2" customWidth="1"/>
    <col min="8456" max="8456" width="18" style="2" customWidth="1"/>
    <col min="8457" max="8457" width="20.42578125" style="2" customWidth="1"/>
    <col min="8458" max="8705" width="9.140625" style="2"/>
    <col min="8706" max="8706" width="6.28515625" style="2" customWidth="1"/>
    <col min="8707" max="8707" width="14.140625" style="2" customWidth="1"/>
    <col min="8708" max="8708" width="23.42578125" style="2" customWidth="1"/>
    <col min="8709" max="8709" width="24.85546875" style="2" customWidth="1"/>
    <col min="8710" max="8710" width="22.28515625" style="2" customWidth="1"/>
    <col min="8711" max="8711" width="19.85546875" style="2" customWidth="1"/>
    <col min="8712" max="8712" width="18" style="2" customWidth="1"/>
    <col min="8713" max="8713" width="20.42578125" style="2" customWidth="1"/>
    <col min="8714" max="8961" width="9.140625" style="2"/>
    <col min="8962" max="8962" width="6.28515625" style="2" customWidth="1"/>
    <col min="8963" max="8963" width="14.140625" style="2" customWidth="1"/>
    <col min="8964" max="8964" width="23.42578125" style="2" customWidth="1"/>
    <col min="8965" max="8965" width="24.85546875" style="2" customWidth="1"/>
    <col min="8966" max="8966" width="22.28515625" style="2" customWidth="1"/>
    <col min="8967" max="8967" width="19.85546875" style="2" customWidth="1"/>
    <col min="8968" max="8968" width="18" style="2" customWidth="1"/>
    <col min="8969" max="8969" width="20.42578125" style="2" customWidth="1"/>
    <col min="8970" max="9217" width="9.140625" style="2"/>
    <col min="9218" max="9218" width="6.28515625" style="2" customWidth="1"/>
    <col min="9219" max="9219" width="14.140625" style="2" customWidth="1"/>
    <col min="9220" max="9220" width="23.42578125" style="2" customWidth="1"/>
    <col min="9221" max="9221" width="24.85546875" style="2" customWidth="1"/>
    <col min="9222" max="9222" width="22.28515625" style="2" customWidth="1"/>
    <col min="9223" max="9223" width="19.85546875" style="2" customWidth="1"/>
    <col min="9224" max="9224" width="18" style="2" customWidth="1"/>
    <col min="9225" max="9225" width="20.42578125" style="2" customWidth="1"/>
    <col min="9226" max="9473" width="9.140625" style="2"/>
    <col min="9474" max="9474" width="6.28515625" style="2" customWidth="1"/>
    <col min="9475" max="9475" width="14.140625" style="2" customWidth="1"/>
    <col min="9476" max="9476" width="23.42578125" style="2" customWidth="1"/>
    <col min="9477" max="9477" width="24.85546875" style="2" customWidth="1"/>
    <col min="9478" max="9478" width="22.28515625" style="2" customWidth="1"/>
    <col min="9479" max="9479" width="19.85546875" style="2" customWidth="1"/>
    <col min="9480" max="9480" width="18" style="2" customWidth="1"/>
    <col min="9481" max="9481" width="20.42578125" style="2" customWidth="1"/>
    <col min="9482" max="9729" width="9.140625" style="2"/>
    <col min="9730" max="9730" width="6.28515625" style="2" customWidth="1"/>
    <col min="9731" max="9731" width="14.140625" style="2" customWidth="1"/>
    <col min="9732" max="9732" width="23.42578125" style="2" customWidth="1"/>
    <col min="9733" max="9733" width="24.85546875" style="2" customWidth="1"/>
    <col min="9734" max="9734" width="22.28515625" style="2" customWidth="1"/>
    <col min="9735" max="9735" width="19.85546875" style="2" customWidth="1"/>
    <col min="9736" max="9736" width="18" style="2" customWidth="1"/>
    <col min="9737" max="9737" width="20.42578125" style="2" customWidth="1"/>
    <col min="9738" max="9985" width="9.140625" style="2"/>
    <col min="9986" max="9986" width="6.28515625" style="2" customWidth="1"/>
    <col min="9987" max="9987" width="14.140625" style="2" customWidth="1"/>
    <col min="9988" max="9988" width="23.42578125" style="2" customWidth="1"/>
    <col min="9989" max="9989" width="24.85546875" style="2" customWidth="1"/>
    <col min="9990" max="9990" width="22.28515625" style="2" customWidth="1"/>
    <col min="9991" max="9991" width="19.85546875" style="2" customWidth="1"/>
    <col min="9992" max="9992" width="18" style="2" customWidth="1"/>
    <col min="9993" max="9993" width="20.42578125" style="2" customWidth="1"/>
    <col min="9994" max="10241" width="9.140625" style="2"/>
    <col min="10242" max="10242" width="6.28515625" style="2" customWidth="1"/>
    <col min="10243" max="10243" width="14.140625" style="2" customWidth="1"/>
    <col min="10244" max="10244" width="23.42578125" style="2" customWidth="1"/>
    <col min="10245" max="10245" width="24.85546875" style="2" customWidth="1"/>
    <col min="10246" max="10246" width="22.28515625" style="2" customWidth="1"/>
    <col min="10247" max="10247" width="19.85546875" style="2" customWidth="1"/>
    <col min="10248" max="10248" width="18" style="2" customWidth="1"/>
    <col min="10249" max="10249" width="20.42578125" style="2" customWidth="1"/>
    <col min="10250" max="10497" width="9.140625" style="2"/>
    <col min="10498" max="10498" width="6.28515625" style="2" customWidth="1"/>
    <col min="10499" max="10499" width="14.140625" style="2" customWidth="1"/>
    <col min="10500" max="10500" width="23.42578125" style="2" customWidth="1"/>
    <col min="10501" max="10501" width="24.85546875" style="2" customWidth="1"/>
    <col min="10502" max="10502" width="22.28515625" style="2" customWidth="1"/>
    <col min="10503" max="10503" width="19.85546875" style="2" customWidth="1"/>
    <col min="10504" max="10504" width="18" style="2" customWidth="1"/>
    <col min="10505" max="10505" width="20.42578125" style="2" customWidth="1"/>
    <col min="10506" max="10753" width="9.140625" style="2"/>
    <col min="10754" max="10754" width="6.28515625" style="2" customWidth="1"/>
    <col min="10755" max="10755" width="14.140625" style="2" customWidth="1"/>
    <col min="10756" max="10756" width="23.42578125" style="2" customWidth="1"/>
    <col min="10757" max="10757" width="24.85546875" style="2" customWidth="1"/>
    <col min="10758" max="10758" width="22.28515625" style="2" customWidth="1"/>
    <col min="10759" max="10759" width="19.85546875" style="2" customWidth="1"/>
    <col min="10760" max="10760" width="18" style="2" customWidth="1"/>
    <col min="10761" max="10761" width="20.42578125" style="2" customWidth="1"/>
    <col min="10762" max="11009" width="9.140625" style="2"/>
    <col min="11010" max="11010" width="6.28515625" style="2" customWidth="1"/>
    <col min="11011" max="11011" width="14.140625" style="2" customWidth="1"/>
    <col min="11012" max="11012" width="23.42578125" style="2" customWidth="1"/>
    <col min="11013" max="11013" width="24.85546875" style="2" customWidth="1"/>
    <col min="11014" max="11014" width="22.28515625" style="2" customWidth="1"/>
    <col min="11015" max="11015" width="19.85546875" style="2" customWidth="1"/>
    <col min="11016" max="11016" width="18" style="2" customWidth="1"/>
    <col min="11017" max="11017" width="20.42578125" style="2" customWidth="1"/>
    <col min="11018" max="11265" width="9.140625" style="2"/>
    <col min="11266" max="11266" width="6.28515625" style="2" customWidth="1"/>
    <col min="11267" max="11267" width="14.140625" style="2" customWidth="1"/>
    <col min="11268" max="11268" width="23.42578125" style="2" customWidth="1"/>
    <col min="11269" max="11269" width="24.85546875" style="2" customWidth="1"/>
    <col min="11270" max="11270" width="22.28515625" style="2" customWidth="1"/>
    <col min="11271" max="11271" width="19.85546875" style="2" customWidth="1"/>
    <col min="11272" max="11272" width="18" style="2" customWidth="1"/>
    <col min="11273" max="11273" width="20.42578125" style="2" customWidth="1"/>
    <col min="11274" max="11521" width="9.140625" style="2"/>
    <col min="11522" max="11522" width="6.28515625" style="2" customWidth="1"/>
    <col min="11523" max="11523" width="14.140625" style="2" customWidth="1"/>
    <col min="11524" max="11524" width="23.42578125" style="2" customWidth="1"/>
    <col min="11525" max="11525" width="24.85546875" style="2" customWidth="1"/>
    <col min="11526" max="11526" width="22.28515625" style="2" customWidth="1"/>
    <col min="11527" max="11527" width="19.85546875" style="2" customWidth="1"/>
    <col min="11528" max="11528" width="18" style="2" customWidth="1"/>
    <col min="11529" max="11529" width="20.42578125" style="2" customWidth="1"/>
    <col min="11530" max="11777" width="9.140625" style="2"/>
    <col min="11778" max="11778" width="6.28515625" style="2" customWidth="1"/>
    <col min="11779" max="11779" width="14.140625" style="2" customWidth="1"/>
    <col min="11780" max="11780" width="23.42578125" style="2" customWidth="1"/>
    <col min="11781" max="11781" width="24.85546875" style="2" customWidth="1"/>
    <col min="11782" max="11782" width="22.28515625" style="2" customWidth="1"/>
    <col min="11783" max="11783" width="19.85546875" style="2" customWidth="1"/>
    <col min="11784" max="11784" width="18" style="2" customWidth="1"/>
    <col min="11785" max="11785" width="20.42578125" style="2" customWidth="1"/>
    <col min="11786" max="12033" width="9.140625" style="2"/>
    <col min="12034" max="12034" width="6.28515625" style="2" customWidth="1"/>
    <col min="12035" max="12035" width="14.140625" style="2" customWidth="1"/>
    <col min="12036" max="12036" width="23.42578125" style="2" customWidth="1"/>
    <col min="12037" max="12037" width="24.85546875" style="2" customWidth="1"/>
    <col min="12038" max="12038" width="22.28515625" style="2" customWidth="1"/>
    <col min="12039" max="12039" width="19.85546875" style="2" customWidth="1"/>
    <col min="12040" max="12040" width="18" style="2" customWidth="1"/>
    <col min="12041" max="12041" width="20.42578125" style="2" customWidth="1"/>
    <col min="12042" max="12289" width="9.140625" style="2"/>
    <col min="12290" max="12290" width="6.28515625" style="2" customWidth="1"/>
    <col min="12291" max="12291" width="14.140625" style="2" customWidth="1"/>
    <col min="12292" max="12292" width="23.42578125" style="2" customWidth="1"/>
    <col min="12293" max="12293" width="24.85546875" style="2" customWidth="1"/>
    <col min="12294" max="12294" width="22.28515625" style="2" customWidth="1"/>
    <col min="12295" max="12295" width="19.85546875" style="2" customWidth="1"/>
    <col min="12296" max="12296" width="18" style="2" customWidth="1"/>
    <col min="12297" max="12297" width="20.42578125" style="2" customWidth="1"/>
    <col min="12298" max="12545" width="9.140625" style="2"/>
    <col min="12546" max="12546" width="6.28515625" style="2" customWidth="1"/>
    <col min="12547" max="12547" width="14.140625" style="2" customWidth="1"/>
    <col min="12548" max="12548" width="23.42578125" style="2" customWidth="1"/>
    <col min="12549" max="12549" width="24.85546875" style="2" customWidth="1"/>
    <col min="12550" max="12550" width="22.28515625" style="2" customWidth="1"/>
    <col min="12551" max="12551" width="19.85546875" style="2" customWidth="1"/>
    <col min="12552" max="12552" width="18" style="2" customWidth="1"/>
    <col min="12553" max="12553" width="20.42578125" style="2" customWidth="1"/>
    <col min="12554" max="12801" width="9.140625" style="2"/>
    <col min="12802" max="12802" width="6.28515625" style="2" customWidth="1"/>
    <col min="12803" max="12803" width="14.140625" style="2" customWidth="1"/>
    <col min="12804" max="12804" width="23.42578125" style="2" customWidth="1"/>
    <col min="12805" max="12805" width="24.85546875" style="2" customWidth="1"/>
    <col min="12806" max="12806" width="22.28515625" style="2" customWidth="1"/>
    <col min="12807" max="12807" width="19.85546875" style="2" customWidth="1"/>
    <col min="12808" max="12808" width="18" style="2" customWidth="1"/>
    <col min="12809" max="12809" width="20.42578125" style="2" customWidth="1"/>
    <col min="12810" max="13057" width="9.140625" style="2"/>
    <col min="13058" max="13058" width="6.28515625" style="2" customWidth="1"/>
    <col min="13059" max="13059" width="14.140625" style="2" customWidth="1"/>
    <col min="13060" max="13060" width="23.42578125" style="2" customWidth="1"/>
    <col min="13061" max="13061" width="24.85546875" style="2" customWidth="1"/>
    <col min="13062" max="13062" width="22.28515625" style="2" customWidth="1"/>
    <col min="13063" max="13063" width="19.85546875" style="2" customWidth="1"/>
    <col min="13064" max="13064" width="18" style="2" customWidth="1"/>
    <col min="13065" max="13065" width="20.42578125" style="2" customWidth="1"/>
    <col min="13066" max="13313" width="9.140625" style="2"/>
    <col min="13314" max="13314" width="6.28515625" style="2" customWidth="1"/>
    <col min="13315" max="13315" width="14.140625" style="2" customWidth="1"/>
    <col min="13316" max="13316" width="23.42578125" style="2" customWidth="1"/>
    <col min="13317" max="13317" width="24.85546875" style="2" customWidth="1"/>
    <col min="13318" max="13318" width="22.28515625" style="2" customWidth="1"/>
    <col min="13319" max="13319" width="19.85546875" style="2" customWidth="1"/>
    <col min="13320" max="13320" width="18" style="2" customWidth="1"/>
    <col min="13321" max="13321" width="20.42578125" style="2" customWidth="1"/>
    <col min="13322" max="13569" width="9.140625" style="2"/>
    <col min="13570" max="13570" width="6.28515625" style="2" customWidth="1"/>
    <col min="13571" max="13571" width="14.140625" style="2" customWidth="1"/>
    <col min="13572" max="13572" width="23.42578125" style="2" customWidth="1"/>
    <col min="13573" max="13573" width="24.85546875" style="2" customWidth="1"/>
    <col min="13574" max="13574" width="22.28515625" style="2" customWidth="1"/>
    <col min="13575" max="13575" width="19.85546875" style="2" customWidth="1"/>
    <col min="13576" max="13576" width="18" style="2" customWidth="1"/>
    <col min="13577" max="13577" width="20.42578125" style="2" customWidth="1"/>
    <col min="13578" max="13825" width="9.140625" style="2"/>
    <col min="13826" max="13826" width="6.28515625" style="2" customWidth="1"/>
    <col min="13827" max="13827" width="14.140625" style="2" customWidth="1"/>
    <col min="13828" max="13828" width="23.42578125" style="2" customWidth="1"/>
    <col min="13829" max="13829" width="24.85546875" style="2" customWidth="1"/>
    <col min="13830" max="13830" width="22.28515625" style="2" customWidth="1"/>
    <col min="13831" max="13831" width="19.85546875" style="2" customWidth="1"/>
    <col min="13832" max="13832" width="18" style="2" customWidth="1"/>
    <col min="13833" max="13833" width="20.42578125" style="2" customWidth="1"/>
    <col min="13834" max="14081" width="9.140625" style="2"/>
    <col min="14082" max="14082" width="6.28515625" style="2" customWidth="1"/>
    <col min="14083" max="14083" width="14.140625" style="2" customWidth="1"/>
    <col min="14084" max="14084" width="23.42578125" style="2" customWidth="1"/>
    <col min="14085" max="14085" width="24.85546875" style="2" customWidth="1"/>
    <col min="14086" max="14086" width="22.28515625" style="2" customWidth="1"/>
    <col min="14087" max="14087" width="19.85546875" style="2" customWidth="1"/>
    <col min="14088" max="14088" width="18" style="2" customWidth="1"/>
    <col min="14089" max="14089" width="20.42578125" style="2" customWidth="1"/>
    <col min="14090" max="14337" width="9.140625" style="2"/>
    <col min="14338" max="14338" width="6.28515625" style="2" customWidth="1"/>
    <col min="14339" max="14339" width="14.140625" style="2" customWidth="1"/>
    <col min="14340" max="14340" width="23.42578125" style="2" customWidth="1"/>
    <col min="14341" max="14341" width="24.85546875" style="2" customWidth="1"/>
    <col min="14342" max="14342" width="22.28515625" style="2" customWidth="1"/>
    <col min="14343" max="14343" width="19.85546875" style="2" customWidth="1"/>
    <col min="14344" max="14344" width="18" style="2" customWidth="1"/>
    <col min="14345" max="14345" width="20.42578125" style="2" customWidth="1"/>
    <col min="14346" max="14593" width="9.140625" style="2"/>
    <col min="14594" max="14594" width="6.28515625" style="2" customWidth="1"/>
    <col min="14595" max="14595" width="14.140625" style="2" customWidth="1"/>
    <col min="14596" max="14596" width="23.42578125" style="2" customWidth="1"/>
    <col min="14597" max="14597" width="24.85546875" style="2" customWidth="1"/>
    <col min="14598" max="14598" width="22.28515625" style="2" customWidth="1"/>
    <col min="14599" max="14599" width="19.85546875" style="2" customWidth="1"/>
    <col min="14600" max="14600" width="18" style="2" customWidth="1"/>
    <col min="14601" max="14601" width="20.42578125" style="2" customWidth="1"/>
    <col min="14602" max="14849" width="9.140625" style="2"/>
    <col min="14850" max="14850" width="6.28515625" style="2" customWidth="1"/>
    <col min="14851" max="14851" width="14.140625" style="2" customWidth="1"/>
    <col min="14852" max="14852" width="23.42578125" style="2" customWidth="1"/>
    <col min="14853" max="14853" width="24.85546875" style="2" customWidth="1"/>
    <col min="14854" max="14854" width="22.28515625" style="2" customWidth="1"/>
    <col min="14855" max="14855" width="19.85546875" style="2" customWidth="1"/>
    <col min="14856" max="14856" width="18" style="2" customWidth="1"/>
    <col min="14857" max="14857" width="20.42578125" style="2" customWidth="1"/>
    <col min="14858" max="15105" width="9.140625" style="2"/>
    <col min="15106" max="15106" width="6.28515625" style="2" customWidth="1"/>
    <col min="15107" max="15107" width="14.140625" style="2" customWidth="1"/>
    <col min="15108" max="15108" width="23.42578125" style="2" customWidth="1"/>
    <col min="15109" max="15109" width="24.85546875" style="2" customWidth="1"/>
    <col min="15110" max="15110" width="22.28515625" style="2" customWidth="1"/>
    <col min="15111" max="15111" width="19.85546875" style="2" customWidth="1"/>
    <col min="15112" max="15112" width="18" style="2" customWidth="1"/>
    <col min="15113" max="15113" width="20.42578125" style="2" customWidth="1"/>
    <col min="15114" max="15361" width="9.140625" style="2"/>
    <col min="15362" max="15362" width="6.28515625" style="2" customWidth="1"/>
    <col min="15363" max="15363" width="14.140625" style="2" customWidth="1"/>
    <col min="15364" max="15364" width="23.42578125" style="2" customWidth="1"/>
    <col min="15365" max="15365" width="24.85546875" style="2" customWidth="1"/>
    <col min="15366" max="15366" width="22.28515625" style="2" customWidth="1"/>
    <col min="15367" max="15367" width="19.85546875" style="2" customWidth="1"/>
    <col min="15368" max="15368" width="18" style="2" customWidth="1"/>
    <col min="15369" max="15369" width="20.42578125" style="2" customWidth="1"/>
    <col min="15370" max="15617" width="9.140625" style="2"/>
    <col min="15618" max="15618" width="6.28515625" style="2" customWidth="1"/>
    <col min="15619" max="15619" width="14.140625" style="2" customWidth="1"/>
    <col min="15620" max="15620" width="23.42578125" style="2" customWidth="1"/>
    <col min="15621" max="15621" width="24.85546875" style="2" customWidth="1"/>
    <col min="15622" max="15622" width="22.28515625" style="2" customWidth="1"/>
    <col min="15623" max="15623" width="19.85546875" style="2" customWidth="1"/>
    <col min="15624" max="15624" width="18" style="2" customWidth="1"/>
    <col min="15625" max="15625" width="20.42578125" style="2" customWidth="1"/>
    <col min="15626" max="15873" width="9.140625" style="2"/>
    <col min="15874" max="15874" width="6.28515625" style="2" customWidth="1"/>
    <col min="15875" max="15875" width="14.140625" style="2" customWidth="1"/>
    <col min="15876" max="15876" width="23.42578125" style="2" customWidth="1"/>
    <col min="15877" max="15877" width="24.85546875" style="2" customWidth="1"/>
    <col min="15878" max="15878" width="22.28515625" style="2" customWidth="1"/>
    <col min="15879" max="15879" width="19.85546875" style="2" customWidth="1"/>
    <col min="15880" max="15880" width="18" style="2" customWidth="1"/>
    <col min="15881" max="15881" width="20.42578125" style="2" customWidth="1"/>
    <col min="15882" max="16129" width="9.140625" style="2"/>
    <col min="16130" max="16130" width="6.28515625" style="2" customWidth="1"/>
    <col min="16131" max="16131" width="14.140625" style="2" customWidth="1"/>
    <col min="16132" max="16132" width="23.42578125" style="2" customWidth="1"/>
    <col min="16133" max="16133" width="24.85546875" style="2" customWidth="1"/>
    <col min="16134" max="16134" width="22.28515625" style="2" customWidth="1"/>
    <col min="16135" max="16135" width="19.85546875" style="2" customWidth="1"/>
    <col min="16136" max="16136" width="18" style="2" customWidth="1"/>
    <col min="16137" max="16137" width="20.42578125" style="2" customWidth="1"/>
    <col min="16138" max="16384" width="9.140625" style="2"/>
  </cols>
  <sheetData>
    <row r="1" spans="2:9" x14ac:dyDescent="0.25">
      <c r="B1" s="32"/>
      <c r="C1" s="32"/>
      <c r="D1" s="32"/>
      <c r="E1" s="32"/>
      <c r="F1" s="32"/>
      <c r="G1" s="32"/>
      <c r="H1" s="32"/>
      <c r="I1" s="33" t="s">
        <v>112</v>
      </c>
    </row>
    <row r="2" spans="2:9" x14ac:dyDescent="0.25">
      <c r="B2" s="248" t="s">
        <v>241</v>
      </c>
      <c r="C2" s="248"/>
      <c r="D2" s="248"/>
      <c r="E2" s="248"/>
      <c r="F2" s="248"/>
      <c r="G2" s="248"/>
      <c r="H2" s="248"/>
      <c r="I2" s="248"/>
    </row>
    <row r="3" spans="2:9" x14ac:dyDescent="0.25">
      <c r="B3" s="32"/>
      <c r="C3" s="32"/>
      <c r="D3" s="32"/>
      <c r="E3" s="32"/>
      <c r="F3" s="32"/>
      <c r="G3" s="32"/>
      <c r="H3" s="32"/>
      <c r="I3" s="32"/>
    </row>
    <row r="4" spans="2:9" ht="24" customHeight="1" x14ac:dyDescent="0.25">
      <c r="B4" s="244" t="s">
        <v>87</v>
      </c>
      <c r="C4" s="244" t="s">
        <v>3</v>
      </c>
      <c r="D4" s="259"/>
      <c r="E4" s="244" t="s">
        <v>113</v>
      </c>
      <c r="F4" s="259"/>
      <c r="G4" s="259"/>
      <c r="H4" s="259"/>
      <c r="I4" s="259"/>
    </row>
    <row r="5" spans="2:9" ht="20.25" customHeight="1" x14ac:dyDescent="0.25">
      <c r="B5" s="259"/>
      <c r="C5" s="259"/>
      <c r="D5" s="259"/>
      <c r="E5" s="259" t="s">
        <v>90</v>
      </c>
      <c r="F5" s="261" t="s">
        <v>114</v>
      </c>
      <c r="G5" s="261"/>
      <c r="H5" s="261"/>
      <c r="I5" s="261"/>
    </row>
    <row r="6" spans="2:9" ht="25.5" x14ac:dyDescent="0.25">
      <c r="B6" s="259"/>
      <c r="C6" s="259"/>
      <c r="D6" s="259"/>
      <c r="E6" s="259"/>
      <c r="F6" s="47" t="s">
        <v>115</v>
      </c>
      <c r="G6" s="54" t="s">
        <v>116</v>
      </c>
      <c r="H6" s="54" t="s">
        <v>117</v>
      </c>
      <c r="I6" s="54" t="s">
        <v>118</v>
      </c>
    </row>
    <row r="7" spans="2:9" ht="36" customHeight="1" x14ac:dyDescent="0.25">
      <c r="B7" s="244" t="s">
        <v>21</v>
      </c>
      <c r="C7" s="246"/>
      <c r="D7" s="48" t="s">
        <v>89</v>
      </c>
      <c r="E7" s="49">
        <f>E8+E9+E10+E11+E12+E13+E14+E15+E16+E17+E18+E19+E20+E21</f>
        <v>426</v>
      </c>
      <c r="F7" s="49">
        <f>F8+F9+F10+F11+F12+F13+F14+F15+F16+F17+F18+F19+F20+F21</f>
        <v>108</v>
      </c>
      <c r="G7" s="49">
        <f>G8+G9+G10+G11+G12+G13+G14+G15+G16+G17+G18+G19+G20+G21</f>
        <v>152</v>
      </c>
      <c r="H7" s="49">
        <f>H8+H9+H10+H11+H12+H13+H14+H15+H16+H17+H18+H19+H20+H21</f>
        <v>75</v>
      </c>
      <c r="I7" s="49">
        <f>I8+I9+I10+I11+I12+I13+I14+I15+I16+I17+I18+I19+I20+I21</f>
        <v>91</v>
      </c>
    </row>
    <row r="8" spans="2:9" ht="36" customHeight="1" x14ac:dyDescent="0.25">
      <c r="B8" s="55">
        <v>1</v>
      </c>
      <c r="C8" s="56" t="s">
        <v>27</v>
      </c>
      <c r="D8" s="48" t="s">
        <v>89</v>
      </c>
      <c r="E8" s="49">
        <f>'[13]PUP GW '!$U$6</f>
        <v>40</v>
      </c>
      <c r="F8" s="51">
        <f>'[13]PUP GW '!$U$16</f>
        <v>5</v>
      </c>
      <c r="G8" s="51">
        <f>'[13]PUP GW '!$U$17</f>
        <v>8</v>
      </c>
      <c r="H8" s="51">
        <f>'[13]PUP GW '!$U$18</f>
        <v>8</v>
      </c>
      <c r="I8" s="51">
        <f>'[13]PUP GW '!$U$19</f>
        <v>19</v>
      </c>
    </row>
    <row r="9" spans="2:9" ht="36" customHeight="1" x14ac:dyDescent="0.25">
      <c r="B9" s="47">
        <v>2</v>
      </c>
      <c r="C9" s="39" t="s">
        <v>28</v>
      </c>
      <c r="D9" s="48" t="s">
        <v>89</v>
      </c>
      <c r="E9" s="49">
        <f>'[13]PUP GWz'!$U$6</f>
        <v>13</v>
      </c>
      <c r="F9" s="51">
        <f>'[13]PUP GWz'!$U$16</f>
        <v>2</v>
      </c>
      <c r="G9" s="51">
        <f>'[13]PUP GWz'!$U$17</f>
        <v>2</v>
      </c>
      <c r="H9" s="51">
        <f>'[13]PUP GWz'!$U$18</f>
        <v>2</v>
      </c>
      <c r="I9" s="51">
        <f>'[13]PUP GWz'!$U$19</f>
        <v>7</v>
      </c>
    </row>
    <row r="10" spans="2:9" ht="36" customHeight="1" x14ac:dyDescent="0.25">
      <c r="B10" s="54">
        <v>3</v>
      </c>
      <c r="C10" s="39" t="s">
        <v>29</v>
      </c>
      <c r="D10" s="48" t="s">
        <v>89</v>
      </c>
      <c r="E10" s="49">
        <f>'[13]PUP KO'!$U$6</f>
        <v>50</v>
      </c>
      <c r="F10" s="51">
        <f>'[13]PUP KO'!$U$16</f>
        <v>13</v>
      </c>
      <c r="G10" s="51">
        <f>'[13]PUP KO'!$U$17</f>
        <v>12</v>
      </c>
      <c r="H10" s="51">
        <f>'[13]PUP KO'!$U$18</f>
        <v>12</v>
      </c>
      <c r="I10" s="51">
        <f>'[13]PUP KO'!$U$19</f>
        <v>13</v>
      </c>
    </row>
    <row r="11" spans="2:9" ht="36" customHeight="1" x14ac:dyDescent="0.25">
      <c r="B11" s="54">
        <v>4</v>
      </c>
      <c r="C11" s="39" t="s">
        <v>30</v>
      </c>
      <c r="D11" s="48" t="s">
        <v>89</v>
      </c>
      <c r="E11" s="49">
        <f>'[13]PUP MI'!$U$6</f>
        <v>27</v>
      </c>
      <c r="F11" s="51">
        <f>'[13]PUP MI'!$U$16</f>
        <v>3</v>
      </c>
      <c r="G11" s="51">
        <f>'[13]PUP MI'!$U$17</f>
        <v>8</v>
      </c>
      <c r="H11" s="51">
        <f>'[13]PUP MI'!$U$18</f>
        <v>13</v>
      </c>
      <c r="I11" s="51">
        <f>'[13]PUP MI'!$U$19</f>
        <v>3</v>
      </c>
    </row>
    <row r="12" spans="2:9" ht="36" customHeight="1" x14ac:dyDescent="0.25">
      <c r="B12" s="53">
        <v>5</v>
      </c>
      <c r="C12" s="39" t="s">
        <v>31</v>
      </c>
      <c r="D12" s="48" t="s">
        <v>89</v>
      </c>
      <c r="E12" s="49">
        <f>'[13]PUP NS'!$U$6</f>
        <v>73</v>
      </c>
      <c r="F12" s="51">
        <f>'[13]PUP NS'!$U$16</f>
        <v>1</v>
      </c>
      <c r="G12" s="51">
        <f>'[13]PUP NS'!$U$17</f>
        <v>58</v>
      </c>
      <c r="H12" s="51">
        <f>'[13]PUP NS'!$U$18</f>
        <v>8</v>
      </c>
      <c r="I12" s="51">
        <f>'[13]PUP NS'!$U$19</f>
        <v>6</v>
      </c>
    </row>
    <row r="13" spans="2:9" ht="36" customHeight="1" x14ac:dyDescent="0.25">
      <c r="B13" s="47">
        <v>6</v>
      </c>
      <c r="C13" s="39" t="s">
        <v>32</v>
      </c>
      <c r="D13" s="48" t="s">
        <v>89</v>
      </c>
      <c r="E13" s="49">
        <f>'[13]PUP Sł'!$U$6</f>
        <v>3</v>
      </c>
      <c r="F13" s="51">
        <f>'[13]PUP Sł'!$U$16</f>
        <v>1</v>
      </c>
      <c r="G13" s="51">
        <f>'[13]PUP Sł'!$U$17</f>
        <v>1</v>
      </c>
      <c r="H13" s="51">
        <f>'[13]PUP Sł'!$U$18</f>
        <v>1</v>
      </c>
      <c r="I13" s="51">
        <f>'[13]PUP Sł'!$U$19</f>
        <v>0</v>
      </c>
    </row>
    <row r="14" spans="2:9" ht="36" customHeight="1" x14ac:dyDescent="0.25">
      <c r="B14" s="54">
        <v>7</v>
      </c>
      <c r="C14" s="39" t="s">
        <v>33</v>
      </c>
      <c r="D14" s="48" t="s">
        <v>89</v>
      </c>
      <c r="E14" s="49">
        <f>'[13]PUP ST'!$U$6</f>
        <v>34</v>
      </c>
      <c r="F14" s="51">
        <f>'[13]PUP ST'!$U$16</f>
        <v>4</v>
      </c>
      <c r="G14" s="51">
        <f>'[13]PUP ST'!$U$17</f>
        <v>14</v>
      </c>
      <c r="H14" s="51">
        <f>'[13]PUP ST'!$U$18</f>
        <v>8</v>
      </c>
      <c r="I14" s="51">
        <f>'[13]PUP ST'!$U$19</f>
        <v>8</v>
      </c>
    </row>
    <row r="15" spans="2:9" ht="36" customHeight="1" x14ac:dyDescent="0.25">
      <c r="B15" s="54">
        <v>8</v>
      </c>
      <c r="C15" s="39" t="s">
        <v>34</v>
      </c>
      <c r="D15" s="48" t="s">
        <v>89</v>
      </c>
      <c r="E15" s="49">
        <f>'[13]PUP SU'!$U$6</f>
        <v>12</v>
      </c>
      <c r="F15" s="51">
        <f>'[13]PUP SU'!$U$16</f>
        <v>1</v>
      </c>
      <c r="G15" s="51">
        <f>'[13]PUP SU'!$U$17</f>
        <v>4</v>
      </c>
      <c r="H15" s="51">
        <f>'[13]PUP SU'!$U$18</f>
        <v>2</v>
      </c>
      <c r="I15" s="51">
        <f>'[13]PUP SU'!$U$19</f>
        <v>5</v>
      </c>
    </row>
    <row r="16" spans="2:9" ht="36" customHeight="1" x14ac:dyDescent="0.25">
      <c r="B16" s="53">
        <v>9</v>
      </c>
      <c r="C16" s="39" t="s">
        <v>35</v>
      </c>
      <c r="D16" s="48" t="s">
        <v>89</v>
      </c>
      <c r="E16" s="49">
        <f>'[13]PUP ŚW'!$U$6</f>
        <v>26</v>
      </c>
      <c r="F16" s="51">
        <f>'[13]PUP ŚW'!$U$16</f>
        <v>1</v>
      </c>
      <c r="G16" s="51">
        <f>'[13]PUP ŚW'!$U$17</f>
        <v>19</v>
      </c>
      <c r="H16" s="51">
        <f>'[13]PUP ŚW'!$U$18</f>
        <v>5</v>
      </c>
      <c r="I16" s="51">
        <f>'[13]PUP ŚW'!$U$19</f>
        <v>1</v>
      </c>
    </row>
    <row r="17" spans="2:9" ht="36" customHeight="1" x14ac:dyDescent="0.25">
      <c r="B17" s="47">
        <v>10</v>
      </c>
      <c r="C17" s="39" t="s">
        <v>36</v>
      </c>
      <c r="D17" s="48" t="s">
        <v>89</v>
      </c>
      <c r="E17" s="49">
        <f>'[13]PUP WS'!$U$6</f>
        <v>50</v>
      </c>
      <c r="F17" s="51">
        <f>'[13]PUP WS'!$U$16</f>
        <v>9</v>
      </c>
      <c r="G17" s="51">
        <f>'[13]PUP WS'!$U$17</f>
        <v>16</v>
      </c>
      <c r="H17" s="51">
        <f>'[13]PUP WS'!$U$18</f>
        <v>8</v>
      </c>
      <c r="I17" s="51">
        <f>'[13]PUP WS'!$U$19</f>
        <v>17</v>
      </c>
    </row>
    <row r="18" spans="2:9" ht="36" customHeight="1" x14ac:dyDescent="0.25">
      <c r="B18" s="54">
        <v>11</v>
      </c>
      <c r="C18" s="39" t="s">
        <v>37</v>
      </c>
      <c r="D18" s="48" t="s">
        <v>89</v>
      </c>
      <c r="E18" s="49">
        <f>'[13]PUP ZG'!$U$6</f>
        <v>26</v>
      </c>
      <c r="F18" s="51">
        <f>'[13]PUP ZG'!$U$16</f>
        <v>22</v>
      </c>
      <c r="G18" s="51">
        <f>'[13]PUP ZG'!$U$17</f>
        <v>2</v>
      </c>
      <c r="H18" s="51">
        <f>'[13]PUP ZG'!$U$18</f>
        <v>0</v>
      </c>
      <c r="I18" s="51">
        <f>'[13]PUP ZG'!$U$19</f>
        <v>2</v>
      </c>
    </row>
    <row r="19" spans="2:9" ht="36" customHeight="1" x14ac:dyDescent="0.25">
      <c r="B19" s="54">
        <v>12</v>
      </c>
      <c r="C19" s="39" t="s">
        <v>38</v>
      </c>
      <c r="D19" s="48" t="s">
        <v>89</v>
      </c>
      <c r="E19" s="49">
        <f>'[13]PUP ZGz'!$U$6</f>
        <v>27</v>
      </c>
      <c r="F19" s="51">
        <f>'[13]PUP ZGz'!$U$16</f>
        <v>12</v>
      </c>
      <c r="G19" s="51">
        <f>'[13]PUP ZGz'!$U$17</f>
        <v>6</v>
      </c>
      <c r="H19" s="51">
        <f>'[13]PUP ZGz'!$U$18</f>
        <v>6</v>
      </c>
      <c r="I19" s="51">
        <f>'[13]PUP ZGz'!$U$19</f>
        <v>3</v>
      </c>
    </row>
    <row r="20" spans="2:9" ht="36" customHeight="1" x14ac:dyDescent="0.25">
      <c r="B20" s="53">
        <v>13</v>
      </c>
      <c r="C20" s="39" t="s">
        <v>39</v>
      </c>
      <c r="D20" s="48" t="s">
        <v>89</v>
      </c>
      <c r="E20" s="49">
        <f>'[13]PUP Żg'!$U$6</f>
        <v>11</v>
      </c>
      <c r="F20" s="51">
        <f>'[13]PUP Żg'!$U$16</f>
        <v>0</v>
      </c>
      <c r="G20" s="51">
        <f>'[13]PUP Żg'!$U$17</f>
        <v>2</v>
      </c>
      <c r="H20" s="51">
        <f>'[13]PUP Żg'!$U$18</f>
        <v>2</v>
      </c>
      <c r="I20" s="51">
        <f>'[13]PUP Żg'!$U$19</f>
        <v>7</v>
      </c>
    </row>
    <row r="21" spans="2:9" ht="36" customHeight="1" x14ac:dyDescent="0.25">
      <c r="B21" s="47">
        <v>14</v>
      </c>
      <c r="C21" s="39" t="s">
        <v>40</v>
      </c>
      <c r="D21" s="48" t="s">
        <v>89</v>
      </c>
      <c r="E21" s="49">
        <f>'[13]PUP Żr'!$U$6</f>
        <v>34</v>
      </c>
      <c r="F21" s="51">
        <f>'[13]PUP Żr'!$U$16</f>
        <v>34</v>
      </c>
      <c r="G21" s="51">
        <f>'[13]PUP Żr'!$U$17</f>
        <v>0</v>
      </c>
      <c r="H21" s="51">
        <f>'[13]PUP Żr'!$U$18</f>
        <v>0</v>
      </c>
      <c r="I21" s="51">
        <f>'[13]PUP Żr'!$U$19</f>
        <v>0</v>
      </c>
    </row>
    <row r="23" spans="2:9" x14ac:dyDescent="0.25">
      <c r="E23" s="3"/>
      <c r="F23" s="3"/>
      <c r="G23" s="3"/>
      <c r="H23" s="3"/>
      <c r="I23" s="3"/>
    </row>
  </sheetData>
  <mergeCells count="7">
    <mergeCell ref="B7:C7"/>
    <mergeCell ref="B2:I2"/>
    <mergeCell ref="B4:B6"/>
    <mergeCell ref="C4:D6"/>
    <mergeCell ref="E4:I4"/>
    <mergeCell ref="E5:E6"/>
    <mergeCell ref="F5:I5"/>
  </mergeCell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8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23"/>
  <sheetViews>
    <sheetView view="pageBreakPreview" topLeftCell="E5" zoomScaleNormal="82" zoomScaleSheetLayoutView="100" workbookViewId="0">
      <selection activeCell="C11" sqref="C11:C12"/>
    </sheetView>
  </sheetViews>
  <sheetFormatPr defaultRowHeight="15" x14ac:dyDescent="0.25"/>
  <cols>
    <col min="1" max="1" width="4.7109375" style="2" customWidth="1"/>
    <col min="2" max="2" width="9.140625" style="2"/>
    <col min="3" max="3" width="21.28515625" style="2" customWidth="1"/>
    <col min="4" max="4" width="7.85546875" style="2" customWidth="1"/>
    <col min="5" max="5" width="9.140625" style="2"/>
    <col min="6" max="16" width="9.7109375" style="2" customWidth="1"/>
    <col min="17" max="17" width="9.5703125" style="2" customWidth="1"/>
    <col min="18" max="27" width="9.7109375" style="2" customWidth="1"/>
    <col min="28" max="258" width="9.140625" style="2"/>
    <col min="259" max="259" width="21.28515625" style="2" customWidth="1"/>
    <col min="260" max="260" width="7.85546875" style="2" customWidth="1"/>
    <col min="261" max="514" width="9.140625" style="2"/>
    <col min="515" max="515" width="21.28515625" style="2" customWidth="1"/>
    <col min="516" max="516" width="7.85546875" style="2" customWidth="1"/>
    <col min="517" max="770" width="9.140625" style="2"/>
    <col min="771" max="771" width="21.28515625" style="2" customWidth="1"/>
    <col min="772" max="772" width="7.85546875" style="2" customWidth="1"/>
    <col min="773" max="1026" width="9.140625" style="2"/>
    <col min="1027" max="1027" width="21.28515625" style="2" customWidth="1"/>
    <col min="1028" max="1028" width="7.85546875" style="2" customWidth="1"/>
    <col min="1029" max="1282" width="9.140625" style="2"/>
    <col min="1283" max="1283" width="21.28515625" style="2" customWidth="1"/>
    <col min="1284" max="1284" width="7.85546875" style="2" customWidth="1"/>
    <col min="1285" max="1538" width="9.140625" style="2"/>
    <col min="1539" max="1539" width="21.28515625" style="2" customWidth="1"/>
    <col min="1540" max="1540" width="7.85546875" style="2" customWidth="1"/>
    <col min="1541" max="1794" width="9.140625" style="2"/>
    <col min="1795" max="1795" width="21.28515625" style="2" customWidth="1"/>
    <col min="1796" max="1796" width="7.85546875" style="2" customWidth="1"/>
    <col min="1797" max="2050" width="9.140625" style="2"/>
    <col min="2051" max="2051" width="21.28515625" style="2" customWidth="1"/>
    <col min="2052" max="2052" width="7.85546875" style="2" customWidth="1"/>
    <col min="2053" max="2306" width="9.140625" style="2"/>
    <col min="2307" max="2307" width="21.28515625" style="2" customWidth="1"/>
    <col min="2308" max="2308" width="7.85546875" style="2" customWidth="1"/>
    <col min="2309" max="2562" width="9.140625" style="2"/>
    <col min="2563" max="2563" width="21.28515625" style="2" customWidth="1"/>
    <col min="2564" max="2564" width="7.85546875" style="2" customWidth="1"/>
    <col min="2565" max="2818" width="9.140625" style="2"/>
    <col min="2819" max="2819" width="21.28515625" style="2" customWidth="1"/>
    <col min="2820" max="2820" width="7.85546875" style="2" customWidth="1"/>
    <col min="2821" max="3074" width="9.140625" style="2"/>
    <col min="3075" max="3075" width="21.28515625" style="2" customWidth="1"/>
    <col min="3076" max="3076" width="7.85546875" style="2" customWidth="1"/>
    <col min="3077" max="3330" width="9.140625" style="2"/>
    <col min="3331" max="3331" width="21.28515625" style="2" customWidth="1"/>
    <col min="3332" max="3332" width="7.85546875" style="2" customWidth="1"/>
    <col min="3333" max="3586" width="9.140625" style="2"/>
    <col min="3587" max="3587" width="21.28515625" style="2" customWidth="1"/>
    <col min="3588" max="3588" width="7.85546875" style="2" customWidth="1"/>
    <col min="3589" max="3842" width="9.140625" style="2"/>
    <col min="3843" max="3843" width="21.28515625" style="2" customWidth="1"/>
    <col min="3844" max="3844" width="7.85546875" style="2" customWidth="1"/>
    <col min="3845" max="4098" width="9.140625" style="2"/>
    <col min="4099" max="4099" width="21.28515625" style="2" customWidth="1"/>
    <col min="4100" max="4100" width="7.85546875" style="2" customWidth="1"/>
    <col min="4101" max="4354" width="9.140625" style="2"/>
    <col min="4355" max="4355" width="21.28515625" style="2" customWidth="1"/>
    <col min="4356" max="4356" width="7.85546875" style="2" customWidth="1"/>
    <col min="4357" max="4610" width="9.140625" style="2"/>
    <col min="4611" max="4611" width="21.28515625" style="2" customWidth="1"/>
    <col min="4612" max="4612" width="7.85546875" style="2" customWidth="1"/>
    <col min="4613" max="4866" width="9.140625" style="2"/>
    <col min="4867" max="4867" width="21.28515625" style="2" customWidth="1"/>
    <col min="4868" max="4868" width="7.85546875" style="2" customWidth="1"/>
    <col min="4869" max="5122" width="9.140625" style="2"/>
    <col min="5123" max="5123" width="21.28515625" style="2" customWidth="1"/>
    <col min="5124" max="5124" width="7.85546875" style="2" customWidth="1"/>
    <col min="5125" max="5378" width="9.140625" style="2"/>
    <col min="5379" max="5379" width="21.28515625" style="2" customWidth="1"/>
    <col min="5380" max="5380" width="7.85546875" style="2" customWidth="1"/>
    <col min="5381" max="5634" width="9.140625" style="2"/>
    <col min="5635" max="5635" width="21.28515625" style="2" customWidth="1"/>
    <col min="5636" max="5636" width="7.85546875" style="2" customWidth="1"/>
    <col min="5637" max="5890" width="9.140625" style="2"/>
    <col min="5891" max="5891" width="21.28515625" style="2" customWidth="1"/>
    <col min="5892" max="5892" width="7.85546875" style="2" customWidth="1"/>
    <col min="5893" max="6146" width="9.140625" style="2"/>
    <col min="6147" max="6147" width="21.28515625" style="2" customWidth="1"/>
    <col min="6148" max="6148" width="7.85546875" style="2" customWidth="1"/>
    <col min="6149" max="6402" width="9.140625" style="2"/>
    <col min="6403" max="6403" width="21.28515625" style="2" customWidth="1"/>
    <col min="6404" max="6404" width="7.85546875" style="2" customWidth="1"/>
    <col min="6405" max="6658" width="9.140625" style="2"/>
    <col min="6659" max="6659" width="21.28515625" style="2" customWidth="1"/>
    <col min="6660" max="6660" width="7.85546875" style="2" customWidth="1"/>
    <col min="6661" max="6914" width="9.140625" style="2"/>
    <col min="6915" max="6915" width="21.28515625" style="2" customWidth="1"/>
    <col min="6916" max="6916" width="7.85546875" style="2" customWidth="1"/>
    <col min="6917" max="7170" width="9.140625" style="2"/>
    <col min="7171" max="7171" width="21.28515625" style="2" customWidth="1"/>
    <col min="7172" max="7172" width="7.85546875" style="2" customWidth="1"/>
    <col min="7173" max="7426" width="9.140625" style="2"/>
    <col min="7427" max="7427" width="21.28515625" style="2" customWidth="1"/>
    <col min="7428" max="7428" width="7.85546875" style="2" customWidth="1"/>
    <col min="7429" max="7682" width="9.140625" style="2"/>
    <col min="7683" max="7683" width="21.28515625" style="2" customWidth="1"/>
    <col min="7684" max="7684" width="7.85546875" style="2" customWidth="1"/>
    <col min="7685" max="7938" width="9.140625" style="2"/>
    <col min="7939" max="7939" width="21.28515625" style="2" customWidth="1"/>
    <col min="7940" max="7940" width="7.85546875" style="2" customWidth="1"/>
    <col min="7941" max="8194" width="9.140625" style="2"/>
    <col min="8195" max="8195" width="21.28515625" style="2" customWidth="1"/>
    <col min="8196" max="8196" width="7.85546875" style="2" customWidth="1"/>
    <col min="8197" max="8450" width="9.140625" style="2"/>
    <col min="8451" max="8451" width="21.28515625" style="2" customWidth="1"/>
    <col min="8452" max="8452" width="7.85546875" style="2" customWidth="1"/>
    <col min="8453" max="8706" width="9.140625" style="2"/>
    <col min="8707" max="8707" width="21.28515625" style="2" customWidth="1"/>
    <col min="8708" max="8708" width="7.85546875" style="2" customWidth="1"/>
    <col min="8709" max="8962" width="9.140625" style="2"/>
    <col min="8963" max="8963" width="21.28515625" style="2" customWidth="1"/>
    <col min="8964" max="8964" width="7.85546875" style="2" customWidth="1"/>
    <col min="8965" max="9218" width="9.140625" style="2"/>
    <col min="9219" max="9219" width="21.28515625" style="2" customWidth="1"/>
    <col min="9220" max="9220" width="7.85546875" style="2" customWidth="1"/>
    <col min="9221" max="9474" width="9.140625" style="2"/>
    <col min="9475" max="9475" width="21.28515625" style="2" customWidth="1"/>
    <col min="9476" max="9476" width="7.85546875" style="2" customWidth="1"/>
    <col min="9477" max="9730" width="9.140625" style="2"/>
    <col min="9731" max="9731" width="21.28515625" style="2" customWidth="1"/>
    <col min="9732" max="9732" width="7.85546875" style="2" customWidth="1"/>
    <col min="9733" max="9986" width="9.140625" style="2"/>
    <col min="9987" max="9987" width="21.28515625" style="2" customWidth="1"/>
    <col min="9988" max="9988" width="7.85546875" style="2" customWidth="1"/>
    <col min="9989" max="10242" width="9.140625" style="2"/>
    <col min="10243" max="10243" width="21.28515625" style="2" customWidth="1"/>
    <col min="10244" max="10244" width="7.85546875" style="2" customWidth="1"/>
    <col min="10245" max="10498" width="9.140625" style="2"/>
    <col min="10499" max="10499" width="21.28515625" style="2" customWidth="1"/>
    <col min="10500" max="10500" width="7.85546875" style="2" customWidth="1"/>
    <col min="10501" max="10754" width="9.140625" style="2"/>
    <col min="10755" max="10755" width="21.28515625" style="2" customWidth="1"/>
    <col min="10756" max="10756" width="7.85546875" style="2" customWidth="1"/>
    <col min="10757" max="11010" width="9.140625" style="2"/>
    <col min="11011" max="11011" width="21.28515625" style="2" customWidth="1"/>
    <col min="11012" max="11012" width="7.85546875" style="2" customWidth="1"/>
    <col min="11013" max="11266" width="9.140625" style="2"/>
    <col min="11267" max="11267" width="21.28515625" style="2" customWidth="1"/>
    <col min="11268" max="11268" width="7.85546875" style="2" customWidth="1"/>
    <col min="11269" max="11522" width="9.140625" style="2"/>
    <col min="11523" max="11523" width="21.28515625" style="2" customWidth="1"/>
    <col min="11524" max="11524" width="7.85546875" style="2" customWidth="1"/>
    <col min="11525" max="11778" width="9.140625" style="2"/>
    <col min="11779" max="11779" width="21.28515625" style="2" customWidth="1"/>
    <col min="11780" max="11780" width="7.85546875" style="2" customWidth="1"/>
    <col min="11781" max="12034" width="9.140625" style="2"/>
    <col min="12035" max="12035" width="21.28515625" style="2" customWidth="1"/>
    <col min="12036" max="12036" width="7.85546875" style="2" customWidth="1"/>
    <col min="12037" max="12290" width="9.140625" style="2"/>
    <col min="12291" max="12291" width="21.28515625" style="2" customWidth="1"/>
    <col min="12292" max="12292" width="7.85546875" style="2" customWidth="1"/>
    <col min="12293" max="12546" width="9.140625" style="2"/>
    <col min="12547" max="12547" width="21.28515625" style="2" customWidth="1"/>
    <col min="12548" max="12548" width="7.85546875" style="2" customWidth="1"/>
    <col min="12549" max="12802" width="9.140625" style="2"/>
    <col min="12803" max="12803" width="21.28515625" style="2" customWidth="1"/>
    <col min="12804" max="12804" width="7.85546875" style="2" customWidth="1"/>
    <col min="12805" max="13058" width="9.140625" style="2"/>
    <col min="13059" max="13059" width="21.28515625" style="2" customWidth="1"/>
    <col min="13060" max="13060" width="7.85546875" style="2" customWidth="1"/>
    <col min="13061" max="13314" width="9.140625" style="2"/>
    <col min="13315" max="13315" width="21.28515625" style="2" customWidth="1"/>
    <col min="13316" max="13316" width="7.85546875" style="2" customWidth="1"/>
    <col min="13317" max="13570" width="9.140625" style="2"/>
    <col min="13571" max="13571" width="21.28515625" style="2" customWidth="1"/>
    <col min="13572" max="13572" width="7.85546875" style="2" customWidth="1"/>
    <col min="13573" max="13826" width="9.140625" style="2"/>
    <col min="13827" max="13827" width="21.28515625" style="2" customWidth="1"/>
    <col min="13828" max="13828" width="7.85546875" style="2" customWidth="1"/>
    <col min="13829" max="14082" width="9.140625" style="2"/>
    <col min="14083" max="14083" width="21.28515625" style="2" customWidth="1"/>
    <col min="14084" max="14084" width="7.85546875" style="2" customWidth="1"/>
    <col min="14085" max="14338" width="9.140625" style="2"/>
    <col min="14339" max="14339" width="21.28515625" style="2" customWidth="1"/>
    <col min="14340" max="14340" width="7.85546875" style="2" customWidth="1"/>
    <col min="14341" max="14594" width="9.140625" style="2"/>
    <col min="14595" max="14595" width="21.28515625" style="2" customWidth="1"/>
    <col min="14596" max="14596" width="7.85546875" style="2" customWidth="1"/>
    <col min="14597" max="14850" width="9.140625" style="2"/>
    <col min="14851" max="14851" width="21.28515625" style="2" customWidth="1"/>
    <col min="14852" max="14852" width="7.85546875" style="2" customWidth="1"/>
    <col min="14853" max="15106" width="9.140625" style="2"/>
    <col min="15107" max="15107" width="21.28515625" style="2" customWidth="1"/>
    <col min="15108" max="15108" width="7.85546875" style="2" customWidth="1"/>
    <col min="15109" max="15362" width="9.140625" style="2"/>
    <col min="15363" max="15363" width="21.28515625" style="2" customWidth="1"/>
    <col min="15364" max="15364" width="7.85546875" style="2" customWidth="1"/>
    <col min="15365" max="15618" width="9.140625" style="2"/>
    <col min="15619" max="15619" width="21.28515625" style="2" customWidth="1"/>
    <col min="15620" max="15620" width="7.85546875" style="2" customWidth="1"/>
    <col min="15621" max="15874" width="9.140625" style="2"/>
    <col min="15875" max="15875" width="21.28515625" style="2" customWidth="1"/>
    <col min="15876" max="15876" width="7.85546875" style="2" customWidth="1"/>
    <col min="15877" max="16130" width="9.140625" style="2"/>
    <col min="16131" max="16131" width="21.28515625" style="2" customWidth="1"/>
    <col min="16132" max="16132" width="7.85546875" style="2" customWidth="1"/>
    <col min="16133" max="16384" width="9.140625" style="2"/>
  </cols>
  <sheetData>
    <row r="1" spans="2:27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247"/>
      <c r="U1" s="247"/>
      <c r="V1" s="33"/>
      <c r="AA1" s="111" t="s">
        <v>119</v>
      </c>
    </row>
    <row r="2" spans="2:27" ht="30.75" customHeight="1" x14ac:dyDescent="0.25">
      <c r="B2" s="248" t="s">
        <v>120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</row>
    <row r="3" spans="2:27" ht="22.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</row>
    <row r="4" spans="2:27" ht="34.5" customHeight="1" x14ac:dyDescent="0.25">
      <c r="B4" s="244" t="s">
        <v>87</v>
      </c>
      <c r="C4" s="244" t="s">
        <v>3</v>
      </c>
      <c r="D4" s="244" t="s">
        <v>121</v>
      </c>
      <c r="E4" s="245"/>
      <c r="F4" s="245" t="s">
        <v>122</v>
      </c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</row>
    <row r="5" spans="2:27" ht="202.5" customHeight="1" x14ac:dyDescent="0.25">
      <c r="B5" s="259"/>
      <c r="C5" s="259"/>
      <c r="D5" s="245"/>
      <c r="E5" s="245"/>
      <c r="F5" s="244" t="s">
        <v>123</v>
      </c>
      <c r="G5" s="244"/>
      <c r="H5" s="244" t="s">
        <v>124</v>
      </c>
      <c r="I5" s="244"/>
      <c r="J5" s="244" t="s">
        <v>125</v>
      </c>
      <c r="K5" s="244"/>
      <c r="L5" s="244" t="s">
        <v>126</v>
      </c>
      <c r="M5" s="244"/>
      <c r="N5" s="244" t="s">
        <v>127</v>
      </c>
      <c r="O5" s="244"/>
      <c r="P5" s="244" t="s">
        <v>128</v>
      </c>
      <c r="Q5" s="244"/>
      <c r="R5" s="244" t="s">
        <v>244</v>
      </c>
      <c r="S5" s="244"/>
      <c r="T5" s="244" t="s">
        <v>129</v>
      </c>
      <c r="U5" s="244"/>
      <c r="V5" s="245" t="s">
        <v>245</v>
      </c>
      <c r="W5" s="245"/>
      <c r="X5" s="278" t="s">
        <v>246</v>
      </c>
      <c r="Y5" s="278"/>
      <c r="Z5" s="245" t="s">
        <v>178</v>
      </c>
      <c r="AA5" s="245"/>
    </row>
    <row r="6" spans="2:27" ht="83.25" customHeight="1" x14ac:dyDescent="0.25">
      <c r="B6" s="259"/>
      <c r="C6" s="259"/>
      <c r="D6" s="99" t="s">
        <v>130</v>
      </c>
      <c r="E6" s="99" t="s">
        <v>131</v>
      </c>
      <c r="F6" s="99" t="s">
        <v>130</v>
      </c>
      <c r="G6" s="99" t="s">
        <v>131</v>
      </c>
      <c r="H6" s="99" t="s">
        <v>130</v>
      </c>
      <c r="I6" s="99" t="s">
        <v>131</v>
      </c>
      <c r="J6" s="99" t="s">
        <v>130</v>
      </c>
      <c r="K6" s="99" t="s">
        <v>131</v>
      </c>
      <c r="L6" s="99" t="s">
        <v>130</v>
      </c>
      <c r="M6" s="99" t="s">
        <v>131</v>
      </c>
      <c r="N6" s="99" t="s">
        <v>130</v>
      </c>
      <c r="O6" s="99" t="s">
        <v>131</v>
      </c>
      <c r="P6" s="99" t="s">
        <v>130</v>
      </c>
      <c r="Q6" s="99" t="s">
        <v>131</v>
      </c>
      <c r="R6" s="99" t="s">
        <v>130</v>
      </c>
      <c r="S6" s="99" t="s">
        <v>131</v>
      </c>
      <c r="T6" s="99" t="s">
        <v>130</v>
      </c>
      <c r="U6" s="99" t="s">
        <v>131</v>
      </c>
      <c r="V6" s="99" t="s">
        <v>130</v>
      </c>
      <c r="W6" s="99" t="s">
        <v>131</v>
      </c>
      <c r="X6" s="99" t="s">
        <v>130</v>
      </c>
      <c r="Y6" s="100" t="s">
        <v>131</v>
      </c>
      <c r="Z6" s="100" t="s">
        <v>130</v>
      </c>
      <c r="AA6" s="100" t="s">
        <v>131</v>
      </c>
    </row>
    <row r="7" spans="2:27" s="74" customFormat="1" ht="47.25" customHeight="1" x14ac:dyDescent="0.25">
      <c r="B7" s="276" t="s">
        <v>21</v>
      </c>
      <c r="C7" s="277"/>
      <c r="D7" s="49">
        <f t="shared" ref="D7:AA7" si="0">D8+D9+D10+D11+D12+D13+D14+D15+D16+D17+D18+D19+D20+D21</f>
        <v>426</v>
      </c>
      <c r="E7" s="49">
        <f>E8+E9+E10+E11+E12+E13+E14+E15+E16+E17+E18+E19+E20+E21</f>
        <v>331</v>
      </c>
      <c r="F7" s="49">
        <f t="shared" si="0"/>
        <v>167</v>
      </c>
      <c r="G7" s="50">
        <f>G8+G9+G10+G11+G12+G13+G14+G15+G16+G17+G18+G19+G20+G21</f>
        <v>110</v>
      </c>
      <c r="H7" s="49">
        <f t="shared" si="0"/>
        <v>50</v>
      </c>
      <c r="I7" s="49">
        <f t="shared" si="0"/>
        <v>50</v>
      </c>
      <c r="J7" s="50">
        <f t="shared" si="0"/>
        <v>42</v>
      </c>
      <c r="K7" s="50">
        <f t="shared" si="0"/>
        <v>28</v>
      </c>
      <c r="L7" s="49">
        <f t="shared" si="0"/>
        <v>38</v>
      </c>
      <c r="M7" s="49">
        <f t="shared" si="0"/>
        <v>30</v>
      </c>
      <c r="N7" s="49">
        <f t="shared" si="0"/>
        <v>29</v>
      </c>
      <c r="O7" s="49">
        <f t="shared" si="0"/>
        <v>25</v>
      </c>
      <c r="P7" s="49">
        <f t="shared" si="0"/>
        <v>25</v>
      </c>
      <c r="Q7" s="49">
        <f t="shared" si="0"/>
        <v>22</v>
      </c>
      <c r="R7" s="50">
        <f t="shared" si="0"/>
        <v>15</v>
      </c>
      <c r="S7" s="50">
        <f t="shared" si="0"/>
        <v>14</v>
      </c>
      <c r="T7" s="49">
        <f t="shared" si="0"/>
        <v>11</v>
      </c>
      <c r="U7" s="49">
        <f t="shared" si="0"/>
        <v>11</v>
      </c>
      <c r="V7" s="49">
        <f t="shared" si="0"/>
        <v>3</v>
      </c>
      <c r="W7" s="49">
        <f t="shared" si="0"/>
        <v>3</v>
      </c>
      <c r="X7" s="49">
        <f t="shared" si="0"/>
        <v>0</v>
      </c>
      <c r="Y7" s="49">
        <f t="shared" si="0"/>
        <v>0</v>
      </c>
      <c r="Z7" s="49">
        <f t="shared" si="0"/>
        <v>3</v>
      </c>
      <c r="AA7" s="49">
        <f t="shared" si="0"/>
        <v>3</v>
      </c>
    </row>
    <row r="8" spans="2:27" ht="48" customHeight="1" x14ac:dyDescent="0.25">
      <c r="B8" s="53">
        <v>1</v>
      </c>
      <c r="C8" s="39" t="s">
        <v>27</v>
      </c>
      <c r="D8" s="52">
        <f>'[14]PUP GW'!$U$5</f>
        <v>40</v>
      </c>
      <c r="E8" s="52">
        <f>'[14]PUP GW'!$V$5</f>
        <v>29</v>
      </c>
      <c r="F8" s="51">
        <f>'[14]PUP GW'!$U$35</f>
        <v>23</v>
      </c>
      <c r="G8" s="51">
        <f>'[14]PUP GW'!V35</f>
        <v>13</v>
      </c>
      <c r="H8" s="51">
        <f>'[14]PUP GW'!$U$7</f>
        <v>0</v>
      </c>
      <c r="I8" s="51">
        <f>'[14]PUP GW'!$V$7</f>
        <v>0</v>
      </c>
      <c r="J8" s="51">
        <f>'[14]PUP GW'!$U$39</f>
        <v>0</v>
      </c>
      <c r="K8" s="51">
        <f>'[14]PUP GW'!$V$39</f>
        <v>0</v>
      </c>
      <c r="L8" s="51">
        <f>'[14]PUP GW'!$U$32</f>
        <v>0</v>
      </c>
      <c r="M8" s="51">
        <f>'[14]PUP GW'!$V$32</f>
        <v>0</v>
      </c>
      <c r="N8" s="51">
        <f>'[14]PUP GW'!$U$23</f>
        <v>5</v>
      </c>
      <c r="O8" s="51">
        <f>'[14]PUP GW'!$V$23</f>
        <v>4</v>
      </c>
      <c r="P8" s="51">
        <f>'[14]PUP GW'!$U$36</f>
        <v>0</v>
      </c>
      <c r="Q8" s="51">
        <f>'[14]PUP GW'!$V$36</f>
        <v>0</v>
      </c>
      <c r="R8" s="51">
        <f>'[14]PUP GW'!$U$21</f>
        <v>10</v>
      </c>
      <c r="S8" s="51">
        <f>'[14]PUP GW'!$V$21</f>
        <v>10</v>
      </c>
      <c r="T8" s="51">
        <f>'[14]PUP GW'!$U$20</f>
        <v>0</v>
      </c>
      <c r="U8" s="51">
        <f>'[14]PUP GW'!$V$20</f>
        <v>0</v>
      </c>
      <c r="V8" s="51">
        <f>'[14]PUP GW'!$U$26</f>
        <v>0</v>
      </c>
      <c r="W8" s="51">
        <f>'[14]PUP GW'!$V$26</f>
        <v>0</v>
      </c>
      <c r="X8" s="51">
        <f>'[14]PUP GW'!$U$24</f>
        <v>0</v>
      </c>
      <c r="Y8" s="51">
        <f>'[14]PUP GW'!$V$24</f>
        <v>0</v>
      </c>
      <c r="Z8" s="51">
        <f>'[14]PUP GW'!$U$31</f>
        <v>0</v>
      </c>
      <c r="AA8" s="51">
        <f>'[14]PUP GW'!$V$31</f>
        <v>0</v>
      </c>
    </row>
    <row r="9" spans="2:27" ht="48" customHeight="1" x14ac:dyDescent="0.25">
      <c r="B9" s="47">
        <v>2</v>
      </c>
      <c r="C9" s="39" t="s">
        <v>28</v>
      </c>
      <c r="D9" s="52">
        <f>'[14]PUP GWz'!$U$5</f>
        <v>13</v>
      </c>
      <c r="E9" s="52">
        <f>'[14]PUP GWz'!$V$5</f>
        <v>11</v>
      </c>
      <c r="F9" s="51">
        <f>'[14]PUP GWz'!$U$35</f>
        <v>10</v>
      </c>
      <c r="G9" s="51">
        <f>'[14]PUP GWz'!$V$35</f>
        <v>8</v>
      </c>
      <c r="H9" s="51">
        <f>'[14]PUP GWz'!$U$7</f>
        <v>0</v>
      </c>
      <c r="I9" s="51">
        <f>'[14]PUP GWz'!$V$7</f>
        <v>0</v>
      </c>
      <c r="J9" s="51">
        <f>'[14]PUP GWz'!$U$39</f>
        <v>0</v>
      </c>
      <c r="K9" s="51">
        <f>'[14]PUP GWz'!$V$39</f>
        <v>0</v>
      </c>
      <c r="L9" s="51">
        <f>'[14]PUP GWz'!$U$32</f>
        <v>0</v>
      </c>
      <c r="M9" s="51">
        <f>'[14]PUP GWz'!$V$32</f>
        <v>0</v>
      </c>
      <c r="N9" s="51">
        <f>'[14]PUP GWz'!$U$23</f>
        <v>1</v>
      </c>
      <c r="O9" s="51">
        <f>'[14]PUP GWz'!$V$23</f>
        <v>1</v>
      </c>
      <c r="P9" s="51">
        <f>'[14]PUP GWz'!$U$36</f>
        <v>0</v>
      </c>
      <c r="Q9" s="51">
        <f>'[14]PUP GWz'!$V$36</f>
        <v>0</v>
      </c>
      <c r="R9" s="51">
        <f>'[14]PUP GWz'!$U$21</f>
        <v>1</v>
      </c>
      <c r="S9" s="51">
        <f>'[14]PUP GWz'!$V$21</f>
        <v>1</v>
      </c>
      <c r="T9" s="51">
        <f>'[14]PUP GW'!$U$20</f>
        <v>0</v>
      </c>
      <c r="U9" s="51">
        <f>'[14]PUP GW'!$V$20</f>
        <v>0</v>
      </c>
      <c r="V9" s="51">
        <f>'[14]PUP GWz'!$U$26</f>
        <v>0</v>
      </c>
      <c r="W9" s="51">
        <f>'[14]PUP GWz'!$V$26</f>
        <v>0</v>
      </c>
      <c r="X9" s="51">
        <f>'[14]PUP GWz'!$U$24</f>
        <v>0</v>
      </c>
      <c r="Y9" s="51">
        <f>'[14]PUP GWz'!$V$264</f>
        <v>0</v>
      </c>
      <c r="Z9" s="51">
        <f>'[14]PUP GWz'!$U$31</f>
        <v>0</v>
      </c>
      <c r="AA9" s="51">
        <f>'[14]PUP GWz'!$V$31</f>
        <v>0</v>
      </c>
    </row>
    <row r="10" spans="2:27" ht="48" customHeight="1" x14ac:dyDescent="0.25">
      <c r="B10" s="54">
        <v>3</v>
      </c>
      <c r="C10" s="39" t="s">
        <v>29</v>
      </c>
      <c r="D10" s="52">
        <f>'[14]PUP KO'!$U$5</f>
        <v>50</v>
      </c>
      <c r="E10" s="52">
        <f>'[14]PUP KO'!$V$5</f>
        <v>36</v>
      </c>
      <c r="F10" s="51">
        <f>'[14]PUP KO'!$U$35</f>
        <v>18</v>
      </c>
      <c r="G10" s="51">
        <f>'[14]PUP KO'!$V$35</f>
        <v>14</v>
      </c>
      <c r="H10" s="51">
        <f>'[14]PUP KO'!$U$7</f>
        <v>0</v>
      </c>
      <c r="I10" s="51">
        <f>'[14]PUP KO'!$V$7</f>
        <v>0</v>
      </c>
      <c r="J10" s="51">
        <f>'[14]PUP KO'!$U$39</f>
        <v>9</v>
      </c>
      <c r="K10" s="51">
        <f>'[14]PUP KO'!$V$39</f>
        <v>5</v>
      </c>
      <c r="L10" s="51">
        <f>'[14]PUP KO'!$U$32</f>
        <v>7</v>
      </c>
      <c r="M10" s="51">
        <f>'[14]PUP KO'!$V$32</f>
        <v>5</v>
      </c>
      <c r="N10" s="51">
        <f>'[14]PUP KO'!$U$23</f>
        <v>7</v>
      </c>
      <c r="O10" s="51">
        <f>'[14]PUP KO'!$V$23</f>
        <v>6</v>
      </c>
      <c r="P10" s="51">
        <f>'[14]PUP KO'!$U$36</f>
        <v>6</v>
      </c>
      <c r="Q10" s="51">
        <f>'[14]PUP KO'!$V$36</f>
        <v>4</v>
      </c>
      <c r="R10" s="51">
        <f>'[14]PUP KO'!$U$21</f>
        <v>0</v>
      </c>
      <c r="S10" s="51">
        <f>'[14]PUP KO'!$U$21</f>
        <v>0</v>
      </c>
      <c r="T10" s="51">
        <f>'[14]PUP KO'!$U$20</f>
        <v>0</v>
      </c>
      <c r="U10" s="51">
        <f>'[14]PUP KO'!$V$20</f>
        <v>0</v>
      </c>
      <c r="V10" s="51">
        <f>'[14]PUP KO'!$U$26</f>
        <v>1</v>
      </c>
      <c r="W10" s="51">
        <f>'[14]PUP KO'!$V$26</f>
        <v>1</v>
      </c>
      <c r="X10" s="51">
        <f>'[14]PUP KO'!$U$24</f>
        <v>0</v>
      </c>
      <c r="Y10" s="51">
        <f>'[14]PUP KO'!$V$24</f>
        <v>0</v>
      </c>
      <c r="Z10" s="51">
        <f>'[14]PUP KO'!$U$31</f>
        <v>0</v>
      </c>
      <c r="AA10" s="51">
        <f>'[14]PUP KO'!$V$31</f>
        <v>0</v>
      </c>
    </row>
    <row r="11" spans="2:27" ht="48" customHeight="1" x14ac:dyDescent="0.25">
      <c r="B11" s="54">
        <v>4</v>
      </c>
      <c r="C11" s="39" t="s">
        <v>30</v>
      </c>
      <c r="D11" s="52">
        <f>'[14]PUP MI'!$U$5</f>
        <v>27</v>
      </c>
      <c r="E11" s="52">
        <f>'[14]PUP MI'!$V$5</f>
        <v>19</v>
      </c>
      <c r="F11" s="51">
        <f>'[14]PUP MI'!$U$35</f>
        <v>15</v>
      </c>
      <c r="G11" s="51">
        <f>'[14]PUP MI'!$V$35</f>
        <v>11</v>
      </c>
      <c r="H11" s="51">
        <f>'[14]PUP MI'!$U$7</f>
        <v>0</v>
      </c>
      <c r="I11" s="51">
        <f>'[14]PUP MI'!$V$7</f>
        <v>0</v>
      </c>
      <c r="J11" s="51">
        <f>'[14]PUP MI'!$U$39</f>
        <v>1</v>
      </c>
      <c r="K11" s="51">
        <f>'[14]PUP MI'!$V$39</f>
        <v>0</v>
      </c>
      <c r="L11" s="51">
        <f>'[14]PUP MI'!$U$32</f>
        <v>2</v>
      </c>
      <c r="M11" s="51">
        <f>'[14]PUP MI'!$V$32</f>
        <v>1</v>
      </c>
      <c r="N11" s="51">
        <f>'[14]PUP MI'!$U$23</f>
        <v>0</v>
      </c>
      <c r="O11" s="51">
        <f>'[14]PUP MI'!$V$23</f>
        <v>0</v>
      </c>
      <c r="P11" s="51">
        <f>'[14]PUP MI'!$U$36</f>
        <v>3</v>
      </c>
      <c r="Q11" s="51">
        <f>'[14]PUP MI'!$V$36</f>
        <v>3</v>
      </c>
      <c r="R11" s="51">
        <f>'[14]PUP MI'!$U$21</f>
        <v>0</v>
      </c>
      <c r="S11" s="51">
        <f>'[14]PUP MI'!$V$21</f>
        <v>0</v>
      </c>
      <c r="T11" s="51">
        <f>'[14]PUP MI'!$U$20</f>
        <v>0</v>
      </c>
      <c r="U11" s="51">
        <f>'[14]PUP MI'!$V$20</f>
        <v>0</v>
      </c>
      <c r="V11" s="51">
        <f>'[14]PUP MI'!$U$26</f>
        <v>0</v>
      </c>
      <c r="W11" s="51">
        <f>'[14]PUP MI'!$V$26</f>
        <v>0</v>
      </c>
      <c r="X11" s="51">
        <f>'[14]PUP MI'!$U$24</f>
        <v>0</v>
      </c>
      <c r="Y11" s="51">
        <f>'[14]PUP MI'!$V$24</f>
        <v>0</v>
      </c>
      <c r="Z11" s="51">
        <f>'[14]PUP MI'!$U$31</f>
        <v>0</v>
      </c>
      <c r="AA11" s="51">
        <f>'[14]PUP MI'!$V$31</f>
        <v>0</v>
      </c>
    </row>
    <row r="12" spans="2:27" ht="48" customHeight="1" x14ac:dyDescent="0.25">
      <c r="B12" s="53">
        <v>5</v>
      </c>
      <c r="C12" s="39" t="s">
        <v>31</v>
      </c>
      <c r="D12" s="52">
        <f>'[14]PUP NS'!$U$5</f>
        <v>73</v>
      </c>
      <c r="E12" s="52">
        <f>'[14]PUP NS'!$V$5</f>
        <v>72</v>
      </c>
      <c r="F12" s="51">
        <f>'[14]PUP NS'!$U$35</f>
        <v>9</v>
      </c>
      <c r="G12" s="51">
        <f>'[14]PUP NS'!$V$35</f>
        <v>8</v>
      </c>
      <c r="H12" s="51">
        <f>'[14]PUP NS'!$U$7</f>
        <v>50</v>
      </c>
      <c r="I12" s="51">
        <f>'[14]PUP NS'!$V$7</f>
        <v>50</v>
      </c>
      <c r="J12" s="51">
        <f>'[14]PUP NS'!$U$39</f>
        <v>0</v>
      </c>
      <c r="K12" s="51">
        <f>'[14]PUP NS'!$V$39</f>
        <v>0</v>
      </c>
      <c r="L12" s="51">
        <f>'[14]PUP NS'!$U$32</f>
        <v>0</v>
      </c>
      <c r="M12" s="51">
        <f>'[14]PUP NS'!$V$32</f>
        <v>0</v>
      </c>
      <c r="N12" s="51">
        <f>'[14]PUP NS'!$U$23</f>
        <v>2</v>
      </c>
      <c r="O12" s="51">
        <f>'[14]PUP NS'!$V$23</f>
        <v>2</v>
      </c>
      <c r="P12" s="51">
        <f>'[14]PUP NS'!$U$36</f>
        <v>2</v>
      </c>
      <c r="Q12" s="51">
        <f>'[14]PUP NS'!$V$36</f>
        <v>2</v>
      </c>
      <c r="R12" s="51">
        <f>'[14]PUP NS'!$U$21</f>
        <v>2</v>
      </c>
      <c r="S12" s="51">
        <f>'[14]PUP NS'!$V$21</f>
        <v>2</v>
      </c>
      <c r="T12" s="51">
        <f>'[14]PUP NS'!$U$20</f>
        <v>0</v>
      </c>
      <c r="U12" s="51">
        <f>'[14]PUP NS'!$V$20</f>
        <v>0</v>
      </c>
      <c r="V12" s="51">
        <f>'[14]PUP NS'!$U$26</f>
        <v>0</v>
      </c>
      <c r="W12" s="51">
        <f>'[14]PUP NS'!$V$26</f>
        <v>0</v>
      </c>
      <c r="X12" s="51">
        <f>'[14]PUP NS'!$U$24</f>
        <v>0</v>
      </c>
      <c r="Y12" s="51">
        <f>'[14]PUP NS'!$V$24</f>
        <v>0</v>
      </c>
      <c r="Z12" s="51">
        <f>'[14]PUP NS'!$U$31</f>
        <v>1</v>
      </c>
      <c r="AA12" s="51">
        <f>'[14]PUP NS'!$V$31</f>
        <v>1</v>
      </c>
    </row>
    <row r="13" spans="2:27" ht="48" customHeight="1" x14ac:dyDescent="0.25">
      <c r="B13" s="47">
        <v>6</v>
      </c>
      <c r="C13" s="39" t="s">
        <v>32</v>
      </c>
      <c r="D13" s="52">
        <f>'[14]PUP Sł'!$U$5</f>
        <v>3</v>
      </c>
      <c r="E13" s="52">
        <f>'[14]PUP Sł'!$V$5</f>
        <v>3</v>
      </c>
      <c r="F13" s="51">
        <f>'[14]PUP Sł'!$U$35</f>
        <v>2</v>
      </c>
      <c r="G13" s="51">
        <f>'[14]PUP Sł'!$V$35</f>
        <v>2</v>
      </c>
      <c r="H13" s="51">
        <f>'[14]PUP Sł'!$U$7</f>
        <v>0</v>
      </c>
      <c r="I13" s="51">
        <f>'[14]PUP Sł'!$V$7</f>
        <v>0</v>
      </c>
      <c r="J13" s="51">
        <f>'[14]PUP Sł'!$U$39</f>
        <v>0</v>
      </c>
      <c r="K13" s="51">
        <f>'[14]PUP Sł'!$V$39</f>
        <v>0</v>
      </c>
      <c r="L13" s="51">
        <f>'[14]PUP Sł'!$U$32</f>
        <v>0</v>
      </c>
      <c r="M13" s="51">
        <f>'[14]PUP Sł'!$V$32</f>
        <v>0</v>
      </c>
      <c r="N13" s="51">
        <f>'[14]PUP Sł'!$U$23</f>
        <v>0</v>
      </c>
      <c r="O13" s="51">
        <f>'[14]PUP Sł'!$V$23</f>
        <v>0</v>
      </c>
      <c r="P13" s="51">
        <f>'[14]PUP Sł'!$U$36</f>
        <v>1</v>
      </c>
      <c r="Q13" s="51">
        <f>'[14]PUP Sł'!$V$36</f>
        <v>1</v>
      </c>
      <c r="R13" s="51">
        <f>'[14]PUP Sł'!$U$21</f>
        <v>0</v>
      </c>
      <c r="S13" s="51">
        <f>'[14]PUP Sł'!$V$21</f>
        <v>0</v>
      </c>
      <c r="T13" s="51">
        <f>'[14]PUP Sł'!$U$20</f>
        <v>0</v>
      </c>
      <c r="U13" s="51">
        <f>'[14]PUP Sł'!$V$20</f>
        <v>0</v>
      </c>
      <c r="V13" s="51">
        <f>'[14]PUP Sł'!$U$26</f>
        <v>0</v>
      </c>
      <c r="W13" s="51">
        <f>'[14]PUP Sł'!$V$26</f>
        <v>0</v>
      </c>
      <c r="X13" s="51">
        <f>'[14]PUP Sł'!$U$24</f>
        <v>0</v>
      </c>
      <c r="Y13" s="51">
        <f>'[14]PUP Sł'!$V$24</f>
        <v>0</v>
      </c>
      <c r="Z13" s="51">
        <f>'[14]PUP Sł'!$U$31</f>
        <v>0</v>
      </c>
      <c r="AA13" s="51">
        <f>'[14]PUP Sł'!$V$31</f>
        <v>0</v>
      </c>
    </row>
    <row r="14" spans="2:27" ht="48" customHeight="1" x14ac:dyDescent="0.25">
      <c r="B14" s="54">
        <v>7</v>
      </c>
      <c r="C14" s="39" t="s">
        <v>33</v>
      </c>
      <c r="D14" s="52">
        <f>'[14]PUP ST'!$U$5</f>
        <v>34</v>
      </c>
      <c r="E14" s="52">
        <f>'[14]PUP ST'!$V$5</f>
        <v>32</v>
      </c>
      <c r="F14" s="51">
        <f>'[14]PUP ST'!$U$35</f>
        <v>17</v>
      </c>
      <c r="G14" s="51">
        <f>'[14]PUP ST'!$V$35</f>
        <v>15</v>
      </c>
      <c r="H14" s="51">
        <f>'[14]PUP ST'!$U$7</f>
        <v>0</v>
      </c>
      <c r="I14" s="51">
        <f>'[14]PUP ST'!$V$7</f>
        <v>0</v>
      </c>
      <c r="J14" s="51">
        <f>'[14]PUP ST'!$U$39</f>
        <v>1</v>
      </c>
      <c r="K14" s="51">
        <f>'[14]PUP ST'!$V$39</f>
        <v>1</v>
      </c>
      <c r="L14" s="51">
        <f>'[14]PUP ST'!$U$32</f>
        <v>2</v>
      </c>
      <c r="M14" s="51">
        <f>'[14]PUP ST'!$V$32</f>
        <v>2</v>
      </c>
      <c r="N14" s="51">
        <f>'[14]PUP ST'!$U$23</f>
        <v>1</v>
      </c>
      <c r="O14" s="51">
        <f>'[14]PUP ST'!$V$23</f>
        <v>1</v>
      </c>
      <c r="P14" s="51">
        <f>'[14]PUP ST'!$U$36</f>
        <v>1</v>
      </c>
      <c r="Q14" s="51">
        <f>'[14]PUP ST'!$V$36</f>
        <v>1</v>
      </c>
      <c r="R14" s="51">
        <f>'[14]PUP ST'!$U$21</f>
        <v>0</v>
      </c>
      <c r="S14" s="51">
        <f>'[14]PUP ST'!$V$21</f>
        <v>0</v>
      </c>
      <c r="T14" s="51">
        <f>'[14]PUP ST'!$U$20</f>
        <v>10</v>
      </c>
      <c r="U14" s="51">
        <f>'[14]PUP ST'!$V$20</f>
        <v>10</v>
      </c>
      <c r="V14" s="51">
        <f>'[14]PUP ST'!$U$26</f>
        <v>1</v>
      </c>
      <c r="W14" s="51">
        <f>'[14]PUP ST'!$V$26</f>
        <v>1</v>
      </c>
      <c r="X14" s="51">
        <f>'[14]PUP ST'!$U$24</f>
        <v>0</v>
      </c>
      <c r="Y14" s="51">
        <f>'[14]PUP ST'!$V$24</f>
        <v>0</v>
      </c>
      <c r="Z14" s="51">
        <f>'[14]PUP ST'!$U$31</f>
        <v>0</v>
      </c>
      <c r="AA14" s="51">
        <f>'[14]PUP ST'!$V$31</f>
        <v>0</v>
      </c>
    </row>
    <row r="15" spans="2:27" ht="48" customHeight="1" x14ac:dyDescent="0.25">
      <c r="B15" s="54">
        <v>8</v>
      </c>
      <c r="C15" s="39" t="s">
        <v>34</v>
      </c>
      <c r="D15" s="52">
        <f>'[14]PUP SU'!$U$5</f>
        <v>12</v>
      </c>
      <c r="E15" s="52">
        <f>'[14]PUP SU'!$V$5</f>
        <v>10</v>
      </c>
      <c r="F15" s="51">
        <f>'[14]PUP SU'!$U$35</f>
        <v>7</v>
      </c>
      <c r="G15" s="51">
        <f>'[14]PUP SU'!$V$35</f>
        <v>5</v>
      </c>
      <c r="H15" s="51">
        <f>'[14]PUP SU'!$U$7</f>
        <v>0</v>
      </c>
      <c r="I15" s="51">
        <f>'[14]PUP SU'!$V$7</f>
        <v>0</v>
      </c>
      <c r="J15" s="51">
        <f>'[14]PUP SU'!$U$39</f>
        <v>4</v>
      </c>
      <c r="K15" s="51">
        <f>'[14]PUP SU'!$V$39</f>
        <v>4</v>
      </c>
      <c r="L15" s="51">
        <f>'[14]PUP SU'!$U$32</f>
        <v>0</v>
      </c>
      <c r="M15" s="51">
        <f>'[14]PUP SU'!$V$32</f>
        <v>0</v>
      </c>
      <c r="N15" s="51">
        <f>'[14]PUP SU'!$U$23</f>
        <v>0</v>
      </c>
      <c r="O15" s="51">
        <f>'[14]PUP SU'!$V$23</f>
        <v>0</v>
      </c>
      <c r="P15" s="51">
        <f>'[14]PUP SU'!$U$36</f>
        <v>0</v>
      </c>
      <c r="Q15" s="51">
        <f>'[14]PUP SU'!$V$36</f>
        <v>0</v>
      </c>
      <c r="R15" s="51">
        <f>'[14]PUP SU'!$U21</f>
        <v>0</v>
      </c>
      <c r="S15" s="51">
        <f>'[14]PUP SU'!$V21</f>
        <v>0</v>
      </c>
      <c r="T15" s="51">
        <f>'[14]PUP SU'!$U$20</f>
        <v>0</v>
      </c>
      <c r="U15" s="51">
        <f>'[14]PUP SU'!$V$20</f>
        <v>0</v>
      </c>
      <c r="V15" s="51">
        <f>'[14]PUP SU'!$U26</f>
        <v>0</v>
      </c>
      <c r="W15" s="51">
        <f>'[14]PUP SU'!$V26</f>
        <v>0</v>
      </c>
      <c r="X15" s="51">
        <f>'[14]PUP SU'!$U24</f>
        <v>0</v>
      </c>
      <c r="Y15" s="51">
        <f>'[14]PUP SU'!$V24</f>
        <v>0</v>
      </c>
      <c r="Z15" s="51">
        <f>'[14]PUP SU'!$U31</f>
        <v>0</v>
      </c>
      <c r="AA15" s="51">
        <f>'[14]PUP SU'!$V31</f>
        <v>0</v>
      </c>
    </row>
    <row r="16" spans="2:27" ht="48" customHeight="1" x14ac:dyDescent="0.25">
      <c r="B16" s="53">
        <v>9</v>
      </c>
      <c r="C16" s="39" t="s">
        <v>35</v>
      </c>
      <c r="D16" s="52">
        <f>'[14]PUP ŚW'!$U$5</f>
        <v>26</v>
      </c>
      <c r="E16" s="52">
        <f>'[14]PUP ŚW'!$V$5</f>
        <v>15</v>
      </c>
      <c r="F16" s="51">
        <f>'[14]PUP ŚW'!$U$35</f>
        <v>16</v>
      </c>
      <c r="G16" s="51">
        <f>'[14]PUP ŚW'!$V$35</f>
        <v>6</v>
      </c>
      <c r="H16" s="51">
        <f>'[14]PUP ŚW'!$U$7</f>
        <v>0</v>
      </c>
      <c r="I16" s="51">
        <f>'[14]PUP ŚW'!$V$7</f>
        <v>0</v>
      </c>
      <c r="J16" s="51">
        <f>'[14]PUP ŚW'!$U$39</f>
        <v>0</v>
      </c>
      <c r="K16" s="51">
        <f>'[14]PUP ŚW'!$V$39</f>
        <v>0</v>
      </c>
      <c r="L16" s="51">
        <f>'[14]PUP ŚW'!$U$32</f>
        <v>5</v>
      </c>
      <c r="M16" s="51">
        <f>'[14]PUP ŚW'!$V$32</f>
        <v>5</v>
      </c>
      <c r="N16" s="51">
        <f>'[14]PUP ŚW'!$U$23</f>
        <v>1</v>
      </c>
      <c r="O16" s="51">
        <f>'[14]PUP ŚW'!$V$23</f>
        <v>1</v>
      </c>
      <c r="P16" s="51">
        <f>'[14]PUP ŚW'!$U$36</f>
        <v>1</v>
      </c>
      <c r="Q16" s="51">
        <f>'[14]PUP ŚW'!$V$36</f>
        <v>1</v>
      </c>
      <c r="R16" s="51">
        <f>'[14]PUP ŚW'!$U$21</f>
        <v>2</v>
      </c>
      <c r="S16" s="51">
        <f>'[14]PUP ŚW'!$V$21</f>
        <v>1</v>
      </c>
      <c r="T16" s="51">
        <f>'[14]PUP ŚW'!$U$20</f>
        <v>0</v>
      </c>
      <c r="U16" s="51">
        <f>'[14]PUP ŚW'!$V$20</f>
        <v>0</v>
      </c>
      <c r="V16" s="51">
        <f>'[14]PUP ŚW'!$U$26</f>
        <v>0</v>
      </c>
      <c r="W16" s="51">
        <f>'[14]PUP ŚW'!$V$26</f>
        <v>0</v>
      </c>
      <c r="X16" s="51">
        <f>'[14]PUP ŚW'!$U$24</f>
        <v>0</v>
      </c>
      <c r="Y16" s="51">
        <f>'[14]PUP ŚW'!$V$24</f>
        <v>0</v>
      </c>
      <c r="Z16" s="51">
        <f>'[14]PUP ŚW'!$U$31</f>
        <v>1</v>
      </c>
      <c r="AA16" s="51">
        <f>'[14]PUP ŚW'!$V$31</f>
        <v>1</v>
      </c>
    </row>
    <row r="17" spans="2:27" ht="48" customHeight="1" x14ac:dyDescent="0.25">
      <c r="B17" s="47">
        <v>10</v>
      </c>
      <c r="C17" s="39" t="s">
        <v>36</v>
      </c>
      <c r="D17" s="52">
        <f>'[14]PUP WS'!$U$5</f>
        <v>50</v>
      </c>
      <c r="E17" s="52">
        <f>'[14]PUP WS'!$V$5</f>
        <v>35</v>
      </c>
      <c r="F17" s="51">
        <f>'[14]PUP WS'!$U$35</f>
        <v>19</v>
      </c>
      <c r="G17" s="51">
        <f>'[14]PUP WS'!$V$35</f>
        <v>12</v>
      </c>
      <c r="H17" s="51">
        <f>'[14]PUP ZG'!$U$7</f>
        <v>0</v>
      </c>
      <c r="I17" s="51">
        <f>'[14]PUP ZG'!$V7</f>
        <v>0</v>
      </c>
      <c r="J17" s="51">
        <f>'[14]PUP WS'!$U$39</f>
        <v>19</v>
      </c>
      <c r="K17" s="51">
        <f>'[14]PUP WS'!$V$39</f>
        <v>14</v>
      </c>
      <c r="L17" s="51">
        <f>'[14]PUP WS'!$U$32</f>
        <v>2</v>
      </c>
      <c r="M17" s="51">
        <f>'[14]PUP WS'!$V$32</f>
        <v>0</v>
      </c>
      <c r="N17" s="51">
        <f>'[14]PUP WS'!$U$23</f>
        <v>3</v>
      </c>
      <c r="O17" s="51">
        <f>'[14]PUP WS'!$V$23</f>
        <v>3</v>
      </c>
      <c r="P17" s="51">
        <f>'[14]PUP WS'!$U$36</f>
        <v>2</v>
      </c>
      <c r="Q17" s="51">
        <f>'[14]PUP WS'!$V$36</f>
        <v>2</v>
      </c>
      <c r="R17" s="51">
        <f>'[14]PUP WS'!$U$21</f>
        <v>0</v>
      </c>
      <c r="S17" s="51">
        <f>'[14]PUP WS'!$V$21</f>
        <v>0</v>
      </c>
      <c r="T17" s="51">
        <f>'[14]PUP WS'!$U$20</f>
        <v>0</v>
      </c>
      <c r="U17" s="51">
        <f>'[14]PUP WS'!$V$20</f>
        <v>0</v>
      </c>
      <c r="V17" s="51">
        <f>'[14]PUP WS'!$U$26</f>
        <v>0</v>
      </c>
      <c r="W17" s="51">
        <f>'[14]PUP WS'!$V$26</f>
        <v>0</v>
      </c>
      <c r="X17" s="51">
        <f>'[14]PUP WS'!$U$24</f>
        <v>0</v>
      </c>
      <c r="Y17" s="51">
        <f>'[14]PUP WS'!$V$24</f>
        <v>0</v>
      </c>
      <c r="Z17" s="51">
        <f>'[14]PUP WS'!$U$31</f>
        <v>1</v>
      </c>
      <c r="AA17" s="51">
        <f>'[14]PUP WS'!$V$31</f>
        <v>1</v>
      </c>
    </row>
    <row r="18" spans="2:27" ht="48" customHeight="1" x14ac:dyDescent="0.25">
      <c r="B18" s="54">
        <v>11</v>
      </c>
      <c r="C18" s="39" t="s">
        <v>37</v>
      </c>
      <c r="D18" s="52">
        <f>'[14]PUP ZG'!$U$5</f>
        <v>26</v>
      </c>
      <c r="E18" s="52">
        <f>'[14]PUP ZG'!$V$5</f>
        <v>20</v>
      </c>
      <c r="F18" s="51">
        <f>'[14]PUP ZG'!$U$35</f>
        <v>5</v>
      </c>
      <c r="G18" s="51">
        <f>'[14]PUP ZG'!$V$35</f>
        <v>5</v>
      </c>
      <c r="H18" s="51">
        <f>'[14]PUP ZG'!$U$7</f>
        <v>0</v>
      </c>
      <c r="I18" s="51">
        <f>'[14]PUP ZG'!$V$7</f>
        <v>0</v>
      </c>
      <c r="J18" s="51">
        <f>'[14]PUP ZG'!$U$39</f>
        <v>5</v>
      </c>
      <c r="K18" s="51">
        <f>'[14]PUP ZG'!$V$39</f>
        <v>2</v>
      </c>
      <c r="L18" s="51">
        <f>'[14]PUP ZG'!$U$32</f>
        <v>9</v>
      </c>
      <c r="M18" s="51">
        <f>'[14]PUP ZG'!$V$32</f>
        <v>7</v>
      </c>
      <c r="N18" s="51">
        <f>'[14]PUP ZG'!$U$23</f>
        <v>0</v>
      </c>
      <c r="O18" s="51">
        <f>'[14]PUP ZG'!$V$23</f>
        <v>0</v>
      </c>
      <c r="P18" s="51">
        <f>'[14]PUP ZG'!$U$36</f>
        <v>1</v>
      </c>
      <c r="Q18" s="51">
        <f>'[14]PUP ZG'!$V$36</f>
        <v>1</v>
      </c>
      <c r="R18" s="51">
        <f>'[14]PUP ZG'!$U$21</f>
        <v>0</v>
      </c>
      <c r="S18" s="51">
        <f>'[14]PUP ZG'!$V$21</f>
        <v>0</v>
      </c>
      <c r="T18" s="51">
        <f>'[14]PUP ZG'!$U$20</f>
        <v>1</v>
      </c>
      <c r="U18" s="51">
        <f>'[14]PUP ZG'!$V$20</f>
        <v>1</v>
      </c>
      <c r="V18" s="51">
        <f>'[14]PUP ZG'!$U$26</f>
        <v>0</v>
      </c>
      <c r="W18" s="51">
        <f>'[14]PUP ZG'!$V$26</f>
        <v>0</v>
      </c>
      <c r="X18" s="51">
        <f>'[14]PUP ZG'!$U$24</f>
        <v>0</v>
      </c>
      <c r="Y18" s="51">
        <f>'[14]PUP ZG'!$V$24</f>
        <v>0</v>
      </c>
      <c r="Z18" s="51">
        <f>'[14]PUP ZG'!$U$31</f>
        <v>0</v>
      </c>
      <c r="AA18" s="51">
        <f>'[14]PUP ZG'!$V$31</f>
        <v>0</v>
      </c>
    </row>
    <row r="19" spans="2:27" ht="48" customHeight="1" x14ac:dyDescent="0.25">
      <c r="B19" s="54">
        <v>12</v>
      </c>
      <c r="C19" s="39" t="s">
        <v>38</v>
      </c>
      <c r="D19" s="52">
        <f>'[14]PUP ZG z'!$U$5</f>
        <v>27</v>
      </c>
      <c r="E19" s="52">
        <f>'[14]PUP ZG z'!$V$5</f>
        <v>23</v>
      </c>
      <c r="F19" s="51">
        <f>'[14]PUP ZG z'!$U$35</f>
        <v>4</v>
      </c>
      <c r="G19" s="51">
        <f>'[14]PUP ZG z'!$V$35</f>
        <v>2</v>
      </c>
      <c r="H19" s="51">
        <f>'[14]PUP ZG z'!$U$7</f>
        <v>0</v>
      </c>
      <c r="I19" s="51">
        <f>'[14]PUP ZG z'!$V$7</f>
        <v>0</v>
      </c>
      <c r="J19" s="51">
        <f>'[14]PUP ZG z'!$U$39</f>
        <v>3</v>
      </c>
      <c r="K19" s="51">
        <f>'[14]PUP ZG z'!$V$39</f>
        <v>2</v>
      </c>
      <c r="L19" s="51">
        <f>'[14]PUP ZG z'!$U$32</f>
        <v>5</v>
      </c>
      <c r="M19" s="51">
        <f>'[14]PUP ZG z'!$V$32</f>
        <v>5</v>
      </c>
      <c r="N19" s="51">
        <f>'[14]PUP ZG z'!$U$23</f>
        <v>3</v>
      </c>
      <c r="O19" s="51">
        <f>'[14]PUP ZG z'!$V$23</f>
        <v>3</v>
      </c>
      <c r="P19" s="51">
        <f>'[14]PUP ZG z'!$U$36</f>
        <v>7</v>
      </c>
      <c r="Q19" s="51">
        <f>'[14]PUP ZG z'!$V$36</f>
        <v>6</v>
      </c>
      <c r="R19" s="51">
        <f>'[14]PUP ZG z'!$V$21</f>
        <v>0</v>
      </c>
      <c r="S19" s="51">
        <f>'[14]PUP ZG z'!$V$21</f>
        <v>0</v>
      </c>
      <c r="T19" s="51">
        <f>'[14]PUP ZG z'!$U$20</f>
        <v>0</v>
      </c>
      <c r="U19" s="51">
        <f>'[14]PUP ZG z'!$V$20</f>
        <v>0</v>
      </c>
      <c r="V19" s="51">
        <f>'[14]PUP ZG z'!$V$26</f>
        <v>1</v>
      </c>
      <c r="W19" s="51">
        <f>'[14]PUP ZG z'!$V$26</f>
        <v>1</v>
      </c>
      <c r="X19" s="51">
        <f>'[14]PUP ZG z'!$V$24</f>
        <v>0</v>
      </c>
      <c r="Y19" s="51">
        <f>'[14]PUP ZG z'!$V$24</f>
        <v>0</v>
      </c>
      <c r="Z19" s="51">
        <f>'[14]PUP ZG z'!$V$31</f>
        <v>0</v>
      </c>
      <c r="AA19" s="51">
        <f>'[14]PUP ZG z'!$V$31</f>
        <v>0</v>
      </c>
    </row>
    <row r="20" spans="2:27" ht="48" customHeight="1" x14ac:dyDescent="0.25">
      <c r="B20" s="53">
        <v>13</v>
      </c>
      <c r="C20" s="39" t="s">
        <v>39</v>
      </c>
      <c r="D20" s="52">
        <f>'[14]PUP Żg'!$U$5</f>
        <v>11</v>
      </c>
      <c r="E20" s="52">
        <f>'[14]PUP Żg'!$V$5</f>
        <v>9</v>
      </c>
      <c r="F20" s="51">
        <f>'[14]PUP Żg'!$U$35</f>
        <v>0</v>
      </c>
      <c r="G20" s="51">
        <f>'[14]PUP Żg'!$V$35</f>
        <v>0</v>
      </c>
      <c r="H20" s="51">
        <f>'[14]PUP Żg'!$U$7</f>
        <v>0</v>
      </c>
      <c r="I20" s="51">
        <f>'[14]PUP Żg'!$V$7</f>
        <v>0</v>
      </c>
      <c r="J20" s="51">
        <f>'[14]PUP Żg'!$U$39</f>
        <v>0</v>
      </c>
      <c r="K20" s="51">
        <f>'[14]PUP Żg'!$V$39</f>
        <v>0</v>
      </c>
      <c r="L20" s="51">
        <f>'[14]PUP Żg'!$U$32</f>
        <v>1</v>
      </c>
      <c r="M20" s="51">
        <f>'[14]PUP Żg'!$V$32</f>
        <v>1</v>
      </c>
      <c r="N20" s="51">
        <f>'[14]PUP Żg'!$U$23</f>
        <v>1</v>
      </c>
      <c r="O20" s="51">
        <f>'[14]PUP Żg'!$V$23</f>
        <v>1</v>
      </c>
      <c r="P20" s="51">
        <f>'[14]PUP Żg'!$U$36</f>
        <v>1</v>
      </c>
      <c r="Q20" s="51">
        <f>'[14]PUP Żg'!$V$36</f>
        <v>1</v>
      </c>
      <c r="R20" s="51">
        <f>'[14]PUP Żg'!$U$21</f>
        <v>0</v>
      </c>
      <c r="S20" s="51">
        <f>'[14]PUP Żg'!$V$21</f>
        <v>0</v>
      </c>
      <c r="T20" s="51">
        <f>'[14]PUP Żg'!$U$20</f>
        <v>0</v>
      </c>
      <c r="U20" s="51">
        <f>'[14]PUP Żg'!$V$20</f>
        <v>0</v>
      </c>
      <c r="V20" s="51">
        <f>'[14]PUP Żg'!$U$26</f>
        <v>0</v>
      </c>
      <c r="W20" s="51">
        <f>'[14]PUP Żg'!$V$26</f>
        <v>0</v>
      </c>
      <c r="X20" s="51">
        <f>'[14]PUP Żg'!$U$24</f>
        <v>0</v>
      </c>
      <c r="Y20" s="51">
        <f>'[14]PUP Żg'!$V$24</f>
        <v>0</v>
      </c>
      <c r="Z20" s="51">
        <f>'[14]PUP Żg'!$U$31</f>
        <v>0</v>
      </c>
      <c r="AA20" s="51">
        <f>'[14]PUP Żg'!$V$31</f>
        <v>0</v>
      </c>
    </row>
    <row r="21" spans="2:27" ht="48" customHeight="1" x14ac:dyDescent="0.25">
      <c r="B21" s="47">
        <v>14</v>
      </c>
      <c r="C21" s="39" t="s">
        <v>40</v>
      </c>
      <c r="D21" s="52">
        <f>'[14]PUP Żr'!$U$5</f>
        <v>34</v>
      </c>
      <c r="E21" s="52">
        <f>'[14]PUP Żr'!$V$5</f>
        <v>17</v>
      </c>
      <c r="F21" s="51">
        <f>'[14]PUP Żr'!$U$35</f>
        <v>22</v>
      </c>
      <c r="G21" s="51">
        <f>'[14]PUP Żr'!$V$35</f>
        <v>9</v>
      </c>
      <c r="H21" s="51">
        <f>'[14]PUP Żr'!$U$7</f>
        <v>0</v>
      </c>
      <c r="I21" s="51">
        <f>'[14]PUP Żr'!$V$7</f>
        <v>0</v>
      </c>
      <c r="J21" s="51">
        <f>'[14]PUP Żr'!$U$39</f>
        <v>0</v>
      </c>
      <c r="K21" s="51">
        <f>'[14]PUP Żr'!$V$39</f>
        <v>0</v>
      </c>
      <c r="L21" s="51">
        <f>'[14]PUP Żr'!$U$32</f>
        <v>5</v>
      </c>
      <c r="M21" s="51">
        <f>'[14]PUP Żr'!$V$32</f>
        <v>4</v>
      </c>
      <c r="N21" s="51">
        <f>'[14]PUP Żr'!$U$23</f>
        <v>5</v>
      </c>
      <c r="O21" s="51">
        <f>'[14]PUP Żr'!$V$23</f>
        <v>3</v>
      </c>
      <c r="P21" s="51">
        <f>'[14]PUP Żr'!$U$36</f>
        <v>0</v>
      </c>
      <c r="Q21" s="51">
        <f>'[14]PUP Żr'!$V$36</f>
        <v>0</v>
      </c>
      <c r="R21" s="51">
        <f>'[14]PUP Żr'!$IU$21</f>
        <v>0</v>
      </c>
      <c r="S21" s="51">
        <f>'[14]PUP Żr'!$IV$21</f>
        <v>0</v>
      </c>
      <c r="T21" s="51">
        <f>'[14]PUP Żr'!$U$20</f>
        <v>0</v>
      </c>
      <c r="U21" s="51">
        <f>'[14]PUP Żr'!$V$20</f>
        <v>0</v>
      </c>
      <c r="V21" s="51">
        <f>'[14]PUP Żr'!$IU$26</f>
        <v>0</v>
      </c>
      <c r="W21" s="51">
        <f>'[14]PUP Żr'!$IV$26</f>
        <v>0</v>
      </c>
      <c r="X21" s="51">
        <f>'[14]PUP Żr'!$IU$26</f>
        <v>0</v>
      </c>
      <c r="Y21" s="51">
        <f>'[14]PUP Żr'!$IV$24</f>
        <v>0</v>
      </c>
      <c r="Z21" s="51">
        <f>'[14]PUP Żr'!$IU$31</f>
        <v>0</v>
      </c>
      <c r="AA21" s="51">
        <f>'[14]PUP Żr'!$IV$31</f>
        <v>0</v>
      </c>
    </row>
    <row r="23" spans="2:27" x14ac:dyDescent="0.25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</sheetData>
  <mergeCells count="18">
    <mergeCell ref="B7:C7"/>
    <mergeCell ref="F4:AA4"/>
    <mergeCell ref="N5:O5"/>
    <mergeCell ref="P5:Q5"/>
    <mergeCell ref="R5:S5"/>
    <mergeCell ref="T5:U5"/>
    <mergeCell ref="V5:W5"/>
    <mergeCell ref="X5:Y5"/>
    <mergeCell ref="T1:U1"/>
    <mergeCell ref="B4:B6"/>
    <mergeCell ref="C4:C6"/>
    <mergeCell ref="D4:E5"/>
    <mergeCell ref="F5:G5"/>
    <mergeCell ref="H5:I5"/>
    <mergeCell ref="J5:K5"/>
    <mergeCell ref="L5:M5"/>
    <mergeCell ref="B2:AA2"/>
    <mergeCell ref="Z5:AA5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40"/>
  <sheetViews>
    <sheetView topLeftCell="F4" zoomScaleNormal="100" workbookViewId="0">
      <selection activeCell="C10" sqref="C10:C13"/>
    </sheetView>
  </sheetViews>
  <sheetFormatPr defaultRowHeight="15" x14ac:dyDescent="0.25"/>
  <cols>
    <col min="1" max="1" width="9.140625" style="2"/>
    <col min="2" max="2" width="5.5703125" style="2" customWidth="1"/>
    <col min="3" max="3" width="14.7109375" style="2" customWidth="1"/>
    <col min="4" max="4" width="32.28515625" style="2" customWidth="1"/>
    <col min="5" max="5" width="9.140625" style="2"/>
    <col min="6" max="7" width="12.7109375" style="2" customWidth="1"/>
    <col min="8" max="10" width="23.7109375" style="2" customWidth="1"/>
    <col min="11" max="11" width="9.140625" style="2"/>
    <col min="12" max="12" width="23.7109375" style="2" customWidth="1"/>
    <col min="13" max="13" width="11.28515625" style="2" customWidth="1"/>
    <col min="14" max="14" width="15.28515625" style="2" customWidth="1"/>
    <col min="15" max="15" width="11.5703125" style="2" customWidth="1"/>
    <col min="16" max="18" width="9.140625" style="2"/>
    <col min="19" max="19" width="9.5703125" style="2" customWidth="1"/>
    <col min="20" max="23" width="15.85546875" style="2" customWidth="1"/>
    <col min="24" max="257" width="9.140625" style="2"/>
    <col min="258" max="258" width="5.5703125" style="2" customWidth="1"/>
    <col min="259" max="259" width="14.7109375" style="2" customWidth="1"/>
    <col min="260" max="260" width="32.28515625" style="2" customWidth="1"/>
    <col min="261" max="262" width="9.140625" style="2"/>
    <col min="263" max="263" width="8.5703125" style="2" customWidth="1"/>
    <col min="264" max="264" width="16.28515625" style="2" customWidth="1"/>
    <col min="265" max="265" width="21.7109375" style="2" customWidth="1"/>
    <col min="266" max="266" width="17" style="2" customWidth="1"/>
    <col min="267" max="267" width="9.140625" style="2"/>
    <col min="268" max="268" width="13.28515625" style="2" customWidth="1"/>
    <col min="269" max="269" width="11.28515625" style="2" customWidth="1"/>
    <col min="270" max="270" width="15.28515625" style="2" customWidth="1"/>
    <col min="271" max="271" width="11.5703125" style="2" customWidth="1"/>
    <col min="272" max="274" width="9.140625" style="2"/>
    <col min="275" max="275" width="9.5703125" style="2" customWidth="1"/>
    <col min="276" max="279" width="15.85546875" style="2" customWidth="1"/>
    <col min="280" max="513" width="9.140625" style="2"/>
    <col min="514" max="514" width="5.5703125" style="2" customWidth="1"/>
    <col min="515" max="515" width="14.7109375" style="2" customWidth="1"/>
    <col min="516" max="516" width="32.28515625" style="2" customWidth="1"/>
    <col min="517" max="518" width="9.140625" style="2"/>
    <col min="519" max="519" width="8.5703125" style="2" customWidth="1"/>
    <col min="520" max="520" width="16.28515625" style="2" customWidth="1"/>
    <col min="521" max="521" width="21.7109375" style="2" customWidth="1"/>
    <col min="522" max="522" width="17" style="2" customWidth="1"/>
    <col min="523" max="523" width="9.140625" style="2"/>
    <col min="524" max="524" width="13.28515625" style="2" customWidth="1"/>
    <col min="525" max="525" width="11.28515625" style="2" customWidth="1"/>
    <col min="526" max="526" width="15.28515625" style="2" customWidth="1"/>
    <col min="527" max="527" width="11.5703125" style="2" customWidth="1"/>
    <col min="528" max="530" width="9.140625" style="2"/>
    <col min="531" max="531" width="9.5703125" style="2" customWidth="1"/>
    <col min="532" max="535" width="15.85546875" style="2" customWidth="1"/>
    <col min="536" max="769" width="9.140625" style="2"/>
    <col min="770" max="770" width="5.5703125" style="2" customWidth="1"/>
    <col min="771" max="771" width="14.7109375" style="2" customWidth="1"/>
    <col min="772" max="772" width="32.28515625" style="2" customWidth="1"/>
    <col min="773" max="774" width="9.140625" style="2"/>
    <col min="775" max="775" width="8.5703125" style="2" customWidth="1"/>
    <col min="776" max="776" width="16.28515625" style="2" customWidth="1"/>
    <col min="777" max="777" width="21.7109375" style="2" customWidth="1"/>
    <col min="778" max="778" width="17" style="2" customWidth="1"/>
    <col min="779" max="779" width="9.140625" style="2"/>
    <col min="780" max="780" width="13.28515625" style="2" customWidth="1"/>
    <col min="781" max="781" width="11.28515625" style="2" customWidth="1"/>
    <col min="782" max="782" width="15.28515625" style="2" customWidth="1"/>
    <col min="783" max="783" width="11.5703125" style="2" customWidth="1"/>
    <col min="784" max="786" width="9.140625" style="2"/>
    <col min="787" max="787" width="9.5703125" style="2" customWidth="1"/>
    <col min="788" max="791" width="15.85546875" style="2" customWidth="1"/>
    <col min="792" max="1025" width="9.140625" style="2"/>
    <col min="1026" max="1026" width="5.5703125" style="2" customWidth="1"/>
    <col min="1027" max="1027" width="14.7109375" style="2" customWidth="1"/>
    <col min="1028" max="1028" width="32.28515625" style="2" customWidth="1"/>
    <col min="1029" max="1030" width="9.140625" style="2"/>
    <col min="1031" max="1031" width="8.5703125" style="2" customWidth="1"/>
    <col min="1032" max="1032" width="16.28515625" style="2" customWidth="1"/>
    <col min="1033" max="1033" width="21.7109375" style="2" customWidth="1"/>
    <col min="1034" max="1034" width="17" style="2" customWidth="1"/>
    <col min="1035" max="1035" width="9.140625" style="2"/>
    <col min="1036" max="1036" width="13.28515625" style="2" customWidth="1"/>
    <col min="1037" max="1037" width="11.28515625" style="2" customWidth="1"/>
    <col min="1038" max="1038" width="15.28515625" style="2" customWidth="1"/>
    <col min="1039" max="1039" width="11.5703125" style="2" customWidth="1"/>
    <col min="1040" max="1042" width="9.140625" style="2"/>
    <col min="1043" max="1043" width="9.5703125" style="2" customWidth="1"/>
    <col min="1044" max="1047" width="15.85546875" style="2" customWidth="1"/>
    <col min="1048" max="1281" width="9.140625" style="2"/>
    <col min="1282" max="1282" width="5.5703125" style="2" customWidth="1"/>
    <col min="1283" max="1283" width="14.7109375" style="2" customWidth="1"/>
    <col min="1284" max="1284" width="32.28515625" style="2" customWidth="1"/>
    <col min="1285" max="1286" width="9.140625" style="2"/>
    <col min="1287" max="1287" width="8.5703125" style="2" customWidth="1"/>
    <col min="1288" max="1288" width="16.28515625" style="2" customWidth="1"/>
    <col min="1289" max="1289" width="21.7109375" style="2" customWidth="1"/>
    <col min="1290" max="1290" width="17" style="2" customWidth="1"/>
    <col min="1291" max="1291" width="9.140625" style="2"/>
    <col min="1292" max="1292" width="13.28515625" style="2" customWidth="1"/>
    <col min="1293" max="1293" width="11.28515625" style="2" customWidth="1"/>
    <col min="1294" max="1294" width="15.28515625" style="2" customWidth="1"/>
    <col min="1295" max="1295" width="11.5703125" style="2" customWidth="1"/>
    <col min="1296" max="1298" width="9.140625" style="2"/>
    <col min="1299" max="1299" width="9.5703125" style="2" customWidth="1"/>
    <col min="1300" max="1303" width="15.85546875" style="2" customWidth="1"/>
    <col min="1304" max="1537" width="9.140625" style="2"/>
    <col min="1538" max="1538" width="5.5703125" style="2" customWidth="1"/>
    <col min="1539" max="1539" width="14.7109375" style="2" customWidth="1"/>
    <col min="1540" max="1540" width="32.28515625" style="2" customWidth="1"/>
    <col min="1541" max="1542" width="9.140625" style="2"/>
    <col min="1543" max="1543" width="8.5703125" style="2" customWidth="1"/>
    <col min="1544" max="1544" width="16.28515625" style="2" customWidth="1"/>
    <col min="1545" max="1545" width="21.7109375" style="2" customWidth="1"/>
    <col min="1546" max="1546" width="17" style="2" customWidth="1"/>
    <col min="1547" max="1547" width="9.140625" style="2"/>
    <col min="1548" max="1548" width="13.28515625" style="2" customWidth="1"/>
    <col min="1549" max="1549" width="11.28515625" style="2" customWidth="1"/>
    <col min="1550" max="1550" width="15.28515625" style="2" customWidth="1"/>
    <col min="1551" max="1551" width="11.5703125" style="2" customWidth="1"/>
    <col min="1552" max="1554" width="9.140625" style="2"/>
    <col min="1555" max="1555" width="9.5703125" style="2" customWidth="1"/>
    <col min="1556" max="1559" width="15.85546875" style="2" customWidth="1"/>
    <col min="1560" max="1793" width="9.140625" style="2"/>
    <col min="1794" max="1794" width="5.5703125" style="2" customWidth="1"/>
    <col min="1795" max="1795" width="14.7109375" style="2" customWidth="1"/>
    <col min="1796" max="1796" width="32.28515625" style="2" customWidth="1"/>
    <col min="1797" max="1798" width="9.140625" style="2"/>
    <col min="1799" max="1799" width="8.5703125" style="2" customWidth="1"/>
    <col min="1800" max="1800" width="16.28515625" style="2" customWidth="1"/>
    <col min="1801" max="1801" width="21.7109375" style="2" customWidth="1"/>
    <col min="1802" max="1802" width="17" style="2" customWidth="1"/>
    <col min="1803" max="1803" width="9.140625" style="2"/>
    <col min="1804" max="1804" width="13.28515625" style="2" customWidth="1"/>
    <col min="1805" max="1805" width="11.28515625" style="2" customWidth="1"/>
    <col min="1806" max="1806" width="15.28515625" style="2" customWidth="1"/>
    <col min="1807" max="1807" width="11.5703125" style="2" customWidth="1"/>
    <col min="1808" max="1810" width="9.140625" style="2"/>
    <col min="1811" max="1811" width="9.5703125" style="2" customWidth="1"/>
    <col min="1812" max="1815" width="15.85546875" style="2" customWidth="1"/>
    <col min="1816" max="2049" width="9.140625" style="2"/>
    <col min="2050" max="2050" width="5.5703125" style="2" customWidth="1"/>
    <col min="2051" max="2051" width="14.7109375" style="2" customWidth="1"/>
    <col min="2052" max="2052" width="32.28515625" style="2" customWidth="1"/>
    <col min="2053" max="2054" width="9.140625" style="2"/>
    <col min="2055" max="2055" width="8.5703125" style="2" customWidth="1"/>
    <col min="2056" max="2056" width="16.28515625" style="2" customWidth="1"/>
    <col min="2057" max="2057" width="21.7109375" style="2" customWidth="1"/>
    <col min="2058" max="2058" width="17" style="2" customWidth="1"/>
    <col min="2059" max="2059" width="9.140625" style="2"/>
    <col min="2060" max="2060" width="13.28515625" style="2" customWidth="1"/>
    <col min="2061" max="2061" width="11.28515625" style="2" customWidth="1"/>
    <col min="2062" max="2062" width="15.28515625" style="2" customWidth="1"/>
    <col min="2063" max="2063" width="11.5703125" style="2" customWidth="1"/>
    <col min="2064" max="2066" width="9.140625" style="2"/>
    <col min="2067" max="2067" width="9.5703125" style="2" customWidth="1"/>
    <col min="2068" max="2071" width="15.85546875" style="2" customWidth="1"/>
    <col min="2072" max="2305" width="9.140625" style="2"/>
    <col min="2306" max="2306" width="5.5703125" style="2" customWidth="1"/>
    <col min="2307" max="2307" width="14.7109375" style="2" customWidth="1"/>
    <col min="2308" max="2308" width="32.28515625" style="2" customWidth="1"/>
    <col min="2309" max="2310" width="9.140625" style="2"/>
    <col min="2311" max="2311" width="8.5703125" style="2" customWidth="1"/>
    <col min="2312" max="2312" width="16.28515625" style="2" customWidth="1"/>
    <col min="2313" max="2313" width="21.7109375" style="2" customWidth="1"/>
    <col min="2314" max="2314" width="17" style="2" customWidth="1"/>
    <col min="2315" max="2315" width="9.140625" style="2"/>
    <col min="2316" max="2316" width="13.28515625" style="2" customWidth="1"/>
    <col min="2317" max="2317" width="11.28515625" style="2" customWidth="1"/>
    <col min="2318" max="2318" width="15.28515625" style="2" customWidth="1"/>
    <col min="2319" max="2319" width="11.5703125" style="2" customWidth="1"/>
    <col min="2320" max="2322" width="9.140625" style="2"/>
    <col min="2323" max="2323" width="9.5703125" style="2" customWidth="1"/>
    <col min="2324" max="2327" width="15.85546875" style="2" customWidth="1"/>
    <col min="2328" max="2561" width="9.140625" style="2"/>
    <col min="2562" max="2562" width="5.5703125" style="2" customWidth="1"/>
    <col min="2563" max="2563" width="14.7109375" style="2" customWidth="1"/>
    <col min="2564" max="2564" width="32.28515625" style="2" customWidth="1"/>
    <col min="2565" max="2566" width="9.140625" style="2"/>
    <col min="2567" max="2567" width="8.5703125" style="2" customWidth="1"/>
    <col min="2568" max="2568" width="16.28515625" style="2" customWidth="1"/>
    <col min="2569" max="2569" width="21.7109375" style="2" customWidth="1"/>
    <col min="2570" max="2570" width="17" style="2" customWidth="1"/>
    <col min="2571" max="2571" width="9.140625" style="2"/>
    <col min="2572" max="2572" width="13.28515625" style="2" customWidth="1"/>
    <col min="2573" max="2573" width="11.28515625" style="2" customWidth="1"/>
    <col min="2574" max="2574" width="15.28515625" style="2" customWidth="1"/>
    <col min="2575" max="2575" width="11.5703125" style="2" customWidth="1"/>
    <col min="2576" max="2578" width="9.140625" style="2"/>
    <col min="2579" max="2579" width="9.5703125" style="2" customWidth="1"/>
    <col min="2580" max="2583" width="15.85546875" style="2" customWidth="1"/>
    <col min="2584" max="2817" width="9.140625" style="2"/>
    <col min="2818" max="2818" width="5.5703125" style="2" customWidth="1"/>
    <col min="2819" max="2819" width="14.7109375" style="2" customWidth="1"/>
    <col min="2820" max="2820" width="32.28515625" style="2" customWidth="1"/>
    <col min="2821" max="2822" width="9.140625" style="2"/>
    <col min="2823" max="2823" width="8.5703125" style="2" customWidth="1"/>
    <col min="2824" max="2824" width="16.28515625" style="2" customWidth="1"/>
    <col min="2825" max="2825" width="21.7109375" style="2" customWidth="1"/>
    <col min="2826" max="2826" width="17" style="2" customWidth="1"/>
    <col min="2827" max="2827" width="9.140625" style="2"/>
    <col min="2828" max="2828" width="13.28515625" style="2" customWidth="1"/>
    <col min="2829" max="2829" width="11.28515625" style="2" customWidth="1"/>
    <col min="2830" max="2830" width="15.28515625" style="2" customWidth="1"/>
    <col min="2831" max="2831" width="11.5703125" style="2" customWidth="1"/>
    <col min="2832" max="2834" width="9.140625" style="2"/>
    <col min="2835" max="2835" width="9.5703125" style="2" customWidth="1"/>
    <col min="2836" max="2839" width="15.85546875" style="2" customWidth="1"/>
    <col min="2840" max="3073" width="9.140625" style="2"/>
    <col min="3074" max="3074" width="5.5703125" style="2" customWidth="1"/>
    <col min="3075" max="3075" width="14.7109375" style="2" customWidth="1"/>
    <col min="3076" max="3076" width="32.28515625" style="2" customWidth="1"/>
    <col min="3077" max="3078" width="9.140625" style="2"/>
    <col min="3079" max="3079" width="8.5703125" style="2" customWidth="1"/>
    <col min="3080" max="3080" width="16.28515625" style="2" customWidth="1"/>
    <col min="3081" max="3081" width="21.7109375" style="2" customWidth="1"/>
    <col min="3082" max="3082" width="17" style="2" customWidth="1"/>
    <col min="3083" max="3083" width="9.140625" style="2"/>
    <col min="3084" max="3084" width="13.28515625" style="2" customWidth="1"/>
    <col min="3085" max="3085" width="11.28515625" style="2" customWidth="1"/>
    <col min="3086" max="3086" width="15.28515625" style="2" customWidth="1"/>
    <col min="3087" max="3087" width="11.5703125" style="2" customWidth="1"/>
    <col min="3088" max="3090" width="9.140625" style="2"/>
    <col min="3091" max="3091" width="9.5703125" style="2" customWidth="1"/>
    <col min="3092" max="3095" width="15.85546875" style="2" customWidth="1"/>
    <col min="3096" max="3329" width="9.140625" style="2"/>
    <col min="3330" max="3330" width="5.5703125" style="2" customWidth="1"/>
    <col min="3331" max="3331" width="14.7109375" style="2" customWidth="1"/>
    <col min="3332" max="3332" width="32.28515625" style="2" customWidth="1"/>
    <col min="3333" max="3334" width="9.140625" style="2"/>
    <col min="3335" max="3335" width="8.5703125" style="2" customWidth="1"/>
    <col min="3336" max="3336" width="16.28515625" style="2" customWidth="1"/>
    <col min="3337" max="3337" width="21.7109375" style="2" customWidth="1"/>
    <col min="3338" max="3338" width="17" style="2" customWidth="1"/>
    <col min="3339" max="3339" width="9.140625" style="2"/>
    <col min="3340" max="3340" width="13.28515625" style="2" customWidth="1"/>
    <col min="3341" max="3341" width="11.28515625" style="2" customWidth="1"/>
    <col min="3342" max="3342" width="15.28515625" style="2" customWidth="1"/>
    <col min="3343" max="3343" width="11.5703125" style="2" customWidth="1"/>
    <col min="3344" max="3346" width="9.140625" style="2"/>
    <col min="3347" max="3347" width="9.5703125" style="2" customWidth="1"/>
    <col min="3348" max="3351" width="15.85546875" style="2" customWidth="1"/>
    <col min="3352" max="3585" width="9.140625" style="2"/>
    <col min="3586" max="3586" width="5.5703125" style="2" customWidth="1"/>
    <col min="3587" max="3587" width="14.7109375" style="2" customWidth="1"/>
    <col min="3588" max="3588" width="32.28515625" style="2" customWidth="1"/>
    <col min="3589" max="3590" width="9.140625" style="2"/>
    <col min="3591" max="3591" width="8.5703125" style="2" customWidth="1"/>
    <col min="3592" max="3592" width="16.28515625" style="2" customWidth="1"/>
    <col min="3593" max="3593" width="21.7109375" style="2" customWidth="1"/>
    <col min="3594" max="3594" width="17" style="2" customWidth="1"/>
    <col min="3595" max="3595" width="9.140625" style="2"/>
    <col min="3596" max="3596" width="13.28515625" style="2" customWidth="1"/>
    <col min="3597" max="3597" width="11.28515625" style="2" customWidth="1"/>
    <col min="3598" max="3598" width="15.28515625" style="2" customWidth="1"/>
    <col min="3599" max="3599" width="11.5703125" style="2" customWidth="1"/>
    <col min="3600" max="3602" width="9.140625" style="2"/>
    <col min="3603" max="3603" width="9.5703125" style="2" customWidth="1"/>
    <col min="3604" max="3607" width="15.85546875" style="2" customWidth="1"/>
    <col min="3608" max="3841" width="9.140625" style="2"/>
    <col min="3842" max="3842" width="5.5703125" style="2" customWidth="1"/>
    <col min="3843" max="3843" width="14.7109375" style="2" customWidth="1"/>
    <col min="3844" max="3844" width="32.28515625" style="2" customWidth="1"/>
    <col min="3845" max="3846" width="9.140625" style="2"/>
    <col min="3847" max="3847" width="8.5703125" style="2" customWidth="1"/>
    <col min="3848" max="3848" width="16.28515625" style="2" customWidth="1"/>
    <col min="3849" max="3849" width="21.7109375" style="2" customWidth="1"/>
    <col min="3850" max="3850" width="17" style="2" customWidth="1"/>
    <col min="3851" max="3851" width="9.140625" style="2"/>
    <col min="3852" max="3852" width="13.28515625" style="2" customWidth="1"/>
    <col min="3853" max="3853" width="11.28515625" style="2" customWidth="1"/>
    <col min="3854" max="3854" width="15.28515625" style="2" customWidth="1"/>
    <col min="3855" max="3855" width="11.5703125" style="2" customWidth="1"/>
    <col min="3856" max="3858" width="9.140625" style="2"/>
    <col min="3859" max="3859" width="9.5703125" style="2" customWidth="1"/>
    <col min="3860" max="3863" width="15.85546875" style="2" customWidth="1"/>
    <col min="3864" max="4097" width="9.140625" style="2"/>
    <col min="4098" max="4098" width="5.5703125" style="2" customWidth="1"/>
    <col min="4099" max="4099" width="14.7109375" style="2" customWidth="1"/>
    <col min="4100" max="4100" width="32.28515625" style="2" customWidth="1"/>
    <col min="4101" max="4102" width="9.140625" style="2"/>
    <col min="4103" max="4103" width="8.5703125" style="2" customWidth="1"/>
    <col min="4104" max="4104" width="16.28515625" style="2" customWidth="1"/>
    <col min="4105" max="4105" width="21.7109375" style="2" customWidth="1"/>
    <col min="4106" max="4106" width="17" style="2" customWidth="1"/>
    <col min="4107" max="4107" width="9.140625" style="2"/>
    <col min="4108" max="4108" width="13.28515625" style="2" customWidth="1"/>
    <col min="4109" max="4109" width="11.28515625" style="2" customWidth="1"/>
    <col min="4110" max="4110" width="15.28515625" style="2" customWidth="1"/>
    <col min="4111" max="4111" width="11.5703125" style="2" customWidth="1"/>
    <col min="4112" max="4114" width="9.140625" style="2"/>
    <col min="4115" max="4115" width="9.5703125" style="2" customWidth="1"/>
    <col min="4116" max="4119" width="15.85546875" style="2" customWidth="1"/>
    <col min="4120" max="4353" width="9.140625" style="2"/>
    <col min="4354" max="4354" width="5.5703125" style="2" customWidth="1"/>
    <col min="4355" max="4355" width="14.7109375" style="2" customWidth="1"/>
    <col min="4356" max="4356" width="32.28515625" style="2" customWidth="1"/>
    <col min="4357" max="4358" width="9.140625" style="2"/>
    <col min="4359" max="4359" width="8.5703125" style="2" customWidth="1"/>
    <col min="4360" max="4360" width="16.28515625" style="2" customWidth="1"/>
    <col min="4361" max="4361" width="21.7109375" style="2" customWidth="1"/>
    <col min="4362" max="4362" width="17" style="2" customWidth="1"/>
    <col min="4363" max="4363" width="9.140625" style="2"/>
    <col min="4364" max="4364" width="13.28515625" style="2" customWidth="1"/>
    <col min="4365" max="4365" width="11.28515625" style="2" customWidth="1"/>
    <col min="4366" max="4366" width="15.28515625" style="2" customWidth="1"/>
    <col min="4367" max="4367" width="11.5703125" style="2" customWidth="1"/>
    <col min="4368" max="4370" width="9.140625" style="2"/>
    <col min="4371" max="4371" width="9.5703125" style="2" customWidth="1"/>
    <col min="4372" max="4375" width="15.85546875" style="2" customWidth="1"/>
    <col min="4376" max="4609" width="9.140625" style="2"/>
    <col min="4610" max="4610" width="5.5703125" style="2" customWidth="1"/>
    <col min="4611" max="4611" width="14.7109375" style="2" customWidth="1"/>
    <col min="4612" max="4612" width="32.28515625" style="2" customWidth="1"/>
    <col min="4613" max="4614" width="9.140625" style="2"/>
    <col min="4615" max="4615" width="8.5703125" style="2" customWidth="1"/>
    <col min="4616" max="4616" width="16.28515625" style="2" customWidth="1"/>
    <col min="4617" max="4617" width="21.7109375" style="2" customWidth="1"/>
    <col min="4618" max="4618" width="17" style="2" customWidth="1"/>
    <col min="4619" max="4619" width="9.140625" style="2"/>
    <col min="4620" max="4620" width="13.28515625" style="2" customWidth="1"/>
    <col min="4621" max="4621" width="11.28515625" style="2" customWidth="1"/>
    <col min="4622" max="4622" width="15.28515625" style="2" customWidth="1"/>
    <col min="4623" max="4623" width="11.5703125" style="2" customWidth="1"/>
    <col min="4624" max="4626" width="9.140625" style="2"/>
    <col min="4627" max="4627" width="9.5703125" style="2" customWidth="1"/>
    <col min="4628" max="4631" width="15.85546875" style="2" customWidth="1"/>
    <col min="4632" max="4865" width="9.140625" style="2"/>
    <col min="4866" max="4866" width="5.5703125" style="2" customWidth="1"/>
    <col min="4867" max="4867" width="14.7109375" style="2" customWidth="1"/>
    <col min="4868" max="4868" width="32.28515625" style="2" customWidth="1"/>
    <col min="4869" max="4870" width="9.140625" style="2"/>
    <col min="4871" max="4871" width="8.5703125" style="2" customWidth="1"/>
    <col min="4872" max="4872" width="16.28515625" style="2" customWidth="1"/>
    <col min="4873" max="4873" width="21.7109375" style="2" customWidth="1"/>
    <col min="4874" max="4874" width="17" style="2" customWidth="1"/>
    <col min="4875" max="4875" width="9.140625" style="2"/>
    <col min="4876" max="4876" width="13.28515625" style="2" customWidth="1"/>
    <col min="4877" max="4877" width="11.28515625" style="2" customWidth="1"/>
    <col min="4878" max="4878" width="15.28515625" style="2" customWidth="1"/>
    <col min="4879" max="4879" width="11.5703125" style="2" customWidth="1"/>
    <col min="4880" max="4882" width="9.140625" style="2"/>
    <col min="4883" max="4883" width="9.5703125" style="2" customWidth="1"/>
    <col min="4884" max="4887" width="15.85546875" style="2" customWidth="1"/>
    <col min="4888" max="5121" width="9.140625" style="2"/>
    <col min="5122" max="5122" width="5.5703125" style="2" customWidth="1"/>
    <col min="5123" max="5123" width="14.7109375" style="2" customWidth="1"/>
    <col min="5124" max="5124" width="32.28515625" style="2" customWidth="1"/>
    <col min="5125" max="5126" width="9.140625" style="2"/>
    <col min="5127" max="5127" width="8.5703125" style="2" customWidth="1"/>
    <col min="5128" max="5128" width="16.28515625" style="2" customWidth="1"/>
    <col min="5129" max="5129" width="21.7109375" style="2" customWidth="1"/>
    <col min="5130" max="5130" width="17" style="2" customWidth="1"/>
    <col min="5131" max="5131" width="9.140625" style="2"/>
    <col min="5132" max="5132" width="13.28515625" style="2" customWidth="1"/>
    <col min="5133" max="5133" width="11.28515625" style="2" customWidth="1"/>
    <col min="5134" max="5134" width="15.28515625" style="2" customWidth="1"/>
    <col min="5135" max="5135" width="11.5703125" style="2" customWidth="1"/>
    <col min="5136" max="5138" width="9.140625" style="2"/>
    <col min="5139" max="5139" width="9.5703125" style="2" customWidth="1"/>
    <col min="5140" max="5143" width="15.85546875" style="2" customWidth="1"/>
    <col min="5144" max="5377" width="9.140625" style="2"/>
    <col min="5378" max="5378" width="5.5703125" style="2" customWidth="1"/>
    <col min="5379" max="5379" width="14.7109375" style="2" customWidth="1"/>
    <col min="5380" max="5380" width="32.28515625" style="2" customWidth="1"/>
    <col min="5381" max="5382" width="9.140625" style="2"/>
    <col min="5383" max="5383" width="8.5703125" style="2" customWidth="1"/>
    <col min="5384" max="5384" width="16.28515625" style="2" customWidth="1"/>
    <col min="5385" max="5385" width="21.7109375" style="2" customWidth="1"/>
    <col min="5386" max="5386" width="17" style="2" customWidth="1"/>
    <col min="5387" max="5387" width="9.140625" style="2"/>
    <col min="5388" max="5388" width="13.28515625" style="2" customWidth="1"/>
    <col min="5389" max="5389" width="11.28515625" style="2" customWidth="1"/>
    <col min="5390" max="5390" width="15.28515625" style="2" customWidth="1"/>
    <col min="5391" max="5391" width="11.5703125" style="2" customWidth="1"/>
    <col min="5392" max="5394" width="9.140625" style="2"/>
    <col min="5395" max="5395" width="9.5703125" style="2" customWidth="1"/>
    <col min="5396" max="5399" width="15.85546875" style="2" customWidth="1"/>
    <col min="5400" max="5633" width="9.140625" style="2"/>
    <col min="5634" max="5634" width="5.5703125" style="2" customWidth="1"/>
    <col min="5635" max="5635" width="14.7109375" style="2" customWidth="1"/>
    <col min="5636" max="5636" width="32.28515625" style="2" customWidth="1"/>
    <col min="5637" max="5638" width="9.140625" style="2"/>
    <col min="5639" max="5639" width="8.5703125" style="2" customWidth="1"/>
    <col min="5640" max="5640" width="16.28515625" style="2" customWidth="1"/>
    <col min="5641" max="5641" width="21.7109375" style="2" customWidth="1"/>
    <col min="5642" max="5642" width="17" style="2" customWidth="1"/>
    <col min="5643" max="5643" width="9.140625" style="2"/>
    <col min="5644" max="5644" width="13.28515625" style="2" customWidth="1"/>
    <col min="5645" max="5645" width="11.28515625" style="2" customWidth="1"/>
    <col min="5646" max="5646" width="15.28515625" style="2" customWidth="1"/>
    <col min="5647" max="5647" width="11.5703125" style="2" customWidth="1"/>
    <col min="5648" max="5650" width="9.140625" style="2"/>
    <col min="5651" max="5651" width="9.5703125" style="2" customWidth="1"/>
    <col min="5652" max="5655" width="15.85546875" style="2" customWidth="1"/>
    <col min="5656" max="5889" width="9.140625" style="2"/>
    <col min="5890" max="5890" width="5.5703125" style="2" customWidth="1"/>
    <col min="5891" max="5891" width="14.7109375" style="2" customWidth="1"/>
    <col min="5892" max="5892" width="32.28515625" style="2" customWidth="1"/>
    <col min="5893" max="5894" width="9.140625" style="2"/>
    <col min="5895" max="5895" width="8.5703125" style="2" customWidth="1"/>
    <col min="5896" max="5896" width="16.28515625" style="2" customWidth="1"/>
    <col min="5897" max="5897" width="21.7109375" style="2" customWidth="1"/>
    <col min="5898" max="5898" width="17" style="2" customWidth="1"/>
    <col min="5899" max="5899" width="9.140625" style="2"/>
    <col min="5900" max="5900" width="13.28515625" style="2" customWidth="1"/>
    <col min="5901" max="5901" width="11.28515625" style="2" customWidth="1"/>
    <col min="5902" max="5902" width="15.28515625" style="2" customWidth="1"/>
    <col min="5903" max="5903" width="11.5703125" style="2" customWidth="1"/>
    <col min="5904" max="5906" width="9.140625" style="2"/>
    <col min="5907" max="5907" width="9.5703125" style="2" customWidth="1"/>
    <col min="5908" max="5911" width="15.85546875" style="2" customWidth="1"/>
    <col min="5912" max="6145" width="9.140625" style="2"/>
    <col min="6146" max="6146" width="5.5703125" style="2" customWidth="1"/>
    <col min="6147" max="6147" width="14.7109375" style="2" customWidth="1"/>
    <col min="6148" max="6148" width="32.28515625" style="2" customWidth="1"/>
    <col min="6149" max="6150" width="9.140625" style="2"/>
    <col min="6151" max="6151" width="8.5703125" style="2" customWidth="1"/>
    <col min="6152" max="6152" width="16.28515625" style="2" customWidth="1"/>
    <col min="6153" max="6153" width="21.7109375" style="2" customWidth="1"/>
    <col min="6154" max="6154" width="17" style="2" customWidth="1"/>
    <col min="6155" max="6155" width="9.140625" style="2"/>
    <col min="6156" max="6156" width="13.28515625" style="2" customWidth="1"/>
    <col min="6157" max="6157" width="11.28515625" style="2" customWidth="1"/>
    <col min="6158" max="6158" width="15.28515625" style="2" customWidth="1"/>
    <col min="6159" max="6159" width="11.5703125" style="2" customWidth="1"/>
    <col min="6160" max="6162" width="9.140625" style="2"/>
    <col min="6163" max="6163" width="9.5703125" style="2" customWidth="1"/>
    <col min="6164" max="6167" width="15.85546875" style="2" customWidth="1"/>
    <col min="6168" max="6401" width="9.140625" style="2"/>
    <col min="6402" max="6402" width="5.5703125" style="2" customWidth="1"/>
    <col min="6403" max="6403" width="14.7109375" style="2" customWidth="1"/>
    <col min="6404" max="6404" width="32.28515625" style="2" customWidth="1"/>
    <col min="6405" max="6406" width="9.140625" style="2"/>
    <col min="6407" max="6407" width="8.5703125" style="2" customWidth="1"/>
    <col min="6408" max="6408" width="16.28515625" style="2" customWidth="1"/>
    <col min="6409" max="6409" width="21.7109375" style="2" customWidth="1"/>
    <col min="6410" max="6410" width="17" style="2" customWidth="1"/>
    <col min="6411" max="6411" width="9.140625" style="2"/>
    <col min="6412" max="6412" width="13.28515625" style="2" customWidth="1"/>
    <col min="6413" max="6413" width="11.28515625" style="2" customWidth="1"/>
    <col min="6414" max="6414" width="15.28515625" style="2" customWidth="1"/>
    <col min="6415" max="6415" width="11.5703125" style="2" customWidth="1"/>
    <col min="6416" max="6418" width="9.140625" style="2"/>
    <col min="6419" max="6419" width="9.5703125" style="2" customWidth="1"/>
    <col min="6420" max="6423" width="15.85546875" style="2" customWidth="1"/>
    <col min="6424" max="6657" width="9.140625" style="2"/>
    <col min="6658" max="6658" width="5.5703125" style="2" customWidth="1"/>
    <col min="6659" max="6659" width="14.7109375" style="2" customWidth="1"/>
    <col min="6660" max="6660" width="32.28515625" style="2" customWidth="1"/>
    <col min="6661" max="6662" width="9.140625" style="2"/>
    <col min="6663" max="6663" width="8.5703125" style="2" customWidth="1"/>
    <col min="6664" max="6664" width="16.28515625" style="2" customWidth="1"/>
    <col min="6665" max="6665" width="21.7109375" style="2" customWidth="1"/>
    <col min="6666" max="6666" width="17" style="2" customWidth="1"/>
    <col min="6667" max="6667" width="9.140625" style="2"/>
    <col min="6668" max="6668" width="13.28515625" style="2" customWidth="1"/>
    <col min="6669" max="6669" width="11.28515625" style="2" customWidth="1"/>
    <col min="6670" max="6670" width="15.28515625" style="2" customWidth="1"/>
    <col min="6671" max="6671" width="11.5703125" style="2" customWidth="1"/>
    <col min="6672" max="6674" width="9.140625" style="2"/>
    <col min="6675" max="6675" width="9.5703125" style="2" customWidth="1"/>
    <col min="6676" max="6679" width="15.85546875" style="2" customWidth="1"/>
    <col min="6680" max="6913" width="9.140625" style="2"/>
    <col min="6914" max="6914" width="5.5703125" style="2" customWidth="1"/>
    <col min="6915" max="6915" width="14.7109375" style="2" customWidth="1"/>
    <col min="6916" max="6916" width="32.28515625" style="2" customWidth="1"/>
    <col min="6917" max="6918" width="9.140625" style="2"/>
    <col min="6919" max="6919" width="8.5703125" style="2" customWidth="1"/>
    <col min="6920" max="6920" width="16.28515625" style="2" customWidth="1"/>
    <col min="6921" max="6921" width="21.7109375" style="2" customWidth="1"/>
    <col min="6922" max="6922" width="17" style="2" customWidth="1"/>
    <col min="6923" max="6923" width="9.140625" style="2"/>
    <col min="6924" max="6924" width="13.28515625" style="2" customWidth="1"/>
    <col min="6925" max="6925" width="11.28515625" style="2" customWidth="1"/>
    <col min="6926" max="6926" width="15.28515625" style="2" customWidth="1"/>
    <col min="6927" max="6927" width="11.5703125" style="2" customWidth="1"/>
    <col min="6928" max="6930" width="9.140625" style="2"/>
    <col min="6931" max="6931" width="9.5703125" style="2" customWidth="1"/>
    <col min="6932" max="6935" width="15.85546875" style="2" customWidth="1"/>
    <col min="6936" max="7169" width="9.140625" style="2"/>
    <col min="7170" max="7170" width="5.5703125" style="2" customWidth="1"/>
    <col min="7171" max="7171" width="14.7109375" style="2" customWidth="1"/>
    <col min="7172" max="7172" width="32.28515625" style="2" customWidth="1"/>
    <col min="7173" max="7174" width="9.140625" style="2"/>
    <col min="7175" max="7175" width="8.5703125" style="2" customWidth="1"/>
    <col min="7176" max="7176" width="16.28515625" style="2" customWidth="1"/>
    <col min="7177" max="7177" width="21.7109375" style="2" customWidth="1"/>
    <col min="7178" max="7178" width="17" style="2" customWidth="1"/>
    <col min="7179" max="7179" width="9.140625" style="2"/>
    <col min="7180" max="7180" width="13.28515625" style="2" customWidth="1"/>
    <col min="7181" max="7181" width="11.28515625" style="2" customWidth="1"/>
    <col min="7182" max="7182" width="15.28515625" style="2" customWidth="1"/>
    <col min="7183" max="7183" width="11.5703125" style="2" customWidth="1"/>
    <col min="7184" max="7186" width="9.140625" style="2"/>
    <col min="7187" max="7187" width="9.5703125" style="2" customWidth="1"/>
    <col min="7188" max="7191" width="15.85546875" style="2" customWidth="1"/>
    <col min="7192" max="7425" width="9.140625" style="2"/>
    <col min="7426" max="7426" width="5.5703125" style="2" customWidth="1"/>
    <col min="7427" max="7427" width="14.7109375" style="2" customWidth="1"/>
    <col min="7428" max="7428" width="32.28515625" style="2" customWidth="1"/>
    <col min="7429" max="7430" width="9.140625" style="2"/>
    <col min="7431" max="7431" width="8.5703125" style="2" customWidth="1"/>
    <col min="7432" max="7432" width="16.28515625" style="2" customWidth="1"/>
    <col min="7433" max="7433" width="21.7109375" style="2" customWidth="1"/>
    <col min="7434" max="7434" width="17" style="2" customWidth="1"/>
    <col min="7435" max="7435" width="9.140625" style="2"/>
    <col min="7436" max="7436" width="13.28515625" style="2" customWidth="1"/>
    <col min="7437" max="7437" width="11.28515625" style="2" customWidth="1"/>
    <col min="7438" max="7438" width="15.28515625" style="2" customWidth="1"/>
    <col min="7439" max="7439" width="11.5703125" style="2" customWidth="1"/>
    <col min="7440" max="7442" width="9.140625" style="2"/>
    <col min="7443" max="7443" width="9.5703125" style="2" customWidth="1"/>
    <col min="7444" max="7447" width="15.85546875" style="2" customWidth="1"/>
    <col min="7448" max="7681" width="9.140625" style="2"/>
    <col min="7682" max="7682" width="5.5703125" style="2" customWidth="1"/>
    <col min="7683" max="7683" width="14.7109375" style="2" customWidth="1"/>
    <col min="7684" max="7684" width="32.28515625" style="2" customWidth="1"/>
    <col min="7685" max="7686" width="9.140625" style="2"/>
    <col min="7687" max="7687" width="8.5703125" style="2" customWidth="1"/>
    <col min="7688" max="7688" width="16.28515625" style="2" customWidth="1"/>
    <col min="7689" max="7689" width="21.7109375" style="2" customWidth="1"/>
    <col min="7690" max="7690" width="17" style="2" customWidth="1"/>
    <col min="7691" max="7691" width="9.140625" style="2"/>
    <col min="7692" max="7692" width="13.28515625" style="2" customWidth="1"/>
    <col min="7693" max="7693" width="11.28515625" style="2" customWidth="1"/>
    <col min="7694" max="7694" width="15.28515625" style="2" customWidth="1"/>
    <col min="7695" max="7695" width="11.5703125" style="2" customWidth="1"/>
    <col min="7696" max="7698" width="9.140625" style="2"/>
    <col min="7699" max="7699" width="9.5703125" style="2" customWidth="1"/>
    <col min="7700" max="7703" width="15.85546875" style="2" customWidth="1"/>
    <col min="7704" max="7937" width="9.140625" style="2"/>
    <col min="7938" max="7938" width="5.5703125" style="2" customWidth="1"/>
    <col min="7939" max="7939" width="14.7109375" style="2" customWidth="1"/>
    <col min="7940" max="7940" width="32.28515625" style="2" customWidth="1"/>
    <col min="7941" max="7942" width="9.140625" style="2"/>
    <col min="7943" max="7943" width="8.5703125" style="2" customWidth="1"/>
    <col min="7944" max="7944" width="16.28515625" style="2" customWidth="1"/>
    <col min="7945" max="7945" width="21.7109375" style="2" customWidth="1"/>
    <col min="7946" max="7946" width="17" style="2" customWidth="1"/>
    <col min="7947" max="7947" width="9.140625" style="2"/>
    <col min="7948" max="7948" width="13.28515625" style="2" customWidth="1"/>
    <col min="7949" max="7949" width="11.28515625" style="2" customWidth="1"/>
    <col min="7950" max="7950" width="15.28515625" style="2" customWidth="1"/>
    <col min="7951" max="7951" width="11.5703125" style="2" customWidth="1"/>
    <col min="7952" max="7954" width="9.140625" style="2"/>
    <col min="7955" max="7955" width="9.5703125" style="2" customWidth="1"/>
    <col min="7956" max="7959" width="15.85546875" style="2" customWidth="1"/>
    <col min="7960" max="8193" width="9.140625" style="2"/>
    <col min="8194" max="8194" width="5.5703125" style="2" customWidth="1"/>
    <col min="8195" max="8195" width="14.7109375" style="2" customWidth="1"/>
    <col min="8196" max="8196" width="32.28515625" style="2" customWidth="1"/>
    <col min="8197" max="8198" width="9.140625" style="2"/>
    <col min="8199" max="8199" width="8.5703125" style="2" customWidth="1"/>
    <col min="8200" max="8200" width="16.28515625" style="2" customWidth="1"/>
    <col min="8201" max="8201" width="21.7109375" style="2" customWidth="1"/>
    <col min="8202" max="8202" width="17" style="2" customWidth="1"/>
    <col min="8203" max="8203" width="9.140625" style="2"/>
    <col min="8204" max="8204" width="13.28515625" style="2" customWidth="1"/>
    <col min="8205" max="8205" width="11.28515625" style="2" customWidth="1"/>
    <col min="8206" max="8206" width="15.28515625" style="2" customWidth="1"/>
    <col min="8207" max="8207" width="11.5703125" style="2" customWidth="1"/>
    <col min="8208" max="8210" width="9.140625" style="2"/>
    <col min="8211" max="8211" width="9.5703125" style="2" customWidth="1"/>
    <col min="8212" max="8215" width="15.85546875" style="2" customWidth="1"/>
    <col min="8216" max="8449" width="9.140625" style="2"/>
    <col min="8450" max="8450" width="5.5703125" style="2" customWidth="1"/>
    <col min="8451" max="8451" width="14.7109375" style="2" customWidth="1"/>
    <col min="8452" max="8452" width="32.28515625" style="2" customWidth="1"/>
    <col min="8453" max="8454" width="9.140625" style="2"/>
    <col min="8455" max="8455" width="8.5703125" style="2" customWidth="1"/>
    <col min="8456" max="8456" width="16.28515625" style="2" customWidth="1"/>
    <col min="8457" max="8457" width="21.7109375" style="2" customWidth="1"/>
    <col min="8458" max="8458" width="17" style="2" customWidth="1"/>
    <col min="8459" max="8459" width="9.140625" style="2"/>
    <col min="8460" max="8460" width="13.28515625" style="2" customWidth="1"/>
    <col min="8461" max="8461" width="11.28515625" style="2" customWidth="1"/>
    <col min="8462" max="8462" width="15.28515625" style="2" customWidth="1"/>
    <col min="8463" max="8463" width="11.5703125" style="2" customWidth="1"/>
    <col min="8464" max="8466" width="9.140625" style="2"/>
    <col min="8467" max="8467" width="9.5703125" style="2" customWidth="1"/>
    <col min="8468" max="8471" width="15.85546875" style="2" customWidth="1"/>
    <col min="8472" max="8705" width="9.140625" style="2"/>
    <col min="8706" max="8706" width="5.5703125" style="2" customWidth="1"/>
    <col min="8707" max="8707" width="14.7109375" style="2" customWidth="1"/>
    <col min="8708" max="8708" width="32.28515625" style="2" customWidth="1"/>
    <col min="8709" max="8710" width="9.140625" style="2"/>
    <col min="8711" max="8711" width="8.5703125" style="2" customWidth="1"/>
    <col min="8712" max="8712" width="16.28515625" style="2" customWidth="1"/>
    <col min="8713" max="8713" width="21.7109375" style="2" customWidth="1"/>
    <col min="8714" max="8714" width="17" style="2" customWidth="1"/>
    <col min="8715" max="8715" width="9.140625" style="2"/>
    <col min="8716" max="8716" width="13.28515625" style="2" customWidth="1"/>
    <col min="8717" max="8717" width="11.28515625" style="2" customWidth="1"/>
    <col min="8718" max="8718" width="15.28515625" style="2" customWidth="1"/>
    <col min="8719" max="8719" width="11.5703125" style="2" customWidth="1"/>
    <col min="8720" max="8722" width="9.140625" style="2"/>
    <col min="8723" max="8723" width="9.5703125" style="2" customWidth="1"/>
    <col min="8724" max="8727" width="15.85546875" style="2" customWidth="1"/>
    <col min="8728" max="8961" width="9.140625" style="2"/>
    <col min="8962" max="8962" width="5.5703125" style="2" customWidth="1"/>
    <col min="8963" max="8963" width="14.7109375" style="2" customWidth="1"/>
    <col min="8964" max="8964" width="32.28515625" style="2" customWidth="1"/>
    <col min="8965" max="8966" width="9.140625" style="2"/>
    <col min="8967" max="8967" width="8.5703125" style="2" customWidth="1"/>
    <col min="8968" max="8968" width="16.28515625" style="2" customWidth="1"/>
    <col min="8969" max="8969" width="21.7109375" style="2" customWidth="1"/>
    <col min="8970" max="8970" width="17" style="2" customWidth="1"/>
    <col min="8971" max="8971" width="9.140625" style="2"/>
    <col min="8972" max="8972" width="13.28515625" style="2" customWidth="1"/>
    <col min="8973" max="8973" width="11.28515625" style="2" customWidth="1"/>
    <col min="8974" max="8974" width="15.28515625" style="2" customWidth="1"/>
    <col min="8975" max="8975" width="11.5703125" style="2" customWidth="1"/>
    <col min="8976" max="8978" width="9.140625" style="2"/>
    <col min="8979" max="8979" width="9.5703125" style="2" customWidth="1"/>
    <col min="8980" max="8983" width="15.85546875" style="2" customWidth="1"/>
    <col min="8984" max="9217" width="9.140625" style="2"/>
    <col min="9218" max="9218" width="5.5703125" style="2" customWidth="1"/>
    <col min="9219" max="9219" width="14.7109375" style="2" customWidth="1"/>
    <col min="9220" max="9220" width="32.28515625" style="2" customWidth="1"/>
    <col min="9221" max="9222" width="9.140625" style="2"/>
    <col min="9223" max="9223" width="8.5703125" style="2" customWidth="1"/>
    <col min="9224" max="9224" width="16.28515625" style="2" customWidth="1"/>
    <col min="9225" max="9225" width="21.7109375" style="2" customWidth="1"/>
    <col min="9226" max="9226" width="17" style="2" customWidth="1"/>
    <col min="9227" max="9227" width="9.140625" style="2"/>
    <col min="9228" max="9228" width="13.28515625" style="2" customWidth="1"/>
    <col min="9229" max="9229" width="11.28515625" style="2" customWidth="1"/>
    <col min="9230" max="9230" width="15.28515625" style="2" customWidth="1"/>
    <col min="9231" max="9231" width="11.5703125" style="2" customWidth="1"/>
    <col min="9232" max="9234" width="9.140625" style="2"/>
    <col min="9235" max="9235" width="9.5703125" style="2" customWidth="1"/>
    <col min="9236" max="9239" width="15.85546875" style="2" customWidth="1"/>
    <col min="9240" max="9473" width="9.140625" style="2"/>
    <col min="9474" max="9474" width="5.5703125" style="2" customWidth="1"/>
    <col min="9475" max="9475" width="14.7109375" style="2" customWidth="1"/>
    <col min="9476" max="9476" width="32.28515625" style="2" customWidth="1"/>
    <col min="9477" max="9478" width="9.140625" style="2"/>
    <col min="9479" max="9479" width="8.5703125" style="2" customWidth="1"/>
    <col min="9480" max="9480" width="16.28515625" style="2" customWidth="1"/>
    <col min="9481" max="9481" width="21.7109375" style="2" customWidth="1"/>
    <col min="9482" max="9482" width="17" style="2" customWidth="1"/>
    <col min="9483" max="9483" width="9.140625" style="2"/>
    <col min="9484" max="9484" width="13.28515625" style="2" customWidth="1"/>
    <col min="9485" max="9485" width="11.28515625" style="2" customWidth="1"/>
    <col min="9486" max="9486" width="15.28515625" style="2" customWidth="1"/>
    <col min="9487" max="9487" width="11.5703125" style="2" customWidth="1"/>
    <col min="9488" max="9490" width="9.140625" style="2"/>
    <col min="9491" max="9491" width="9.5703125" style="2" customWidth="1"/>
    <col min="9492" max="9495" width="15.85546875" style="2" customWidth="1"/>
    <col min="9496" max="9729" width="9.140625" style="2"/>
    <col min="9730" max="9730" width="5.5703125" style="2" customWidth="1"/>
    <col min="9731" max="9731" width="14.7109375" style="2" customWidth="1"/>
    <col min="9732" max="9732" width="32.28515625" style="2" customWidth="1"/>
    <col min="9733" max="9734" width="9.140625" style="2"/>
    <col min="9735" max="9735" width="8.5703125" style="2" customWidth="1"/>
    <col min="9736" max="9736" width="16.28515625" style="2" customWidth="1"/>
    <col min="9737" max="9737" width="21.7109375" style="2" customWidth="1"/>
    <col min="9738" max="9738" width="17" style="2" customWidth="1"/>
    <col min="9739" max="9739" width="9.140625" style="2"/>
    <col min="9740" max="9740" width="13.28515625" style="2" customWidth="1"/>
    <col min="9741" max="9741" width="11.28515625" style="2" customWidth="1"/>
    <col min="9742" max="9742" width="15.28515625" style="2" customWidth="1"/>
    <col min="9743" max="9743" width="11.5703125" style="2" customWidth="1"/>
    <col min="9744" max="9746" width="9.140625" style="2"/>
    <col min="9747" max="9747" width="9.5703125" style="2" customWidth="1"/>
    <col min="9748" max="9751" width="15.85546875" style="2" customWidth="1"/>
    <col min="9752" max="9985" width="9.140625" style="2"/>
    <col min="9986" max="9986" width="5.5703125" style="2" customWidth="1"/>
    <col min="9987" max="9987" width="14.7109375" style="2" customWidth="1"/>
    <col min="9988" max="9988" width="32.28515625" style="2" customWidth="1"/>
    <col min="9989" max="9990" width="9.140625" style="2"/>
    <col min="9991" max="9991" width="8.5703125" style="2" customWidth="1"/>
    <col min="9992" max="9992" width="16.28515625" style="2" customWidth="1"/>
    <col min="9993" max="9993" width="21.7109375" style="2" customWidth="1"/>
    <col min="9994" max="9994" width="17" style="2" customWidth="1"/>
    <col min="9995" max="9995" width="9.140625" style="2"/>
    <col min="9996" max="9996" width="13.28515625" style="2" customWidth="1"/>
    <col min="9997" max="9997" width="11.28515625" style="2" customWidth="1"/>
    <col min="9998" max="9998" width="15.28515625" style="2" customWidth="1"/>
    <col min="9999" max="9999" width="11.5703125" style="2" customWidth="1"/>
    <col min="10000" max="10002" width="9.140625" style="2"/>
    <col min="10003" max="10003" width="9.5703125" style="2" customWidth="1"/>
    <col min="10004" max="10007" width="15.85546875" style="2" customWidth="1"/>
    <col min="10008" max="10241" width="9.140625" style="2"/>
    <col min="10242" max="10242" width="5.5703125" style="2" customWidth="1"/>
    <col min="10243" max="10243" width="14.7109375" style="2" customWidth="1"/>
    <col min="10244" max="10244" width="32.28515625" style="2" customWidth="1"/>
    <col min="10245" max="10246" width="9.140625" style="2"/>
    <col min="10247" max="10247" width="8.5703125" style="2" customWidth="1"/>
    <col min="10248" max="10248" width="16.28515625" style="2" customWidth="1"/>
    <col min="10249" max="10249" width="21.7109375" style="2" customWidth="1"/>
    <col min="10250" max="10250" width="17" style="2" customWidth="1"/>
    <col min="10251" max="10251" width="9.140625" style="2"/>
    <col min="10252" max="10252" width="13.28515625" style="2" customWidth="1"/>
    <col min="10253" max="10253" width="11.28515625" style="2" customWidth="1"/>
    <col min="10254" max="10254" width="15.28515625" style="2" customWidth="1"/>
    <col min="10255" max="10255" width="11.5703125" style="2" customWidth="1"/>
    <col min="10256" max="10258" width="9.140625" style="2"/>
    <col min="10259" max="10259" width="9.5703125" style="2" customWidth="1"/>
    <col min="10260" max="10263" width="15.85546875" style="2" customWidth="1"/>
    <col min="10264" max="10497" width="9.140625" style="2"/>
    <col min="10498" max="10498" width="5.5703125" style="2" customWidth="1"/>
    <col min="10499" max="10499" width="14.7109375" style="2" customWidth="1"/>
    <col min="10500" max="10500" width="32.28515625" style="2" customWidth="1"/>
    <col min="10501" max="10502" width="9.140625" style="2"/>
    <col min="10503" max="10503" width="8.5703125" style="2" customWidth="1"/>
    <col min="10504" max="10504" width="16.28515625" style="2" customWidth="1"/>
    <col min="10505" max="10505" width="21.7109375" style="2" customWidth="1"/>
    <col min="10506" max="10506" width="17" style="2" customWidth="1"/>
    <col min="10507" max="10507" width="9.140625" style="2"/>
    <col min="10508" max="10508" width="13.28515625" style="2" customWidth="1"/>
    <col min="10509" max="10509" width="11.28515625" style="2" customWidth="1"/>
    <col min="10510" max="10510" width="15.28515625" style="2" customWidth="1"/>
    <col min="10511" max="10511" width="11.5703125" style="2" customWidth="1"/>
    <col min="10512" max="10514" width="9.140625" style="2"/>
    <col min="10515" max="10515" width="9.5703125" style="2" customWidth="1"/>
    <col min="10516" max="10519" width="15.85546875" style="2" customWidth="1"/>
    <col min="10520" max="10753" width="9.140625" style="2"/>
    <col min="10754" max="10754" width="5.5703125" style="2" customWidth="1"/>
    <col min="10755" max="10755" width="14.7109375" style="2" customWidth="1"/>
    <col min="10756" max="10756" width="32.28515625" style="2" customWidth="1"/>
    <col min="10757" max="10758" width="9.140625" style="2"/>
    <col min="10759" max="10759" width="8.5703125" style="2" customWidth="1"/>
    <col min="10760" max="10760" width="16.28515625" style="2" customWidth="1"/>
    <col min="10761" max="10761" width="21.7109375" style="2" customWidth="1"/>
    <col min="10762" max="10762" width="17" style="2" customWidth="1"/>
    <col min="10763" max="10763" width="9.140625" style="2"/>
    <col min="10764" max="10764" width="13.28515625" style="2" customWidth="1"/>
    <col min="10765" max="10765" width="11.28515625" style="2" customWidth="1"/>
    <col min="10766" max="10766" width="15.28515625" style="2" customWidth="1"/>
    <col min="10767" max="10767" width="11.5703125" style="2" customWidth="1"/>
    <col min="10768" max="10770" width="9.140625" style="2"/>
    <col min="10771" max="10771" width="9.5703125" style="2" customWidth="1"/>
    <col min="10772" max="10775" width="15.85546875" style="2" customWidth="1"/>
    <col min="10776" max="11009" width="9.140625" style="2"/>
    <col min="11010" max="11010" width="5.5703125" style="2" customWidth="1"/>
    <col min="11011" max="11011" width="14.7109375" style="2" customWidth="1"/>
    <col min="11012" max="11012" width="32.28515625" style="2" customWidth="1"/>
    <col min="11013" max="11014" width="9.140625" style="2"/>
    <col min="11015" max="11015" width="8.5703125" style="2" customWidth="1"/>
    <col min="11016" max="11016" width="16.28515625" style="2" customWidth="1"/>
    <col min="11017" max="11017" width="21.7109375" style="2" customWidth="1"/>
    <col min="11018" max="11018" width="17" style="2" customWidth="1"/>
    <col min="11019" max="11019" width="9.140625" style="2"/>
    <col min="11020" max="11020" width="13.28515625" style="2" customWidth="1"/>
    <col min="11021" max="11021" width="11.28515625" style="2" customWidth="1"/>
    <col min="11022" max="11022" width="15.28515625" style="2" customWidth="1"/>
    <col min="11023" max="11023" width="11.5703125" style="2" customWidth="1"/>
    <col min="11024" max="11026" width="9.140625" style="2"/>
    <col min="11027" max="11027" width="9.5703125" style="2" customWidth="1"/>
    <col min="11028" max="11031" width="15.85546875" style="2" customWidth="1"/>
    <col min="11032" max="11265" width="9.140625" style="2"/>
    <col min="11266" max="11266" width="5.5703125" style="2" customWidth="1"/>
    <col min="11267" max="11267" width="14.7109375" style="2" customWidth="1"/>
    <col min="11268" max="11268" width="32.28515625" style="2" customWidth="1"/>
    <col min="11269" max="11270" width="9.140625" style="2"/>
    <col min="11271" max="11271" width="8.5703125" style="2" customWidth="1"/>
    <col min="11272" max="11272" width="16.28515625" style="2" customWidth="1"/>
    <col min="11273" max="11273" width="21.7109375" style="2" customWidth="1"/>
    <col min="11274" max="11274" width="17" style="2" customWidth="1"/>
    <col min="11275" max="11275" width="9.140625" style="2"/>
    <col min="11276" max="11276" width="13.28515625" style="2" customWidth="1"/>
    <col min="11277" max="11277" width="11.28515625" style="2" customWidth="1"/>
    <col min="11278" max="11278" width="15.28515625" style="2" customWidth="1"/>
    <col min="11279" max="11279" width="11.5703125" style="2" customWidth="1"/>
    <col min="11280" max="11282" width="9.140625" style="2"/>
    <col min="11283" max="11283" width="9.5703125" style="2" customWidth="1"/>
    <col min="11284" max="11287" width="15.85546875" style="2" customWidth="1"/>
    <col min="11288" max="11521" width="9.140625" style="2"/>
    <col min="11522" max="11522" width="5.5703125" style="2" customWidth="1"/>
    <col min="11523" max="11523" width="14.7109375" style="2" customWidth="1"/>
    <col min="11524" max="11524" width="32.28515625" style="2" customWidth="1"/>
    <col min="11525" max="11526" width="9.140625" style="2"/>
    <col min="11527" max="11527" width="8.5703125" style="2" customWidth="1"/>
    <col min="11528" max="11528" width="16.28515625" style="2" customWidth="1"/>
    <col min="11529" max="11529" width="21.7109375" style="2" customWidth="1"/>
    <col min="11530" max="11530" width="17" style="2" customWidth="1"/>
    <col min="11531" max="11531" width="9.140625" style="2"/>
    <col min="11532" max="11532" width="13.28515625" style="2" customWidth="1"/>
    <col min="11533" max="11533" width="11.28515625" style="2" customWidth="1"/>
    <col min="11534" max="11534" width="15.28515625" style="2" customWidth="1"/>
    <col min="11535" max="11535" width="11.5703125" style="2" customWidth="1"/>
    <col min="11536" max="11538" width="9.140625" style="2"/>
    <col min="11539" max="11539" width="9.5703125" style="2" customWidth="1"/>
    <col min="11540" max="11543" width="15.85546875" style="2" customWidth="1"/>
    <col min="11544" max="11777" width="9.140625" style="2"/>
    <col min="11778" max="11778" width="5.5703125" style="2" customWidth="1"/>
    <col min="11779" max="11779" width="14.7109375" style="2" customWidth="1"/>
    <col min="11780" max="11780" width="32.28515625" style="2" customWidth="1"/>
    <col min="11781" max="11782" width="9.140625" style="2"/>
    <col min="11783" max="11783" width="8.5703125" style="2" customWidth="1"/>
    <col min="11784" max="11784" width="16.28515625" style="2" customWidth="1"/>
    <col min="11785" max="11785" width="21.7109375" style="2" customWidth="1"/>
    <col min="11786" max="11786" width="17" style="2" customWidth="1"/>
    <col min="11787" max="11787" width="9.140625" style="2"/>
    <col min="11788" max="11788" width="13.28515625" style="2" customWidth="1"/>
    <col min="11789" max="11789" width="11.28515625" style="2" customWidth="1"/>
    <col min="11790" max="11790" width="15.28515625" style="2" customWidth="1"/>
    <col min="11791" max="11791" width="11.5703125" style="2" customWidth="1"/>
    <col min="11792" max="11794" width="9.140625" style="2"/>
    <col min="11795" max="11795" width="9.5703125" style="2" customWidth="1"/>
    <col min="11796" max="11799" width="15.85546875" style="2" customWidth="1"/>
    <col min="11800" max="12033" width="9.140625" style="2"/>
    <col min="12034" max="12034" width="5.5703125" style="2" customWidth="1"/>
    <col min="12035" max="12035" width="14.7109375" style="2" customWidth="1"/>
    <col min="12036" max="12036" width="32.28515625" style="2" customWidth="1"/>
    <col min="12037" max="12038" width="9.140625" style="2"/>
    <col min="12039" max="12039" width="8.5703125" style="2" customWidth="1"/>
    <col min="12040" max="12040" width="16.28515625" style="2" customWidth="1"/>
    <col min="12041" max="12041" width="21.7109375" style="2" customWidth="1"/>
    <col min="12042" max="12042" width="17" style="2" customWidth="1"/>
    <col min="12043" max="12043" width="9.140625" style="2"/>
    <col min="12044" max="12044" width="13.28515625" style="2" customWidth="1"/>
    <col min="12045" max="12045" width="11.28515625" style="2" customWidth="1"/>
    <col min="12046" max="12046" width="15.28515625" style="2" customWidth="1"/>
    <col min="12047" max="12047" width="11.5703125" style="2" customWidth="1"/>
    <col min="12048" max="12050" width="9.140625" style="2"/>
    <col min="12051" max="12051" width="9.5703125" style="2" customWidth="1"/>
    <col min="12052" max="12055" width="15.85546875" style="2" customWidth="1"/>
    <col min="12056" max="12289" width="9.140625" style="2"/>
    <col min="12290" max="12290" width="5.5703125" style="2" customWidth="1"/>
    <col min="12291" max="12291" width="14.7109375" style="2" customWidth="1"/>
    <col min="12292" max="12292" width="32.28515625" style="2" customWidth="1"/>
    <col min="12293" max="12294" width="9.140625" style="2"/>
    <col min="12295" max="12295" width="8.5703125" style="2" customWidth="1"/>
    <col min="12296" max="12296" width="16.28515625" style="2" customWidth="1"/>
    <col min="12297" max="12297" width="21.7109375" style="2" customWidth="1"/>
    <col min="12298" max="12298" width="17" style="2" customWidth="1"/>
    <col min="12299" max="12299" width="9.140625" style="2"/>
    <col min="12300" max="12300" width="13.28515625" style="2" customWidth="1"/>
    <col min="12301" max="12301" width="11.28515625" style="2" customWidth="1"/>
    <col min="12302" max="12302" width="15.28515625" style="2" customWidth="1"/>
    <col min="12303" max="12303" width="11.5703125" style="2" customWidth="1"/>
    <col min="12304" max="12306" width="9.140625" style="2"/>
    <col min="12307" max="12307" width="9.5703125" style="2" customWidth="1"/>
    <col min="12308" max="12311" width="15.85546875" style="2" customWidth="1"/>
    <col min="12312" max="12545" width="9.140625" style="2"/>
    <col min="12546" max="12546" width="5.5703125" style="2" customWidth="1"/>
    <col min="12547" max="12547" width="14.7109375" style="2" customWidth="1"/>
    <col min="12548" max="12548" width="32.28515625" style="2" customWidth="1"/>
    <col min="12549" max="12550" width="9.140625" style="2"/>
    <col min="12551" max="12551" width="8.5703125" style="2" customWidth="1"/>
    <col min="12552" max="12552" width="16.28515625" style="2" customWidth="1"/>
    <col min="12553" max="12553" width="21.7109375" style="2" customWidth="1"/>
    <col min="12554" max="12554" width="17" style="2" customWidth="1"/>
    <col min="12555" max="12555" width="9.140625" style="2"/>
    <col min="12556" max="12556" width="13.28515625" style="2" customWidth="1"/>
    <col min="12557" max="12557" width="11.28515625" style="2" customWidth="1"/>
    <col min="12558" max="12558" width="15.28515625" style="2" customWidth="1"/>
    <col min="12559" max="12559" width="11.5703125" style="2" customWidth="1"/>
    <col min="12560" max="12562" width="9.140625" style="2"/>
    <col min="12563" max="12563" width="9.5703125" style="2" customWidth="1"/>
    <col min="12564" max="12567" width="15.85546875" style="2" customWidth="1"/>
    <col min="12568" max="12801" width="9.140625" style="2"/>
    <col min="12802" max="12802" width="5.5703125" style="2" customWidth="1"/>
    <col min="12803" max="12803" width="14.7109375" style="2" customWidth="1"/>
    <col min="12804" max="12804" width="32.28515625" style="2" customWidth="1"/>
    <col min="12805" max="12806" width="9.140625" style="2"/>
    <col min="12807" max="12807" width="8.5703125" style="2" customWidth="1"/>
    <col min="12808" max="12808" width="16.28515625" style="2" customWidth="1"/>
    <col min="12809" max="12809" width="21.7109375" style="2" customWidth="1"/>
    <col min="12810" max="12810" width="17" style="2" customWidth="1"/>
    <col min="12811" max="12811" width="9.140625" style="2"/>
    <col min="12812" max="12812" width="13.28515625" style="2" customWidth="1"/>
    <col min="12813" max="12813" width="11.28515625" style="2" customWidth="1"/>
    <col min="12814" max="12814" width="15.28515625" style="2" customWidth="1"/>
    <col min="12815" max="12815" width="11.5703125" style="2" customWidth="1"/>
    <col min="12816" max="12818" width="9.140625" style="2"/>
    <col min="12819" max="12819" width="9.5703125" style="2" customWidth="1"/>
    <col min="12820" max="12823" width="15.85546875" style="2" customWidth="1"/>
    <col min="12824" max="13057" width="9.140625" style="2"/>
    <col min="13058" max="13058" width="5.5703125" style="2" customWidth="1"/>
    <col min="13059" max="13059" width="14.7109375" style="2" customWidth="1"/>
    <col min="13060" max="13060" width="32.28515625" style="2" customWidth="1"/>
    <col min="13061" max="13062" width="9.140625" style="2"/>
    <col min="13063" max="13063" width="8.5703125" style="2" customWidth="1"/>
    <col min="13064" max="13064" width="16.28515625" style="2" customWidth="1"/>
    <col min="13065" max="13065" width="21.7109375" style="2" customWidth="1"/>
    <col min="13066" max="13066" width="17" style="2" customWidth="1"/>
    <col min="13067" max="13067" width="9.140625" style="2"/>
    <col min="13068" max="13068" width="13.28515625" style="2" customWidth="1"/>
    <col min="13069" max="13069" width="11.28515625" style="2" customWidth="1"/>
    <col min="13070" max="13070" width="15.28515625" style="2" customWidth="1"/>
    <col min="13071" max="13071" width="11.5703125" style="2" customWidth="1"/>
    <col min="13072" max="13074" width="9.140625" style="2"/>
    <col min="13075" max="13075" width="9.5703125" style="2" customWidth="1"/>
    <col min="13076" max="13079" width="15.85546875" style="2" customWidth="1"/>
    <col min="13080" max="13313" width="9.140625" style="2"/>
    <col min="13314" max="13314" width="5.5703125" style="2" customWidth="1"/>
    <col min="13315" max="13315" width="14.7109375" style="2" customWidth="1"/>
    <col min="13316" max="13316" width="32.28515625" style="2" customWidth="1"/>
    <col min="13317" max="13318" width="9.140625" style="2"/>
    <col min="13319" max="13319" width="8.5703125" style="2" customWidth="1"/>
    <col min="13320" max="13320" width="16.28515625" style="2" customWidth="1"/>
    <col min="13321" max="13321" width="21.7109375" style="2" customWidth="1"/>
    <col min="13322" max="13322" width="17" style="2" customWidth="1"/>
    <col min="13323" max="13323" width="9.140625" style="2"/>
    <col min="13324" max="13324" width="13.28515625" style="2" customWidth="1"/>
    <col min="13325" max="13325" width="11.28515625" style="2" customWidth="1"/>
    <col min="13326" max="13326" width="15.28515625" style="2" customWidth="1"/>
    <col min="13327" max="13327" width="11.5703125" style="2" customWidth="1"/>
    <col min="13328" max="13330" width="9.140625" style="2"/>
    <col min="13331" max="13331" width="9.5703125" style="2" customWidth="1"/>
    <col min="13332" max="13335" width="15.85546875" style="2" customWidth="1"/>
    <col min="13336" max="13569" width="9.140625" style="2"/>
    <col min="13570" max="13570" width="5.5703125" style="2" customWidth="1"/>
    <col min="13571" max="13571" width="14.7109375" style="2" customWidth="1"/>
    <col min="13572" max="13572" width="32.28515625" style="2" customWidth="1"/>
    <col min="13573" max="13574" width="9.140625" style="2"/>
    <col min="13575" max="13575" width="8.5703125" style="2" customWidth="1"/>
    <col min="13576" max="13576" width="16.28515625" style="2" customWidth="1"/>
    <col min="13577" max="13577" width="21.7109375" style="2" customWidth="1"/>
    <col min="13578" max="13578" width="17" style="2" customWidth="1"/>
    <col min="13579" max="13579" width="9.140625" style="2"/>
    <col min="13580" max="13580" width="13.28515625" style="2" customWidth="1"/>
    <col min="13581" max="13581" width="11.28515625" style="2" customWidth="1"/>
    <col min="13582" max="13582" width="15.28515625" style="2" customWidth="1"/>
    <col min="13583" max="13583" width="11.5703125" style="2" customWidth="1"/>
    <col min="13584" max="13586" width="9.140625" style="2"/>
    <col min="13587" max="13587" width="9.5703125" style="2" customWidth="1"/>
    <col min="13588" max="13591" width="15.85546875" style="2" customWidth="1"/>
    <col min="13592" max="13825" width="9.140625" style="2"/>
    <col min="13826" max="13826" width="5.5703125" style="2" customWidth="1"/>
    <col min="13827" max="13827" width="14.7109375" style="2" customWidth="1"/>
    <col min="13828" max="13828" width="32.28515625" style="2" customWidth="1"/>
    <col min="13829" max="13830" width="9.140625" style="2"/>
    <col min="13831" max="13831" width="8.5703125" style="2" customWidth="1"/>
    <col min="13832" max="13832" width="16.28515625" style="2" customWidth="1"/>
    <col min="13833" max="13833" width="21.7109375" style="2" customWidth="1"/>
    <col min="13834" max="13834" width="17" style="2" customWidth="1"/>
    <col min="13835" max="13835" width="9.140625" style="2"/>
    <col min="13836" max="13836" width="13.28515625" style="2" customWidth="1"/>
    <col min="13837" max="13837" width="11.28515625" style="2" customWidth="1"/>
    <col min="13838" max="13838" width="15.28515625" style="2" customWidth="1"/>
    <col min="13839" max="13839" width="11.5703125" style="2" customWidth="1"/>
    <col min="13840" max="13842" width="9.140625" style="2"/>
    <col min="13843" max="13843" width="9.5703125" style="2" customWidth="1"/>
    <col min="13844" max="13847" width="15.85546875" style="2" customWidth="1"/>
    <col min="13848" max="14081" width="9.140625" style="2"/>
    <col min="14082" max="14082" width="5.5703125" style="2" customWidth="1"/>
    <col min="14083" max="14083" width="14.7109375" style="2" customWidth="1"/>
    <col min="14084" max="14084" width="32.28515625" style="2" customWidth="1"/>
    <col min="14085" max="14086" width="9.140625" style="2"/>
    <col min="14087" max="14087" width="8.5703125" style="2" customWidth="1"/>
    <col min="14088" max="14088" width="16.28515625" style="2" customWidth="1"/>
    <col min="14089" max="14089" width="21.7109375" style="2" customWidth="1"/>
    <col min="14090" max="14090" width="17" style="2" customWidth="1"/>
    <col min="14091" max="14091" width="9.140625" style="2"/>
    <col min="14092" max="14092" width="13.28515625" style="2" customWidth="1"/>
    <col min="14093" max="14093" width="11.28515625" style="2" customWidth="1"/>
    <col min="14094" max="14094" width="15.28515625" style="2" customWidth="1"/>
    <col min="14095" max="14095" width="11.5703125" style="2" customWidth="1"/>
    <col min="14096" max="14098" width="9.140625" style="2"/>
    <col min="14099" max="14099" width="9.5703125" style="2" customWidth="1"/>
    <col min="14100" max="14103" width="15.85546875" style="2" customWidth="1"/>
    <col min="14104" max="14337" width="9.140625" style="2"/>
    <col min="14338" max="14338" width="5.5703125" style="2" customWidth="1"/>
    <col min="14339" max="14339" width="14.7109375" style="2" customWidth="1"/>
    <col min="14340" max="14340" width="32.28515625" style="2" customWidth="1"/>
    <col min="14341" max="14342" width="9.140625" style="2"/>
    <col min="14343" max="14343" width="8.5703125" style="2" customWidth="1"/>
    <col min="14344" max="14344" width="16.28515625" style="2" customWidth="1"/>
    <col min="14345" max="14345" width="21.7109375" style="2" customWidth="1"/>
    <col min="14346" max="14346" width="17" style="2" customWidth="1"/>
    <col min="14347" max="14347" width="9.140625" style="2"/>
    <col min="14348" max="14348" width="13.28515625" style="2" customWidth="1"/>
    <col min="14349" max="14349" width="11.28515625" style="2" customWidth="1"/>
    <col min="14350" max="14350" width="15.28515625" style="2" customWidth="1"/>
    <col min="14351" max="14351" width="11.5703125" style="2" customWidth="1"/>
    <col min="14352" max="14354" width="9.140625" style="2"/>
    <col min="14355" max="14355" width="9.5703125" style="2" customWidth="1"/>
    <col min="14356" max="14359" width="15.85546875" style="2" customWidth="1"/>
    <col min="14360" max="14593" width="9.140625" style="2"/>
    <col min="14594" max="14594" width="5.5703125" style="2" customWidth="1"/>
    <col min="14595" max="14595" width="14.7109375" style="2" customWidth="1"/>
    <col min="14596" max="14596" width="32.28515625" style="2" customWidth="1"/>
    <col min="14597" max="14598" width="9.140625" style="2"/>
    <col min="14599" max="14599" width="8.5703125" style="2" customWidth="1"/>
    <col min="14600" max="14600" width="16.28515625" style="2" customWidth="1"/>
    <col min="14601" max="14601" width="21.7109375" style="2" customWidth="1"/>
    <col min="14602" max="14602" width="17" style="2" customWidth="1"/>
    <col min="14603" max="14603" width="9.140625" style="2"/>
    <col min="14604" max="14604" width="13.28515625" style="2" customWidth="1"/>
    <col min="14605" max="14605" width="11.28515625" style="2" customWidth="1"/>
    <col min="14606" max="14606" width="15.28515625" style="2" customWidth="1"/>
    <col min="14607" max="14607" width="11.5703125" style="2" customWidth="1"/>
    <col min="14608" max="14610" width="9.140625" style="2"/>
    <col min="14611" max="14611" width="9.5703125" style="2" customWidth="1"/>
    <col min="14612" max="14615" width="15.85546875" style="2" customWidth="1"/>
    <col min="14616" max="14849" width="9.140625" style="2"/>
    <col min="14850" max="14850" width="5.5703125" style="2" customWidth="1"/>
    <col min="14851" max="14851" width="14.7109375" style="2" customWidth="1"/>
    <col min="14852" max="14852" width="32.28515625" style="2" customWidth="1"/>
    <col min="14853" max="14854" width="9.140625" style="2"/>
    <col min="14855" max="14855" width="8.5703125" style="2" customWidth="1"/>
    <col min="14856" max="14856" width="16.28515625" style="2" customWidth="1"/>
    <col min="14857" max="14857" width="21.7109375" style="2" customWidth="1"/>
    <col min="14858" max="14858" width="17" style="2" customWidth="1"/>
    <col min="14859" max="14859" width="9.140625" style="2"/>
    <col min="14860" max="14860" width="13.28515625" style="2" customWidth="1"/>
    <col min="14861" max="14861" width="11.28515625" style="2" customWidth="1"/>
    <col min="14862" max="14862" width="15.28515625" style="2" customWidth="1"/>
    <col min="14863" max="14863" width="11.5703125" style="2" customWidth="1"/>
    <col min="14864" max="14866" width="9.140625" style="2"/>
    <col min="14867" max="14867" width="9.5703125" style="2" customWidth="1"/>
    <col min="14868" max="14871" width="15.85546875" style="2" customWidth="1"/>
    <col min="14872" max="15105" width="9.140625" style="2"/>
    <col min="15106" max="15106" width="5.5703125" style="2" customWidth="1"/>
    <col min="15107" max="15107" width="14.7109375" style="2" customWidth="1"/>
    <col min="15108" max="15108" width="32.28515625" style="2" customWidth="1"/>
    <col min="15109" max="15110" width="9.140625" style="2"/>
    <col min="15111" max="15111" width="8.5703125" style="2" customWidth="1"/>
    <col min="15112" max="15112" width="16.28515625" style="2" customWidth="1"/>
    <col min="15113" max="15113" width="21.7109375" style="2" customWidth="1"/>
    <col min="15114" max="15114" width="17" style="2" customWidth="1"/>
    <col min="15115" max="15115" width="9.140625" style="2"/>
    <col min="15116" max="15116" width="13.28515625" style="2" customWidth="1"/>
    <col min="15117" max="15117" width="11.28515625" style="2" customWidth="1"/>
    <col min="15118" max="15118" width="15.28515625" style="2" customWidth="1"/>
    <col min="15119" max="15119" width="11.5703125" style="2" customWidth="1"/>
    <col min="15120" max="15122" width="9.140625" style="2"/>
    <col min="15123" max="15123" width="9.5703125" style="2" customWidth="1"/>
    <col min="15124" max="15127" width="15.85546875" style="2" customWidth="1"/>
    <col min="15128" max="15361" width="9.140625" style="2"/>
    <col min="15362" max="15362" width="5.5703125" style="2" customWidth="1"/>
    <col min="15363" max="15363" width="14.7109375" style="2" customWidth="1"/>
    <col min="15364" max="15364" width="32.28515625" style="2" customWidth="1"/>
    <col min="15365" max="15366" width="9.140625" style="2"/>
    <col min="15367" max="15367" width="8.5703125" style="2" customWidth="1"/>
    <col min="15368" max="15368" width="16.28515625" style="2" customWidth="1"/>
    <col min="15369" max="15369" width="21.7109375" style="2" customWidth="1"/>
    <col min="15370" max="15370" width="17" style="2" customWidth="1"/>
    <col min="15371" max="15371" width="9.140625" style="2"/>
    <col min="15372" max="15372" width="13.28515625" style="2" customWidth="1"/>
    <col min="15373" max="15373" width="11.28515625" style="2" customWidth="1"/>
    <col min="15374" max="15374" width="15.28515625" style="2" customWidth="1"/>
    <col min="15375" max="15375" width="11.5703125" style="2" customWidth="1"/>
    <col min="15376" max="15378" width="9.140625" style="2"/>
    <col min="15379" max="15379" width="9.5703125" style="2" customWidth="1"/>
    <col min="15380" max="15383" width="15.85546875" style="2" customWidth="1"/>
    <col min="15384" max="15617" width="9.140625" style="2"/>
    <col min="15618" max="15618" width="5.5703125" style="2" customWidth="1"/>
    <col min="15619" max="15619" width="14.7109375" style="2" customWidth="1"/>
    <col min="15620" max="15620" width="32.28515625" style="2" customWidth="1"/>
    <col min="15621" max="15622" width="9.140625" style="2"/>
    <col min="15623" max="15623" width="8.5703125" style="2" customWidth="1"/>
    <col min="15624" max="15624" width="16.28515625" style="2" customWidth="1"/>
    <col min="15625" max="15625" width="21.7109375" style="2" customWidth="1"/>
    <col min="15626" max="15626" width="17" style="2" customWidth="1"/>
    <col min="15627" max="15627" width="9.140625" style="2"/>
    <col min="15628" max="15628" width="13.28515625" style="2" customWidth="1"/>
    <col min="15629" max="15629" width="11.28515625" style="2" customWidth="1"/>
    <col min="15630" max="15630" width="15.28515625" style="2" customWidth="1"/>
    <col min="15631" max="15631" width="11.5703125" style="2" customWidth="1"/>
    <col min="15632" max="15634" width="9.140625" style="2"/>
    <col min="15635" max="15635" width="9.5703125" style="2" customWidth="1"/>
    <col min="15636" max="15639" width="15.85546875" style="2" customWidth="1"/>
    <col min="15640" max="15873" width="9.140625" style="2"/>
    <col min="15874" max="15874" width="5.5703125" style="2" customWidth="1"/>
    <col min="15875" max="15875" width="14.7109375" style="2" customWidth="1"/>
    <col min="15876" max="15876" width="32.28515625" style="2" customWidth="1"/>
    <col min="15877" max="15878" width="9.140625" style="2"/>
    <col min="15879" max="15879" width="8.5703125" style="2" customWidth="1"/>
    <col min="15880" max="15880" width="16.28515625" style="2" customWidth="1"/>
    <col min="15881" max="15881" width="21.7109375" style="2" customWidth="1"/>
    <col min="15882" max="15882" width="17" style="2" customWidth="1"/>
    <col min="15883" max="15883" width="9.140625" style="2"/>
    <col min="15884" max="15884" width="13.28515625" style="2" customWidth="1"/>
    <col min="15885" max="15885" width="11.28515625" style="2" customWidth="1"/>
    <col min="15886" max="15886" width="15.28515625" style="2" customWidth="1"/>
    <col min="15887" max="15887" width="11.5703125" style="2" customWidth="1"/>
    <col min="15888" max="15890" width="9.140625" style="2"/>
    <col min="15891" max="15891" width="9.5703125" style="2" customWidth="1"/>
    <col min="15892" max="15895" width="15.85546875" style="2" customWidth="1"/>
    <col min="15896" max="16129" width="9.140625" style="2"/>
    <col min="16130" max="16130" width="5.5703125" style="2" customWidth="1"/>
    <col min="16131" max="16131" width="14.7109375" style="2" customWidth="1"/>
    <col min="16132" max="16132" width="32.28515625" style="2" customWidth="1"/>
    <col min="16133" max="16134" width="9.140625" style="2"/>
    <col min="16135" max="16135" width="8.5703125" style="2" customWidth="1"/>
    <col min="16136" max="16136" width="16.28515625" style="2" customWidth="1"/>
    <col min="16137" max="16137" width="21.7109375" style="2" customWidth="1"/>
    <col min="16138" max="16138" width="17" style="2" customWidth="1"/>
    <col min="16139" max="16139" width="9.140625" style="2"/>
    <col min="16140" max="16140" width="13.28515625" style="2" customWidth="1"/>
    <col min="16141" max="16141" width="11.28515625" style="2" customWidth="1"/>
    <col min="16142" max="16142" width="15.28515625" style="2" customWidth="1"/>
    <col min="16143" max="16143" width="11.5703125" style="2" customWidth="1"/>
    <col min="16144" max="16146" width="9.140625" style="2"/>
    <col min="16147" max="16147" width="9.5703125" style="2" customWidth="1"/>
    <col min="16148" max="16151" width="15.85546875" style="2" customWidth="1"/>
    <col min="16152" max="16384" width="9.140625" style="2"/>
  </cols>
  <sheetData>
    <row r="2" spans="2:21" ht="15.75" customHeight="1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279" t="s">
        <v>132</v>
      </c>
      <c r="N2" s="279"/>
      <c r="O2" s="279"/>
    </row>
    <row r="3" spans="2:21" ht="27.75" customHeight="1" x14ac:dyDescent="0.25">
      <c r="B3" s="280" t="s">
        <v>133</v>
      </c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</row>
    <row r="4" spans="2:21" ht="15.75" x14ac:dyDescent="0.25">
      <c r="B4" s="32"/>
      <c r="C4" s="32"/>
      <c r="D4" s="32"/>
      <c r="E4" s="32"/>
      <c r="F4" s="32"/>
      <c r="G4" s="32"/>
      <c r="H4" s="34"/>
      <c r="I4" s="34"/>
      <c r="J4" s="34"/>
      <c r="K4" s="34"/>
      <c r="L4" s="34"/>
      <c r="M4" s="34"/>
      <c r="N4" s="34"/>
      <c r="O4" s="34"/>
    </row>
    <row r="5" spans="2:21" ht="30" customHeight="1" x14ac:dyDescent="0.25">
      <c r="B5" s="244" t="s">
        <v>87</v>
      </c>
      <c r="C5" s="244" t="s">
        <v>3</v>
      </c>
      <c r="D5" s="259"/>
      <c r="E5" s="244" t="s">
        <v>134</v>
      </c>
      <c r="F5" s="244"/>
      <c r="G5" s="244"/>
      <c r="H5" s="244"/>
      <c r="I5" s="244"/>
      <c r="J5" s="244"/>
      <c r="K5" s="244"/>
      <c r="L5" s="244"/>
      <c r="M5" s="244"/>
      <c r="N5" s="244"/>
      <c r="O5" s="244"/>
      <c r="T5" s="35"/>
      <c r="U5" s="35"/>
    </row>
    <row r="6" spans="2:21" ht="15" customHeight="1" x14ac:dyDescent="0.25">
      <c r="B6" s="259"/>
      <c r="C6" s="259"/>
      <c r="D6" s="259"/>
      <c r="E6" s="259" t="s">
        <v>22</v>
      </c>
      <c r="F6" s="261" t="s">
        <v>135</v>
      </c>
      <c r="G6" s="261" t="s">
        <v>136</v>
      </c>
      <c r="H6" s="259" t="s">
        <v>137</v>
      </c>
      <c r="I6" s="261" t="s">
        <v>138</v>
      </c>
      <c r="J6" s="261" t="s">
        <v>139</v>
      </c>
      <c r="K6" s="261" t="s">
        <v>140</v>
      </c>
      <c r="L6" s="261" t="s">
        <v>141</v>
      </c>
      <c r="M6" s="261" t="s">
        <v>142</v>
      </c>
      <c r="N6" s="272" t="s">
        <v>143</v>
      </c>
      <c r="O6" s="261" t="s">
        <v>144</v>
      </c>
      <c r="T6" s="35"/>
      <c r="U6" s="35"/>
    </row>
    <row r="7" spans="2:21" ht="66" customHeight="1" x14ac:dyDescent="0.25">
      <c r="B7" s="259"/>
      <c r="C7" s="259"/>
      <c r="D7" s="259"/>
      <c r="E7" s="281"/>
      <c r="F7" s="259"/>
      <c r="G7" s="259"/>
      <c r="H7" s="282"/>
      <c r="I7" s="259"/>
      <c r="J7" s="259"/>
      <c r="K7" s="259"/>
      <c r="L7" s="259"/>
      <c r="M7" s="259"/>
      <c r="N7" s="273"/>
      <c r="O7" s="259"/>
      <c r="T7" s="35"/>
      <c r="U7" s="35"/>
    </row>
    <row r="8" spans="2:21" ht="27" customHeight="1" x14ac:dyDescent="0.25">
      <c r="B8" s="244" t="s">
        <v>21</v>
      </c>
      <c r="C8" s="246"/>
      <c r="D8" s="39" t="s">
        <v>145</v>
      </c>
      <c r="E8" s="78">
        <f>E10+E12+E14+E16+E18+E20+E22+E24+E26+E28+E30+E32+E34+E36</f>
        <v>164</v>
      </c>
      <c r="F8" s="79">
        <f t="shared" ref="E8:N9" si="0">F10+F12+F14+F16+F18+F20+F22+F24+F26+F28+F30+F32+F34+F36</f>
        <v>0</v>
      </c>
      <c r="G8" s="79">
        <f t="shared" si="0"/>
        <v>0</v>
      </c>
      <c r="H8" s="79">
        <f t="shared" si="0"/>
        <v>11</v>
      </c>
      <c r="I8" s="79">
        <f t="shared" si="0"/>
        <v>8</v>
      </c>
      <c r="J8" s="79">
        <f t="shared" si="0"/>
        <v>0</v>
      </c>
      <c r="K8" s="79">
        <f t="shared" si="0"/>
        <v>2</v>
      </c>
      <c r="L8" s="79">
        <f t="shared" si="0"/>
        <v>24</v>
      </c>
      <c r="M8" s="79">
        <f t="shared" si="0"/>
        <v>77</v>
      </c>
      <c r="N8" s="79">
        <f t="shared" si="0"/>
        <v>0</v>
      </c>
      <c r="O8" s="79">
        <f>O10+O12+O14+O16+O18+O20+O22+O24+O26+O28+O30+O32+O34+O36</f>
        <v>42</v>
      </c>
      <c r="T8" s="35"/>
      <c r="U8" s="35"/>
    </row>
    <row r="9" spans="2:21" ht="27" customHeight="1" x14ac:dyDescent="0.25">
      <c r="B9" s="246"/>
      <c r="C9" s="246"/>
      <c r="D9" s="39" t="s">
        <v>146</v>
      </c>
      <c r="E9" s="78">
        <f t="shared" si="0"/>
        <v>426</v>
      </c>
      <c r="F9" s="79">
        <f t="shared" si="0"/>
        <v>0</v>
      </c>
      <c r="G9" s="79">
        <f t="shared" si="0"/>
        <v>0</v>
      </c>
      <c r="H9" s="79">
        <f t="shared" si="0"/>
        <v>17</v>
      </c>
      <c r="I9" s="79">
        <f t="shared" si="0"/>
        <v>42</v>
      </c>
      <c r="J9" s="79">
        <f t="shared" si="0"/>
        <v>0</v>
      </c>
      <c r="K9" s="79">
        <f t="shared" si="0"/>
        <v>5</v>
      </c>
      <c r="L9" s="79">
        <f t="shared" si="0"/>
        <v>82</v>
      </c>
      <c r="M9" s="79">
        <f t="shared" si="0"/>
        <v>178</v>
      </c>
      <c r="N9" s="79">
        <f t="shared" si="0"/>
        <v>0</v>
      </c>
      <c r="O9" s="79">
        <f>O11+O13+O15+O17+O19+O21+O23+O25+O27+O29+O31+O33+O35+O37</f>
        <v>102</v>
      </c>
      <c r="T9" s="35"/>
      <c r="U9" s="35"/>
    </row>
    <row r="10" spans="2:21" ht="27" customHeight="1" x14ac:dyDescent="0.25">
      <c r="B10" s="258">
        <v>1</v>
      </c>
      <c r="C10" s="260" t="s">
        <v>27</v>
      </c>
      <c r="D10" s="39" t="s">
        <v>145</v>
      </c>
      <c r="E10" s="78">
        <f>F10+G10+H10+I10+J10+K10+L10+M10+N10+O10</f>
        <v>9</v>
      </c>
      <c r="F10" s="79">
        <f>'[15]PUP GW'!$T$6</f>
        <v>0</v>
      </c>
      <c r="G10" s="79">
        <f>'[15]PUP GW'!$T$7</f>
        <v>0</v>
      </c>
      <c r="H10" s="79">
        <f>'[15]PUP GW'!$T$8</f>
        <v>1</v>
      </c>
      <c r="I10" s="79">
        <f>'[15]PUP GW'!$T$9</f>
        <v>0</v>
      </c>
      <c r="J10" s="79">
        <f>'[15]PUP GW'!$T$10</f>
        <v>0</v>
      </c>
      <c r="K10" s="79">
        <f>'[15]PUP GW'!$T$11</f>
        <v>0</v>
      </c>
      <c r="L10" s="79">
        <f>'[15]PUP GW'!$T$12</f>
        <v>1</v>
      </c>
      <c r="M10" s="79">
        <f>'[15]PUP GW'!$T$13</f>
        <v>6</v>
      </c>
      <c r="N10" s="79">
        <f>'[15]PUP GW'!$T$14</f>
        <v>0</v>
      </c>
      <c r="O10" s="79">
        <f>'[15]PUP GW'!$T$15</f>
        <v>1</v>
      </c>
      <c r="T10" s="35"/>
      <c r="U10" s="35"/>
    </row>
    <row r="11" spans="2:21" ht="27" customHeight="1" x14ac:dyDescent="0.25">
      <c r="B11" s="259"/>
      <c r="C11" s="260"/>
      <c r="D11" s="39" t="s">
        <v>146</v>
      </c>
      <c r="E11" s="78">
        <f t="shared" ref="E11:E37" si="1">F11+G11+H11+I11+J11+K11+L11+M11+N11+O11</f>
        <v>40</v>
      </c>
      <c r="F11" s="79">
        <f>'[15]PUP GW'!$U$6</f>
        <v>0</v>
      </c>
      <c r="G11" s="79">
        <f>'[15]PUP GW'!$U$7</f>
        <v>0</v>
      </c>
      <c r="H11" s="79">
        <f>'[15]PUP GW'!$U$8</f>
        <v>2</v>
      </c>
      <c r="I11" s="79">
        <f>'[15]PUP GW'!$U$9</f>
        <v>0</v>
      </c>
      <c r="J11" s="79">
        <f>'[15]PUP GW'!$U$10</f>
        <v>0</v>
      </c>
      <c r="K11" s="79">
        <f>'[15]PUP GW'!$U$11</f>
        <v>0</v>
      </c>
      <c r="L11" s="79">
        <f>'[15]PUP GW'!$U$12</f>
        <v>3</v>
      </c>
      <c r="M11" s="79">
        <f>'[15]PUP GW'!$U$13</f>
        <v>23</v>
      </c>
      <c r="N11" s="79">
        <f>'[15]PUP GW'!$U$14</f>
        <v>0</v>
      </c>
      <c r="O11" s="79">
        <f>'[15]PUP GW'!$U$15</f>
        <v>12</v>
      </c>
      <c r="T11" s="35"/>
      <c r="U11" s="35"/>
    </row>
    <row r="12" spans="2:21" ht="27" customHeight="1" x14ac:dyDescent="0.25">
      <c r="B12" s="261">
        <v>2</v>
      </c>
      <c r="C12" s="260" t="s">
        <v>28</v>
      </c>
      <c r="D12" s="39" t="s">
        <v>145</v>
      </c>
      <c r="E12" s="78">
        <f t="shared" si="1"/>
        <v>5</v>
      </c>
      <c r="F12" s="79">
        <f>'[15]PUP GWz'!$T$6</f>
        <v>0</v>
      </c>
      <c r="G12" s="79">
        <f>'[15]PUP GWz'!$T$7</f>
        <v>0</v>
      </c>
      <c r="H12" s="79">
        <f>'[15]PUP GWz'!$T$8</f>
        <v>0</v>
      </c>
      <c r="I12" s="79">
        <f>'[15]PUP GWz'!$T$9</f>
        <v>0</v>
      </c>
      <c r="J12" s="79">
        <f>'[15]PUP GWz'!$T$10</f>
        <v>0</v>
      </c>
      <c r="K12" s="79">
        <f>'[15]PUP GWz'!$T$11</f>
        <v>0</v>
      </c>
      <c r="L12" s="79">
        <f>'[15]PUP GWz'!$T$12</f>
        <v>0</v>
      </c>
      <c r="M12" s="79">
        <f>'[15]PUP GWz'!$T$13</f>
        <v>4</v>
      </c>
      <c r="N12" s="79">
        <f>'[15]PUP GWz'!$T$14</f>
        <v>0</v>
      </c>
      <c r="O12" s="79">
        <f>'[15]PUP GWz'!$T$15</f>
        <v>1</v>
      </c>
      <c r="T12" s="35"/>
      <c r="U12" s="35"/>
    </row>
    <row r="13" spans="2:21" ht="27" customHeight="1" x14ac:dyDescent="0.25">
      <c r="B13" s="261"/>
      <c r="C13" s="260"/>
      <c r="D13" s="39" t="s">
        <v>146</v>
      </c>
      <c r="E13" s="78">
        <f t="shared" si="1"/>
        <v>13</v>
      </c>
      <c r="F13" s="79">
        <f>'[15]PUP GWz'!$U$6</f>
        <v>0</v>
      </c>
      <c r="G13" s="79">
        <f>'[15]PUP GWz'!$U$7</f>
        <v>0</v>
      </c>
      <c r="H13" s="79">
        <f>'[15]PUP GWz'!$U$8</f>
        <v>0</v>
      </c>
      <c r="I13" s="79">
        <f>'[15]PUP GWz'!$U$9</f>
        <v>0</v>
      </c>
      <c r="J13" s="79">
        <f>'[15]PUP GWz'!$U$10</f>
        <v>0</v>
      </c>
      <c r="K13" s="79">
        <f>'[15]PUP GWz'!$U$11</f>
        <v>0</v>
      </c>
      <c r="L13" s="79">
        <f>'[15]PUP GWz'!$U$12</f>
        <v>0</v>
      </c>
      <c r="M13" s="79">
        <f>'[15]PUP GWz'!$U$13</f>
        <v>8</v>
      </c>
      <c r="N13" s="79">
        <f>'[15]PUP GWz'!$U$14</f>
        <v>0</v>
      </c>
      <c r="O13" s="79">
        <f>'[15]PUP GWz'!$U$15</f>
        <v>5</v>
      </c>
      <c r="T13" s="35"/>
      <c r="U13" s="35"/>
    </row>
    <row r="14" spans="2:21" ht="27" customHeight="1" x14ac:dyDescent="0.25">
      <c r="B14" s="259">
        <v>3</v>
      </c>
      <c r="C14" s="260" t="s">
        <v>29</v>
      </c>
      <c r="D14" s="39" t="s">
        <v>145</v>
      </c>
      <c r="E14" s="78">
        <f t="shared" si="1"/>
        <v>18</v>
      </c>
      <c r="F14" s="79">
        <f>'[15]PUP KO'!$T$6</f>
        <v>0</v>
      </c>
      <c r="G14" s="79">
        <f>'[15]PUP KO'!$T$7</f>
        <v>0</v>
      </c>
      <c r="H14" s="79">
        <f>'[15]PUP KO'!$T$8</f>
        <v>1</v>
      </c>
      <c r="I14" s="79">
        <f>'[15]PUP KO'!$T$9</f>
        <v>3</v>
      </c>
      <c r="J14" s="79">
        <f>'[15]PUP KO'!$T$10</f>
        <v>0</v>
      </c>
      <c r="K14" s="79">
        <f>'[15]PUP KO'!$T$11</f>
        <v>0</v>
      </c>
      <c r="L14" s="79">
        <f>'[15]PUP KO'!$T$12</f>
        <v>0</v>
      </c>
      <c r="M14" s="79">
        <f>'[15]PUP KO'!$T$13</f>
        <v>11</v>
      </c>
      <c r="N14" s="79">
        <f>'[15]PUP KO'!$T$14</f>
        <v>0</v>
      </c>
      <c r="O14" s="79">
        <f>'[15]PUP KO'!$T$15</f>
        <v>3</v>
      </c>
      <c r="T14" s="35"/>
      <c r="U14" s="35"/>
    </row>
    <row r="15" spans="2:21" ht="27" customHeight="1" x14ac:dyDescent="0.25">
      <c r="B15" s="259"/>
      <c r="C15" s="260"/>
      <c r="D15" s="39" t="s">
        <v>146</v>
      </c>
      <c r="E15" s="78">
        <f t="shared" si="1"/>
        <v>50</v>
      </c>
      <c r="F15" s="79">
        <f>'[15]PUP KO'!$U$6</f>
        <v>0</v>
      </c>
      <c r="G15" s="79">
        <f>'[15]PUP KO'!$U$7</f>
        <v>0</v>
      </c>
      <c r="H15" s="79">
        <f>'[15]PUP KO'!$U$8</f>
        <v>1</v>
      </c>
      <c r="I15" s="79">
        <f>'[15]PUP KO'!$U$9</f>
        <v>22</v>
      </c>
      <c r="J15" s="79">
        <f>'[15]PUP KO'!$U$10</f>
        <v>0</v>
      </c>
      <c r="K15" s="79">
        <f>'[15]PUP KO'!$U$11</f>
        <v>0</v>
      </c>
      <c r="L15" s="79">
        <f>'[15]PUP KO'!$U$12</f>
        <v>0</v>
      </c>
      <c r="M15" s="79">
        <f>'[15]PUP KO'!$U$13</f>
        <v>24</v>
      </c>
      <c r="N15" s="79">
        <f>'[15]PUP KO'!$U$14</f>
        <v>0</v>
      </c>
      <c r="O15" s="79">
        <f>'[15]PUP KO'!$U$15</f>
        <v>3</v>
      </c>
      <c r="T15" s="35"/>
      <c r="U15" s="35"/>
    </row>
    <row r="16" spans="2:21" ht="27" customHeight="1" x14ac:dyDescent="0.25">
      <c r="B16" s="259">
        <v>4</v>
      </c>
      <c r="C16" s="260" t="s">
        <v>30</v>
      </c>
      <c r="D16" s="39" t="s">
        <v>145</v>
      </c>
      <c r="E16" s="78">
        <f t="shared" si="1"/>
        <v>16</v>
      </c>
      <c r="F16" s="79">
        <f>'[15]PUP MI'!$T$6</f>
        <v>0</v>
      </c>
      <c r="G16" s="79">
        <f>'[15]PUP MI'!$T$7</f>
        <v>0</v>
      </c>
      <c r="H16" s="79">
        <f>'[15]PUP MI'!$T$8</f>
        <v>1</v>
      </c>
      <c r="I16" s="79">
        <f>'[15]PUP MI'!$T$9</f>
        <v>1</v>
      </c>
      <c r="J16" s="79">
        <f>'[15]PUP MI'!$T$10</f>
        <v>0</v>
      </c>
      <c r="K16" s="79">
        <f>'[15]PUP MI'!$T$11</f>
        <v>0</v>
      </c>
      <c r="L16" s="79">
        <f>'[15]PUP MI'!$T$12</f>
        <v>0</v>
      </c>
      <c r="M16" s="79">
        <f>'[15]PUP MI'!$T$13</f>
        <v>0</v>
      </c>
      <c r="N16" s="79">
        <f>'[15]PUP MI'!$T$14</f>
        <v>0</v>
      </c>
      <c r="O16" s="79">
        <f>'[15]PUP MI'!$T$15</f>
        <v>14</v>
      </c>
    </row>
    <row r="17" spans="2:15" ht="27" customHeight="1" x14ac:dyDescent="0.25">
      <c r="B17" s="259"/>
      <c r="C17" s="260"/>
      <c r="D17" s="39" t="s">
        <v>146</v>
      </c>
      <c r="E17" s="78">
        <f t="shared" si="1"/>
        <v>27</v>
      </c>
      <c r="F17" s="79">
        <f>'[15]PUP MI'!$U$6</f>
        <v>0</v>
      </c>
      <c r="G17" s="79">
        <f>'[15]PUP MI'!$U$7</f>
        <v>0</v>
      </c>
      <c r="H17" s="79">
        <f>'[15]PUP MI'!$U$8</f>
        <v>3</v>
      </c>
      <c r="I17" s="79">
        <f>'[15]PUP MI'!$U$9</f>
        <v>2</v>
      </c>
      <c r="J17" s="79">
        <f>'[15]PUP MI'!$U$10</f>
        <v>0</v>
      </c>
      <c r="K17" s="79">
        <f>'[15]PUP MI'!$U$11</f>
        <v>0</v>
      </c>
      <c r="L17" s="79">
        <f>'[15]PUP MI'!$U$12</f>
        <v>0</v>
      </c>
      <c r="M17" s="79">
        <f>'[15]PUP MI'!$U$13</f>
        <v>0</v>
      </c>
      <c r="N17" s="79">
        <f>'[15]PUP MI'!$U$14</f>
        <v>0</v>
      </c>
      <c r="O17" s="79">
        <f>'[15]PUP MI'!$U$15</f>
        <v>22</v>
      </c>
    </row>
    <row r="18" spans="2:15" ht="27" customHeight="1" x14ac:dyDescent="0.25">
      <c r="B18" s="258">
        <v>5</v>
      </c>
      <c r="C18" s="260" t="s">
        <v>31</v>
      </c>
      <c r="D18" s="39" t="s">
        <v>145</v>
      </c>
      <c r="E18" s="78">
        <f t="shared" si="1"/>
        <v>11</v>
      </c>
      <c r="F18" s="79">
        <f>'[15]PUP NS'!$T$6</f>
        <v>0</v>
      </c>
      <c r="G18" s="79">
        <f>'[15]PUP NS'!$T$7</f>
        <v>0</v>
      </c>
      <c r="H18" s="79">
        <f>'[15]PUP NS'!$T$8</f>
        <v>1</v>
      </c>
      <c r="I18" s="79">
        <f>'[15]PUP NS'!$T$9</f>
        <v>0</v>
      </c>
      <c r="J18" s="79">
        <f>'[15]PUP NS'!$T$10</f>
        <v>0</v>
      </c>
      <c r="K18" s="79">
        <f>'[15]PUP NS'!$T$11</f>
        <v>0</v>
      </c>
      <c r="L18" s="79">
        <f>'[15]PUP NS'!$T$12</f>
        <v>5</v>
      </c>
      <c r="M18" s="79">
        <f>'[15]PUP NS'!$T$13</f>
        <v>4</v>
      </c>
      <c r="N18" s="79">
        <f>'[15]PUP NS'!$T$14</f>
        <v>0</v>
      </c>
      <c r="O18" s="79">
        <f>'[15]PUP NS'!$T$15</f>
        <v>1</v>
      </c>
    </row>
    <row r="19" spans="2:15" ht="27" customHeight="1" x14ac:dyDescent="0.25">
      <c r="B19" s="259"/>
      <c r="C19" s="260"/>
      <c r="D19" s="39" t="s">
        <v>146</v>
      </c>
      <c r="E19" s="78">
        <f t="shared" si="1"/>
        <v>73</v>
      </c>
      <c r="F19" s="79">
        <f>'[15]PUP NS'!$U$6</f>
        <v>0</v>
      </c>
      <c r="G19" s="79">
        <f>'[15]PUP NS'!$U$7</f>
        <v>0</v>
      </c>
      <c r="H19" s="79">
        <f>'[15]PUP NS'!$U$8</f>
        <v>1</v>
      </c>
      <c r="I19" s="79">
        <f>'[15]PUP NS'!$U$9</f>
        <v>0</v>
      </c>
      <c r="J19" s="79">
        <f>'[15]PUP NS'!$U$10</f>
        <v>0</v>
      </c>
      <c r="K19" s="79">
        <f>'[15]PUP NS'!$U$6</f>
        <v>0</v>
      </c>
      <c r="L19" s="79">
        <f>'[15]PUP NS'!$U$12</f>
        <v>55</v>
      </c>
      <c r="M19" s="79">
        <f>'[15]PUP NS'!$U$13</f>
        <v>11</v>
      </c>
      <c r="N19" s="79">
        <f>'[15]PUP NS'!$U$14</f>
        <v>0</v>
      </c>
      <c r="O19" s="79">
        <f>'[15]PUP NS'!$U$15</f>
        <v>6</v>
      </c>
    </row>
    <row r="20" spans="2:15" ht="27" customHeight="1" x14ac:dyDescent="0.25">
      <c r="B20" s="261">
        <v>6</v>
      </c>
      <c r="C20" s="260" t="s">
        <v>32</v>
      </c>
      <c r="D20" s="39" t="s">
        <v>145</v>
      </c>
      <c r="E20" s="78">
        <f t="shared" si="1"/>
        <v>3</v>
      </c>
      <c r="F20" s="79">
        <f>'[15]PUP Sł'!$T$6</f>
        <v>0</v>
      </c>
      <c r="G20" s="79">
        <f>'[15]PUP Sł'!$T$7</f>
        <v>0</v>
      </c>
      <c r="H20" s="79">
        <f>'[15]PUP Sł'!$T$8</f>
        <v>0</v>
      </c>
      <c r="I20" s="79">
        <f>'[15]PUP Sł'!$T$9</f>
        <v>0</v>
      </c>
      <c r="J20" s="79">
        <f>'[15]PUP Sł'!$T$10</f>
        <v>0</v>
      </c>
      <c r="K20" s="79">
        <f>'[15]PUP Sł'!$T$6</f>
        <v>0</v>
      </c>
      <c r="L20" s="79">
        <f>'[15]PUP Sł'!$T$12</f>
        <v>1</v>
      </c>
      <c r="M20" s="79">
        <f>'[15]PUP Sł'!$T$13</f>
        <v>0</v>
      </c>
      <c r="N20" s="79">
        <f>'[15]PUP Sł'!$T$14</f>
        <v>0</v>
      </c>
      <c r="O20" s="79">
        <f>'[15]PUP Sł'!$T$15</f>
        <v>2</v>
      </c>
    </row>
    <row r="21" spans="2:15" ht="27" customHeight="1" x14ac:dyDescent="0.25">
      <c r="B21" s="261"/>
      <c r="C21" s="260"/>
      <c r="D21" s="39" t="s">
        <v>146</v>
      </c>
      <c r="E21" s="78">
        <f t="shared" si="1"/>
        <v>3</v>
      </c>
      <c r="F21" s="79">
        <f>'[15]PUP Sł'!$U$6</f>
        <v>0</v>
      </c>
      <c r="G21" s="79">
        <f>'[15]PUP Sł'!$U$7</f>
        <v>0</v>
      </c>
      <c r="H21" s="79">
        <f>'[15]PUP Sł'!$U$8</f>
        <v>0</v>
      </c>
      <c r="I21" s="79">
        <f>'[15]PUP Sł'!$U$9</f>
        <v>0</v>
      </c>
      <c r="J21" s="79">
        <f>'[15]PUP Sł'!$U$10</f>
        <v>0</v>
      </c>
      <c r="K21" s="79">
        <f>'[15]PUP Sł'!$U$11</f>
        <v>0</v>
      </c>
      <c r="L21" s="79">
        <f>'[15]PUP Sł'!$U$12</f>
        <v>1</v>
      </c>
      <c r="M21" s="79">
        <f>'[15]PUP Sł'!$U$13</f>
        <v>0</v>
      </c>
      <c r="N21" s="79">
        <f>'[15]PUP Sł'!$U$14</f>
        <v>0</v>
      </c>
      <c r="O21" s="79">
        <f>'[15]PUP Sł'!$U$15</f>
        <v>2</v>
      </c>
    </row>
    <row r="22" spans="2:15" ht="27" customHeight="1" x14ac:dyDescent="0.25">
      <c r="B22" s="259">
        <v>7</v>
      </c>
      <c r="C22" s="260" t="s">
        <v>33</v>
      </c>
      <c r="D22" s="39" t="s">
        <v>145</v>
      </c>
      <c r="E22" s="78">
        <f t="shared" si="1"/>
        <v>12</v>
      </c>
      <c r="F22" s="79">
        <f>'[15]PUP ST'!$T$6</f>
        <v>0</v>
      </c>
      <c r="G22" s="79">
        <f>'[15]PUP ST'!$T$7</f>
        <v>0</v>
      </c>
      <c r="H22" s="79">
        <f>'[15]PUP ST'!$T$8</f>
        <v>0</v>
      </c>
      <c r="I22" s="79">
        <f>'[15]PUP ST'!$T$9</f>
        <v>3</v>
      </c>
      <c r="J22" s="79">
        <f>'[15]PUP ST'!$T$10</f>
        <v>0</v>
      </c>
      <c r="K22" s="79">
        <f>'[15]PUP ST'!$T$11</f>
        <v>0</v>
      </c>
      <c r="L22" s="79">
        <f>'[15]PUP ST'!$T$12</f>
        <v>3</v>
      </c>
      <c r="M22" s="79">
        <f>'[15]PUP ST'!$T$13</f>
        <v>6</v>
      </c>
      <c r="N22" s="79">
        <f>'[15]PUP ST'!$T$14</f>
        <v>0</v>
      </c>
      <c r="O22" s="79">
        <f>'[15]PUP ST'!$T$15</f>
        <v>0</v>
      </c>
    </row>
    <row r="23" spans="2:15" ht="27" customHeight="1" x14ac:dyDescent="0.25">
      <c r="B23" s="259"/>
      <c r="C23" s="260"/>
      <c r="D23" s="39" t="s">
        <v>146</v>
      </c>
      <c r="E23" s="78">
        <f t="shared" si="1"/>
        <v>34</v>
      </c>
      <c r="F23" s="79">
        <f>'[15]PUP ST'!$U$6</f>
        <v>0</v>
      </c>
      <c r="G23" s="79">
        <f>'[15]PUP ST'!$U$7</f>
        <v>0</v>
      </c>
      <c r="H23" s="79">
        <f>'[15]PUP ST'!$U$8</f>
        <v>0</v>
      </c>
      <c r="I23" s="79">
        <f>'[15]PUP ST'!$U$9</f>
        <v>17</v>
      </c>
      <c r="J23" s="79">
        <f>'[15]PUP ST'!$U$10</f>
        <v>0</v>
      </c>
      <c r="K23" s="79">
        <f>'[15]PUP ST'!$U$11</f>
        <v>0</v>
      </c>
      <c r="L23" s="79">
        <f>'[15]PUP ST'!$U$12</f>
        <v>3</v>
      </c>
      <c r="M23" s="79">
        <f>'[15]PUP ST'!$U$13</f>
        <v>14</v>
      </c>
      <c r="N23" s="79">
        <f>'[15]PUP ST'!$U$14</f>
        <v>0</v>
      </c>
      <c r="O23" s="79">
        <f>'[15]PUP ST'!$U$15</f>
        <v>0</v>
      </c>
    </row>
    <row r="24" spans="2:15" ht="27" customHeight="1" x14ac:dyDescent="0.25">
      <c r="B24" s="259">
        <v>8</v>
      </c>
      <c r="C24" s="260" t="s">
        <v>34</v>
      </c>
      <c r="D24" s="39" t="s">
        <v>145</v>
      </c>
      <c r="E24" s="78">
        <f t="shared" si="1"/>
        <v>10</v>
      </c>
      <c r="F24" s="79">
        <f>'[15]PUP SU'!$T$6</f>
        <v>0</v>
      </c>
      <c r="G24" s="79">
        <f>'[15]PUP SU'!$T$7</f>
        <v>0</v>
      </c>
      <c r="H24" s="79">
        <f>'[15]PUP SU'!$T$8</f>
        <v>0</v>
      </c>
      <c r="I24" s="79">
        <f>'[15]PUP SU'!$T$9</f>
        <v>0</v>
      </c>
      <c r="J24" s="79">
        <f>'[15]PUP SU'!$T$10</f>
        <v>0</v>
      </c>
      <c r="K24" s="79">
        <f>'[15]PUP SU'!$T$11</f>
        <v>0</v>
      </c>
      <c r="L24" s="79">
        <f>'[15]PUP SU'!$T$12</f>
        <v>0</v>
      </c>
      <c r="M24" s="79">
        <f>'[15]PUP SU'!$T$13</f>
        <v>3</v>
      </c>
      <c r="N24" s="79">
        <f>'[15]PUP SU'!$T$14</f>
        <v>0</v>
      </c>
      <c r="O24" s="79">
        <f>'[15]PUP SU'!$T$15</f>
        <v>7</v>
      </c>
    </row>
    <row r="25" spans="2:15" ht="27" customHeight="1" x14ac:dyDescent="0.25">
      <c r="B25" s="259"/>
      <c r="C25" s="260"/>
      <c r="D25" s="39" t="s">
        <v>146</v>
      </c>
      <c r="E25" s="78">
        <f t="shared" si="1"/>
        <v>12</v>
      </c>
      <c r="F25" s="79">
        <f>'[15]PUP SU'!$U$6</f>
        <v>0</v>
      </c>
      <c r="G25" s="79">
        <f>'[15]PUP SU'!$U$7</f>
        <v>0</v>
      </c>
      <c r="H25" s="79">
        <f>'[15]PUP SU'!$U$8</f>
        <v>0</v>
      </c>
      <c r="I25" s="79">
        <f>'[15]PUP SU'!$U$9</f>
        <v>0</v>
      </c>
      <c r="J25" s="79">
        <f>'[15]PUP SU'!$U$10</f>
        <v>0</v>
      </c>
      <c r="K25" s="79">
        <f>'[15]PUP SU'!$U$11</f>
        <v>0</v>
      </c>
      <c r="L25" s="79">
        <f>'[15]PUP SU'!$U$12</f>
        <v>0</v>
      </c>
      <c r="M25" s="79">
        <f>'[15]PUP SU'!$U$13</f>
        <v>3</v>
      </c>
      <c r="N25" s="79">
        <f>'[15]PUP SU'!$U$14</f>
        <v>0</v>
      </c>
      <c r="O25" s="79">
        <f>'[15]PUP SU'!$U$15</f>
        <v>9</v>
      </c>
    </row>
    <row r="26" spans="2:15" ht="27" customHeight="1" x14ac:dyDescent="0.25">
      <c r="B26" s="258">
        <v>9</v>
      </c>
      <c r="C26" s="260" t="s">
        <v>35</v>
      </c>
      <c r="D26" s="39" t="s">
        <v>145</v>
      </c>
      <c r="E26" s="78">
        <f t="shared" si="1"/>
        <v>10</v>
      </c>
      <c r="F26" s="79">
        <f>'[15]PUP ŚW'!$T$6</f>
        <v>0</v>
      </c>
      <c r="G26" s="79">
        <f>'[15]PUP ŚW'!$T$7</f>
        <v>0</v>
      </c>
      <c r="H26" s="79">
        <f>'[15]PUP ŚW'!$T$8</f>
        <v>1</v>
      </c>
      <c r="I26" s="79">
        <f>'[15]PUP ŚW'!$T$9</f>
        <v>0</v>
      </c>
      <c r="J26" s="79">
        <f>'[15]PUP ŚW'!$T$10</f>
        <v>0</v>
      </c>
      <c r="K26" s="79">
        <f>'[15]PUP ŚW'!$T$11</f>
        <v>0</v>
      </c>
      <c r="L26" s="79">
        <f>'[15]PUP ŚW'!$T$12</f>
        <v>2</v>
      </c>
      <c r="M26" s="79">
        <f>'[15]PUP ŚW'!$T$13</f>
        <v>6</v>
      </c>
      <c r="N26" s="79">
        <f>'[15]PUP ŚW'!$T$14</f>
        <v>0</v>
      </c>
      <c r="O26" s="79">
        <f>'[15]PUP ŚW'!$T$15</f>
        <v>1</v>
      </c>
    </row>
    <row r="27" spans="2:15" ht="27" customHeight="1" x14ac:dyDescent="0.25">
      <c r="B27" s="259"/>
      <c r="C27" s="260"/>
      <c r="D27" s="39" t="s">
        <v>146</v>
      </c>
      <c r="E27" s="78">
        <f t="shared" si="1"/>
        <v>26</v>
      </c>
      <c r="F27" s="79">
        <f>'[15]PUP ŚW'!$U$6</f>
        <v>0</v>
      </c>
      <c r="G27" s="79">
        <f>'[15]PUP ŚW'!$U$7</f>
        <v>0</v>
      </c>
      <c r="H27" s="79">
        <f>'[15]PUP ŚW'!$U$8</f>
        <v>1</v>
      </c>
      <c r="I27" s="79">
        <f>'[15]PUP ŚW'!$U$9</f>
        <v>0</v>
      </c>
      <c r="J27" s="79">
        <f>'[15]PUP ŚW'!$U$10</f>
        <v>0</v>
      </c>
      <c r="K27" s="79">
        <f>'[15]PUP ŚW'!$U$11</f>
        <v>0</v>
      </c>
      <c r="L27" s="79">
        <f>'[15]PUP ŚW'!$U$12</f>
        <v>4</v>
      </c>
      <c r="M27" s="79">
        <f>'[15]PUP ŚW'!$U$13</f>
        <v>18</v>
      </c>
      <c r="N27" s="79">
        <f>'[15]PUP ŚW'!$U$14</f>
        <v>0</v>
      </c>
      <c r="O27" s="79">
        <f>'[15]PUP ŚW'!$U$15</f>
        <v>3</v>
      </c>
    </row>
    <row r="28" spans="2:15" ht="27" customHeight="1" x14ac:dyDescent="0.25">
      <c r="B28" s="261">
        <v>10</v>
      </c>
      <c r="C28" s="260" t="s">
        <v>36</v>
      </c>
      <c r="D28" s="39" t="s">
        <v>145</v>
      </c>
      <c r="E28" s="78">
        <f t="shared" si="1"/>
        <v>16</v>
      </c>
      <c r="F28" s="79">
        <f>'[15]PUP WS'!$T$6</f>
        <v>0</v>
      </c>
      <c r="G28" s="79">
        <f>'[15]PUP WS'!$T$7</f>
        <v>0</v>
      </c>
      <c r="H28" s="79">
        <f>'[15]PUP WS'!$T$8</f>
        <v>2</v>
      </c>
      <c r="I28" s="79">
        <f>'[15]PUP WS'!$T$9</f>
        <v>0</v>
      </c>
      <c r="J28" s="79">
        <f>'[15]PUP WS'!$T10</f>
        <v>0</v>
      </c>
      <c r="K28" s="79">
        <f>'[15]PUP WS'!$T$11</f>
        <v>0</v>
      </c>
      <c r="L28" s="79">
        <f>'[15]PUP WS'!$T$12</f>
        <v>2</v>
      </c>
      <c r="M28" s="79">
        <f>'[15]PUP WS'!$T$13</f>
        <v>12</v>
      </c>
      <c r="N28" s="79">
        <f>'[15]PUP WS'!$T$14</f>
        <v>0</v>
      </c>
      <c r="O28" s="79">
        <f>'[15]PUP WS'!$T$15</f>
        <v>0</v>
      </c>
    </row>
    <row r="29" spans="2:15" ht="27" customHeight="1" x14ac:dyDescent="0.25">
      <c r="B29" s="261"/>
      <c r="C29" s="260"/>
      <c r="D29" s="39" t="s">
        <v>146</v>
      </c>
      <c r="E29" s="78">
        <f t="shared" si="1"/>
        <v>50</v>
      </c>
      <c r="F29" s="79">
        <f>'[15]PUP WS'!$T$6</f>
        <v>0</v>
      </c>
      <c r="G29" s="79">
        <f>'[15]PUP WS'!$T$7</f>
        <v>0</v>
      </c>
      <c r="H29" s="79">
        <f>'[15]PUP WS'!$U$8</f>
        <v>5</v>
      </c>
      <c r="I29" s="79">
        <f>'[15]PUP WS'!$T$9</f>
        <v>0</v>
      </c>
      <c r="J29" s="79">
        <f>'[15]PUP WS'!$T$10</f>
        <v>0</v>
      </c>
      <c r="K29" s="79">
        <f>'[15]PUP WS'!$T$11</f>
        <v>0</v>
      </c>
      <c r="L29" s="79">
        <f>'[15]PUP WS'!$T$12</f>
        <v>2</v>
      </c>
      <c r="M29" s="79">
        <f>'[15]PUP WS'!$U$13</f>
        <v>43</v>
      </c>
      <c r="N29" s="79">
        <f>'[15]PUP WS'!$T$14</f>
        <v>0</v>
      </c>
      <c r="O29" s="79">
        <f>'[15]PUP WS'!$T$15</f>
        <v>0</v>
      </c>
    </row>
    <row r="30" spans="2:15" ht="27" customHeight="1" x14ac:dyDescent="0.25">
      <c r="B30" s="259">
        <v>11</v>
      </c>
      <c r="C30" s="260" t="s">
        <v>37</v>
      </c>
      <c r="D30" s="39" t="s">
        <v>145</v>
      </c>
      <c r="E30" s="78">
        <f t="shared" si="1"/>
        <v>21</v>
      </c>
      <c r="F30" s="79">
        <f>'[15]PUP ZG'!$T$6</f>
        <v>0</v>
      </c>
      <c r="G30" s="79">
        <f>'[15]PUP ZG'!$T$7</f>
        <v>0</v>
      </c>
      <c r="H30" s="79">
        <f>'[15]PUP ZG'!$T$8</f>
        <v>0</v>
      </c>
      <c r="I30" s="79">
        <f>'[15]PUP ZG'!$T$9</f>
        <v>0</v>
      </c>
      <c r="J30" s="79">
        <f>'[15]PUP ZG'!$T$10</f>
        <v>0</v>
      </c>
      <c r="K30" s="79">
        <f>'[15]PUP ZG'!$T$11</f>
        <v>1</v>
      </c>
      <c r="L30" s="79">
        <f>'[15]PUP ZG'!$T$12</f>
        <v>5</v>
      </c>
      <c r="M30" s="79">
        <f>'[15]PUP ZG'!$T$13</f>
        <v>13</v>
      </c>
      <c r="N30" s="79">
        <f>'[15]PUP ZG'!$T$14</f>
        <v>0</v>
      </c>
      <c r="O30" s="79">
        <f>'[15]PUP ZG'!$T$15</f>
        <v>2</v>
      </c>
    </row>
    <row r="31" spans="2:15" ht="27" customHeight="1" x14ac:dyDescent="0.25">
      <c r="B31" s="259"/>
      <c r="C31" s="260"/>
      <c r="D31" s="39" t="s">
        <v>146</v>
      </c>
      <c r="E31" s="78">
        <f t="shared" si="1"/>
        <v>26</v>
      </c>
      <c r="F31" s="79">
        <f>'[15]PUP ZG'!$U$6</f>
        <v>0</v>
      </c>
      <c r="G31" s="79">
        <f>'[15]PUP ZG'!$U$7</f>
        <v>0</v>
      </c>
      <c r="H31" s="79">
        <f>'[15]PUP ZG'!$U$8</f>
        <v>0</v>
      </c>
      <c r="I31" s="79">
        <f>'[15]PUP ZG'!$U$9</f>
        <v>0</v>
      </c>
      <c r="J31" s="79">
        <f>'[15]PUP ZG'!$U$10</f>
        <v>0</v>
      </c>
      <c r="K31" s="79">
        <f>'[15]PUP ZG'!$U$11</f>
        <v>1</v>
      </c>
      <c r="L31" s="79">
        <f>'[15]PUP ZG'!$U$12</f>
        <v>6</v>
      </c>
      <c r="M31" s="79">
        <f>'[15]PUP ZG'!$U$13</f>
        <v>17</v>
      </c>
      <c r="N31" s="79">
        <f>'[15]PUP ZG'!$U$14</f>
        <v>0</v>
      </c>
      <c r="O31" s="79">
        <f>'[15]PUP ZG'!$U$15</f>
        <v>2</v>
      </c>
    </row>
    <row r="32" spans="2:15" ht="27" customHeight="1" x14ac:dyDescent="0.25">
      <c r="B32" s="259">
        <v>12</v>
      </c>
      <c r="C32" s="260" t="s">
        <v>38</v>
      </c>
      <c r="D32" s="39" t="s">
        <v>145</v>
      </c>
      <c r="E32" s="78">
        <f t="shared" si="1"/>
        <v>16</v>
      </c>
      <c r="F32" s="79">
        <f>'[15]PUP ZGz'!$T$6</f>
        <v>0</v>
      </c>
      <c r="G32" s="79">
        <f>'[15]PUP ZGz'!$T$7</f>
        <v>0</v>
      </c>
      <c r="H32" s="79">
        <f>'[15]PUP ZGz'!$T$8</f>
        <v>3</v>
      </c>
      <c r="I32" s="79">
        <f>'[15]PUP ZGz'!$T$9</f>
        <v>0</v>
      </c>
      <c r="J32" s="79">
        <f>'[15]PUP ZGz'!$T$10</f>
        <v>0</v>
      </c>
      <c r="K32" s="79">
        <f>'[15]PUP ZGz'!$T$11</f>
        <v>1</v>
      </c>
      <c r="L32" s="79">
        <f>'[15]PUP ZGz'!$T$12</f>
        <v>4</v>
      </c>
      <c r="M32" s="79">
        <f>'[15]PUP ZGz'!$T$13</f>
        <v>7</v>
      </c>
      <c r="N32" s="79">
        <f>'[15]PUP ZGz'!$T$14</f>
        <v>0</v>
      </c>
      <c r="O32" s="79">
        <f>'[15]PUP ZGz'!$T$15</f>
        <v>1</v>
      </c>
    </row>
    <row r="33" spans="2:15" ht="27" customHeight="1" x14ac:dyDescent="0.25">
      <c r="B33" s="259"/>
      <c r="C33" s="260"/>
      <c r="D33" s="39" t="s">
        <v>146</v>
      </c>
      <c r="E33" s="78">
        <f t="shared" si="1"/>
        <v>27</v>
      </c>
      <c r="F33" s="79">
        <f>'[15]PUP ZGz'!$U$6</f>
        <v>0</v>
      </c>
      <c r="G33" s="79">
        <f>'[15]PUP ZGz'!$U$7</f>
        <v>0</v>
      </c>
      <c r="H33" s="79">
        <f>'[15]PUP ZGz'!$U$8</f>
        <v>3</v>
      </c>
      <c r="I33" s="79">
        <f>'[15]PUP ZGz'!$U$9</f>
        <v>0</v>
      </c>
      <c r="J33" s="79">
        <f>'[15]PUP ZGz'!$U$10</f>
        <v>0</v>
      </c>
      <c r="K33" s="79">
        <f>'[15]PUP ZGz'!$U$11</f>
        <v>4</v>
      </c>
      <c r="L33" s="79">
        <f>'[15]PUP ZGz'!$U$12</f>
        <v>6</v>
      </c>
      <c r="M33" s="79">
        <f>'[15]PUP ZGz'!$U$13</f>
        <v>12</v>
      </c>
      <c r="N33" s="79">
        <f>'[15]PUP ZGz'!$U$14</f>
        <v>0</v>
      </c>
      <c r="O33" s="79">
        <f>'[15]PUP ZGz'!$U$15</f>
        <v>2</v>
      </c>
    </row>
    <row r="34" spans="2:15" ht="27" customHeight="1" x14ac:dyDescent="0.25">
      <c r="B34" s="258">
        <v>13</v>
      </c>
      <c r="C34" s="260" t="s">
        <v>39</v>
      </c>
      <c r="D34" s="39" t="s">
        <v>145</v>
      </c>
      <c r="E34" s="78">
        <f t="shared" si="1"/>
        <v>3</v>
      </c>
      <c r="F34" s="79">
        <f>'[15]PUP Żg'!$T$6</f>
        <v>0</v>
      </c>
      <c r="G34" s="79">
        <f>'[15]PUP Żg'!$T$7</f>
        <v>0</v>
      </c>
      <c r="H34" s="79">
        <f>'[15]PUP Żg'!$T$8</f>
        <v>0</v>
      </c>
      <c r="I34" s="79">
        <f>'[15]PUP Żg'!$T$9</f>
        <v>0</v>
      </c>
      <c r="J34" s="79">
        <f>'[15]PUP Żg'!$T$10</f>
        <v>0</v>
      </c>
      <c r="K34" s="79">
        <f>'[15]PUP Żg'!$T$11</f>
        <v>0</v>
      </c>
      <c r="L34" s="79">
        <f>'[15]PUP Żg'!$T$12</f>
        <v>0</v>
      </c>
      <c r="M34" s="79">
        <f>'[15]PUP Żg'!$T$13</f>
        <v>0</v>
      </c>
      <c r="N34" s="79">
        <f>'[15]PUP Żg'!$T$14</f>
        <v>0</v>
      </c>
      <c r="O34" s="79">
        <f>'[15]PUP Żg'!$T$15</f>
        <v>3</v>
      </c>
    </row>
    <row r="35" spans="2:15" ht="27" customHeight="1" x14ac:dyDescent="0.25">
      <c r="B35" s="259"/>
      <c r="C35" s="260"/>
      <c r="D35" s="39" t="s">
        <v>146</v>
      </c>
      <c r="E35" s="78">
        <f t="shared" si="1"/>
        <v>11</v>
      </c>
      <c r="F35" s="79">
        <f>'[15]PUP Żg'!$U$6</f>
        <v>0</v>
      </c>
      <c r="G35" s="79">
        <f>'[15]PUP Żg'!$U$7</f>
        <v>0</v>
      </c>
      <c r="H35" s="79">
        <f>'[15]PUP Żg'!$U$8</f>
        <v>0</v>
      </c>
      <c r="I35" s="79">
        <f>'[15]PUP Żg'!$U$9</f>
        <v>0</v>
      </c>
      <c r="J35" s="79">
        <f>'[15]PUP Żg'!$U$10</f>
        <v>0</v>
      </c>
      <c r="K35" s="79">
        <f>'[15]PUP Żg'!$U$11</f>
        <v>0</v>
      </c>
      <c r="L35" s="79">
        <f>'[15]PUP Żg'!$U$12</f>
        <v>0</v>
      </c>
      <c r="M35" s="79">
        <f>'[15]PUP Żg'!$U$13</f>
        <v>0</v>
      </c>
      <c r="N35" s="79">
        <f>'[15]PUP Żg'!$U$14</f>
        <v>0</v>
      </c>
      <c r="O35" s="79">
        <f>'[15]PUP Żg'!$U$15</f>
        <v>11</v>
      </c>
    </row>
    <row r="36" spans="2:15" ht="27" customHeight="1" x14ac:dyDescent="0.25">
      <c r="B36" s="261">
        <v>14</v>
      </c>
      <c r="C36" s="260" t="s">
        <v>40</v>
      </c>
      <c r="D36" s="39" t="s">
        <v>145</v>
      </c>
      <c r="E36" s="78">
        <f t="shared" si="1"/>
        <v>14</v>
      </c>
      <c r="F36" s="79">
        <f>'[15]PUP Żr'!$T$6</f>
        <v>0</v>
      </c>
      <c r="G36" s="79">
        <f>'[15]PUP Żr'!$T$7</f>
        <v>0</v>
      </c>
      <c r="H36" s="79">
        <f>'[15]PUP Żr'!$T$8</f>
        <v>1</v>
      </c>
      <c r="I36" s="79">
        <f>'[15]PUP Żr'!$T$9</f>
        <v>1</v>
      </c>
      <c r="J36" s="79">
        <f>'[15]PUP Żr'!$T$10</f>
        <v>0</v>
      </c>
      <c r="K36" s="79">
        <f>'[15]PUP Żr'!$T$11</f>
        <v>0</v>
      </c>
      <c r="L36" s="79">
        <f>'[15]PUP Żr'!$T$12</f>
        <v>1</v>
      </c>
      <c r="M36" s="79">
        <f>'[15]PUP Żr'!$T$13</f>
        <v>5</v>
      </c>
      <c r="N36" s="79">
        <f>'[15]PUP Żr'!$T$14</f>
        <v>0</v>
      </c>
      <c r="O36" s="79">
        <f>'[15]PUP Żr'!$T$15</f>
        <v>6</v>
      </c>
    </row>
    <row r="37" spans="2:15" ht="27" customHeight="1" x14ac:dyDescent="0.25">
      <c r="B37" s="261"/>
      <c r="C37" s="260"/>
      <c r="D37" s="39" t="s">
        <v>146</v>
      </c>
      <c r="E37" s="78">
        <f t="shared" si="1"/>
        <v>34</v>
      </c>
      <c r="F37" s="79">
        <f>'[15]PUP Żr'!$U$6</f>
        <v>0</v>
      </c>
      <c r="G37" s="79">
        <f>'[15]PUP Żr'!$U$7</f>
        <v>0</v>
      </c>
      <c r="H37" s="79">
        <f>'[15]PUP Żr'!$U$8</f>
        <v>1</v>
      </c>
      <c r="I37" s="79">
        <f>'[15]PUP Żr'!$U$9</f>
        <v>1</v>
      </c>
      <c r="J37" s="79">
        <f>'[15]PUP Żr'!$U$10</f>
        <v>0</v>
      </c>
      <c r="K37" s="79">
        <f>'[15]PUP Żr'!$U$11</f>
        <v>0</v>
      </c>
      <c r="L37" s="79">
        <f>'[15]PUP Żr'!$U$12</f>
        <v>2</v>
      </c>
      <c r="M37" s="79">
        <f>'[15]PUP Żr'!$U$13</f>
        <v>5</v>
      </c>
      <c r="N37" s="79">
        <f>'[15]PUP Żr'!$U$14</f>
        <v>0</v>
      </c>
      <c r="O37" s="79">
        <f>'[15]PUP Żr'!$U$15</f>
        <v>25</v>
      </c>
    </row>
    <row r="39" spans="2:15" x14ac:dyDescent="0.25"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5" x14ac:dyDescent="0.25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</sheetData>
  <mergeCells count="45">
    <mergeCell ref="B34:B35"/>
    <mergeCell ref="C34:C35"/>
    <mergeCell ref="B36:B37"/>
    <mergeCell ref="C36:C37"/>
    <mergeCell ref="B28:B29"/>
    <mergeCell ref="C28:C29"/>
    <mergeCell ref="B30:B31"/>
    <mergeCell ref="C30:C31"/>
    <mergeCell ref="B32:B33"/>
    <mergeCell ref="C32:C33"/>
    <mergeCell ref="B22:B23"/>
    <mergeCell ref="C22:C23"/>
    <mergeCell ref="B24:B25"/>
    <mergeCell ref="C24:C25"/>
    <mergeCell ref="B26:B27"/>
    <mergeCell ref="C26:C27"/>
    <mergeCell ref="B16:B17"/>
    <mergeCell ref="C16:C17"/>
    <mergeCell ref="B18:B19"/>
    <mergeCell ref="C18:C19"/>
    <mergeCell ref="B20:B21"/>
    <mergeCell ref="C20:C21"/>
    <mergeCell ref="B14:B15"/>
    <mergeCell ref="C14:C15"/>
    <mergeCell ref="J6:J7"/>
    <mergeCell ref="K6:K7"/>
    <mergeCell ref="L6:L7"/>
    <mergeCell ref="B8:C9"/>
    <mergeCell ref="B10:B11"/>
    <mergeCell ref="C10:C11"/>
    <mergeCell ref="B12:B13"/>
    <mergeCell ref="C12:C13"/>
    <mergeCell ref="M6:M7"/>
    <mergeCell ref="N6:N7"/>
    <mergeCell ref="O6:O7"/>
    <mergeCell ref="M2:O2"/>
    <mergeCell ref="B3:O3"/>
    <mergeCell ref="B5:B7"/>
    <mergeCell ref="C5:D7"/>
    <mergeCell ref="E5:O5"/>
    <mergeCell ref="E6:E7"/>
    <mergeCell ref="F6:F7"/>
    <mergeCell ref="G6:G7"/>
    <mergeCell ref="H6:H7"/>
    <mergeCell ref="I6:I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6" fitToHeight="0" orientation="landscape" r:id="rId1"/>
  <colBreaks count="1" manualBreakCount="1">
    <brk id="1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opLeftCell="A3" zoomScaleNormal="100" workbookViewId="0">
      <selection activeCell="C11" sqref="C11:C12"/>
    </sheetView>
  </sheetViews>
  <sheetFormatPr defaultRowHeight="15" x14ac:dyDescent="0.25"/>
  <cols>
    <col min="1" max="2" width="9.140625" style="2"/>
    <col min="3" max="3" width="18" style="2" customWidth="1"/>
    <col min="4" max="4" width="17.140625" style="2" customWidth="1"/>
    <col min="5" max="5" width="16" style="2" customWidth="1"/>
    <col min="6" max="6" width="14.28515625" style="2" customWidth="1"/>
    <col min="7" max="7" width="20.42578125" style="2" customWidth="1"/>
    <col min="8" max="8" width="30.5703125" style="2" customWidth="1"/>
    <col min="9" max="9" width="18.7109375" style="2" customWidth="1"/>
    <col min="10" max="258" width="9.140625" style="2"/>
    <col min="259" max="259" width="18" style="2" customWidth="1"/>
    <col min="260" max="260" width="17.140625" style="2" customWidth="1"/>
    <col min="261" max="261" width="16" style="2" customWidth="1"/>
    <col min="262" max="262" width="14.28515625" style="2" customWidth="1"/>
    <col min="263" max="263" width="20.42578125" style="2" customWidth="1"/>
    <col min="264" max="264" width="30.5703125" style="2" customWidth="1"/>
    <col min="265" max="265" width="18.7109375" style="2" customWidth="1"/>
    <col min="266" max="514" width="9.140625" style="2"/>
    <col min="515" max="515" width="18" style="2" customWidth="1"/>
    <col min="516" max="516" width="17.140625" style="2" customWidth="1"/>
    <col min="517" max="517" width="16" style="2" customWidth="1"/>
    <col min="518" max="518" width="14.28515625" style="2" customWidth="1"/>
    <col min="519" max="519" width="20.42578125" style="2" customWidth="1"/>
    <col min="520" max="520" width="30.5703125" style="2" customWidth="1"/>
    <col min="521" max="521" width="18.7109375" style="2" customWidth="1"/>
    <col min="522" max="770" width="9.140625" style="2"/>
    <col min="771" max="771" width="18" style="2" customWidth="1"/>
    <col min="772" max="772" width="17.140625" style="2" customWidth="1"/>
    <col min="773" max="773" width="16" style="2" customWidth="1"/>
    <col min="774" max="774" width="14.28515625" style="2" customWidth="1"/>
    <col min="775" max="775" width="20.42578125" style="2" customWidth="1"/>
    <col min="776" max="776" width="30.5703125" style="2" customWidth="1"/>
    <col min="777" max="777" width="18.7109375" style="2" customWidth="1"/>
    <col min="778" max="1026" width="9.140625" style="2"/>
    <col min="1027" max="1027" width="18" style="2" customWidth="1"/>
    <col min="1028" max="1028" width="17.140625" style="2" customWidth="1"/>
    <col min="1029" max="1029" width="16" style="2" customWidth="1"/>
    <col min="1030" max="1030" width="14.28515625" style="2" customWidth="1"/>
    <col min="1031" max="1031" width="20.42578125" style="2" customWidth="1"/>
    <col min="1032" max="1032" width="30.5703125" style="2" customWidth="1"/>
    <col min="1033" max="1033" width="18.7109375" style="2" customWidth="1"/>
    <col min="1034" max="1282" width="9.140625" style="2"/>
    <col min="1283" max="1283" width="18" style="2" customWidth="1"/>
    <col min="1284" max="1284" width="17.140625" style="2" customWidth="1"/>
    <col min="1285" max="1285" width="16" style="2" customWidth="1"/>
    <col min="1286" max="1286" width="14.28515625" style="2" customWidth="1"/>
    <col min="1287" max="1287" width="20.42578125" style="2" customWidth="1"/>
    <col min="1288" max="1288" width="30.5703125" style="2" customWidth="1"/>
    <col min="1289" max="1289" width="18.7109375" style="2" customWidth="1"/>
    <col min="1290" max="1538" width="9.140625" style="2"/>
    <col min="1539" max="1539" width="18" style="2" customWidth="1"/>
    <col min="1540" max="1540" width="17.140625" style="2" customWidth="1"/>
    <col min="1541" max="1541" width="16" style="2" customWidth="1"/>
    <col min="1542" max="1542" width="14.28515625" style="2" customWidth="1"/>
    <col min="1543" max="1543" width="20.42578125" style="2" customWidth="1"/>
    <col min="1544" max="1544" width="30.5703125" style="2" customWidth="1"/>
    <col min="1545" max="1545" width="18.7109375" style="2" customWidth="1"/>
    <col min="1546" max="1794" width="9.140625" style="2"/>
    <col min="1795" max="1795" width="18" style="2" customWidth="1"/>
    <col min="1796" max="1796" width="17.140625" style="2" customWidth="1"/>
    <col min="1797" max="1797" width="16" style="2" customWidth="1"/>
    <col min="1798" max="1798" width="14.28515625" style="2" customWidth="1"/>
    <col min="1799" max="1799" width="20.42578125" style="2" customWidth="1"/>
    <col min="1800" max="1800" width="30.5703125" style="2" customWidth="1"/>
    <col min="1801" max="1801" width="18.7109375" style="2" customWidth="1"/>
    <col min="1802" max="2050" width="9.140625" style="2"/>
    <col min="2051" max="2051" width="18" style="2" customWidth="1"/>
    <col min="2052" max="2052" width="17.140625" style="2" customWidth="1"/>
    <col min="2053" max="2053" width="16" style="2" customWidth="1"/>
    <col min="2054" max="2054" width="14.28515625" style="2" customWidth="1"/>
    <col min="2055" max="2055" width="20.42578125" style="2" customWidth="1"/>
    <col min="2056" max="2056" width="30.5703125" style="2" customWidth="1"/>
    <col min="2057" max="2057" width="18.7109375" style="2" customWidth="1"/>
    <col min="2058" max="2306" width="9.140625" style="2"/>
    <col min="2307" max="2307" width="18" style="2" customWidth="1"/>
    <col min="2308" max="2308" width="17.140625" style="2" customWidth="1"/>
    <col min="2309" max="2309" width="16" style="2" customWidth="1"/>
    <col min="2310" max="2310" width="14.28515625" style="2" customWidth="1"/>
    <col min="2311" max="2311" width="20.42578125" style="2" customWidth="1"/>
    <col min="2312" max="2312" width="30.5703125" style="2" customWidth="1"/>
    <col min="2313" max="2313" width="18.7109375" style="2" customWidth="1"/>
    <col min="2314" max="2562" width="9.140625" style="2"/>
    <col min="2563" max="2563" width="18" style="2" customWidth="1"/>
    <col min="2564" max="2564" width="17.140625" style="2" customWidth="1"/>
    <col min="2565" max="2565" width="16" style="2" customWidth="1"/>
    <col min="2566" max="2566" width="14.28515625" style="2" customWidth="1"/>
    <col min="2567" max="2567" width="20.42578125" style="2" customWidth="1"/>
    <col min="2568" max="2568" width="30.5703125" style="2" customWidth="1"/>
    <col min="2569" max="2569" width="18.7109375" style="2" customWidth="1"/>
    <col min="2570" max="2818" width="9.140625" style="2"/>
    <col min="2819" max="2819" width="18" style="2" customWidth="1"/>
    <col min="2820" max="2820" width="17.140625" style="2" customWidth="1"/>
    <col min="2821" max="2821" width="16" style="2" customWidth="1"/>
    <col min="2822" max="2822" width="14.28515625" style="2" customWidth="1"/>
    <col min="2823" max="2823" width="20.42578125" style="2" customWidth="1"/>
    <col min="2824" max="2824" width="30.5703125" style="2" customWidth="1"/>
    <col min="2825" max="2825" width="18.7109375" style="2" customWidth="1"/>
    <col min="2826" max="3074" width="9.140625" style="2"/>
    <col min="3075" max="3075" width="18" style="2" customWidth="1"/>
    <col min="3076" max="3076" width="17.140625" style="2" customWidth="1"/>
    <col min="3077" max="3077" width="16" style="2" customWidth="1"/>
    <col min="3078" max="3078" width="14.28515625" style="2" customWidth="1"/>
    <col min="3079" max="3079" width="20.42578125" style="2" customWidth="1"/>
    <col min="3080" max="3080" width="30.5703125" style="2" customWidth="1"/>
    <col min="3081" max="3081" width="18.7109375" style="2" customWidth="1"/>
    <col min="3082" max="3330" width="9.140625" style="2"/>
    <col min="3331" max="3331" width="18" style="2" customWidth="1"/>
    <col min="3332" max="3332" width="17.140625" style="2" customWidth="1"/>
    <col min="3333" max="3333" width="16" style="2" customWidth="1"/>
    <col min="3334" max="3334" width="14.28515625" style="2" customWidth="1"/>
    <col min="3335" max="3335" width="20.42578125" style="2" customWidth="1"/>
    <col min="3336" max="3336" width="30.5703125" style="2" customWidth="1"/>
    <col min="3337" max="3337" width="18.7109375" style="2" customWidth="1"/>
    <col min="3338" max="3586" width="9.140625" style="2"/>
    <col min="3587" max="3587" width="18" style="2" customWidth="1"/>
    <col min="3588" max="3588" width="17.140625" style="2" customWidth="1"/>
    <col min="3589" max="3589" width="16" style="2" customWidth="1"/>
    <col min="3590" max="3590" width="14.28515625" style="2" customWidth="1"/>
    <col min="3591" max="3591" width="20.42578125" style="2" customWidth="1"/>
    <col min="3592" max="3592" width="30.5703125" style="2" customWidth="1"/>
    <col min="3593" max="3593" width="18.7109375" style="2" customWidth="1"/>
    <col min="3594" max="3842" width="9.140625" style="2"/>
    <col min="3843" max="3843" width="18" style="2" customWidth="1"/>
    <col min="3844" max="3844" width="17.140625" style="2" customWidth="1"/>
    <col min="3845" max="3845" width="16" style="2" customWidth="1"/>
    <col min="3846" max="3846" width="14.28515625" style="2" customWidth="1"/>
    <col min="3847" max="3847" width="20.42578125" style="2" customWidth="1"/>
    <col min="3848" max="3848" width="30.5703125" style="2" customWidth="1"/>
    <col min="3849" max="3849" width="18.7109375" style="2" customWidth="1"/>
    <col min="3850" max="4098" width="9.140625" style="2"/>
    <col min="4099" max="4099" width="18" style="2" customWidth="1"/>
    <col min="4100" max="4100" width="17.140625" style="2" customWidth="1"/>
    <col min="4101" max="4101" width="16" style="2" customWidth="1"/>
    <col min="4102" max="4102" width="14.28515625" style="2" customWidth="1"/>
    <col min="4103" max="4103" width="20.42578125" style="2" customWidth="1"/>
    <col min="4104" max="4104" width="30.5703125" style="2" customWidth="1"/>
    <col min="4105" max="4105" width="18.7109375" style="2" customWidth="1"/>
    <col min="4106" max="4354" width="9.140625" style="2"/>
    <col min="4355" max="4355" width="18" style="2" customWidth="1"/>
    <col min="4356" max="4356" width="17.140625" style="2" customWidth="1"/>
    <col min="4357" max="4357" width="16" style="2" customWidth="1"/>
    <col min="4358" max="4358" width="14.28515625" style="2" customWidth="1"/>
    <col min="4359" max="4359" width="20.42578125" style="2" customWidth="1"/>
    <col min="4360" max="4360" width="30.5703125" style="2" customWidth="1"/>
    <col min="4361" max="4361" width="18.7109375" style="2" customWidth="1"/>
    <col min="4362" max="4610" width="9.140625" style="2"/>
    <col min="4611" max="4611" width="18" style="2" customWidth="1"/>
    <col min="4612" max="4612" width="17.140625" style="2" customWidth="1"/>
    <col min="4613" max="4613" width="16" style="2" customWidth="1"/>
    <col min="4614" max="4614" width="14.28515625" style="2" customWidth="1"/>
    <col min="4615" max="4615" width="20.42578125" style="2" customWidth="1"/>
    <col min="4616" max="4616" width="30.5703125" style="2" customWidth="1"/>
    <col min="4617" max="4617" width="18.7109375" style="2" customWidth="1"/>
    <col min="4618" max="4866" width="9.140625" style="2"/>
    <col min="4867" max="4867" width="18" style="2" customWidth="1"/>
    <col min="4868" max="4868" width="17.140625" style="2" customWidth="1"/>
    <col min="4869" max="4869" width="16" style="2" customWidth="1"/>
    <col min="4870" max="4870" width="14.28515625" style="2" customWidth="1"/>
    <col min="4871" max="4871" width="20.42578125" style="2" customWidth="1"/>
    <col min="4872" max="4872" width="30.5703125" style="2" customWidth="1"/>
    <col min="4873" max="4873" width="18.7109375" style="2" customWidth="1"/>
    <col min="4874" max="5122" width="9.140625" style="2"/>
    <col min="5123" max="5123" width="18" style="2" customWidth="1"/>
    <col min="5124" max="5124" width="17.140625" style="2" customWidth="1"/>
    <col min="5125" max="5125" width="16" style="2" customWidth="1"/>
    <col min="5126" max="5126" width="14.28515625" style="2" customWidth="1"/>
    <col min="5127" max="5127" width="20.42578125" style="2" customWidth="1"/>
    <col min="5128" max="5128" width="30.5703125" style="2" customWidth="1"/>
    <col min="5129" max="5129" width="18.7109375" style="2" customWidth="1"/>
    <col min="5130" max="5378" width="9.140625" style="2"/>
    <col min="5379" max="5379" width="18" style="2" customWidth="1"/>
    <col min="5380" max="5380" width="17.140625" style="2" customWidth="1"/>
    <col min="5381" max="5381" width="16" style="2" customWidth="1"/>
    <col min="5382" max="5382" width="14.28515625" style="2" customWidth="1"/>
    <col min="5383" max="5383" width="20.42578125" style="2" customWidth="1"/>
    <col min="5384" max="5384" width="30.5703125" style="2" customWidth="1"/>
    <col min="5385" max="5385" width="18.7109375" style="2" customWidth="1"/>
    <col min="5386" max="5634" width="9.140625" style="2"/>
    <col min="5635" max="5635" width="18" style="2" customWidth="1"/>
    <col min="5636" max="5636" width="17.140625" style="2" customWidth="1"/>
    <col min="5637" max="5637" width="16" style="2" customWidth="1"/>
    <col min="5638" max="5638" width="14.28515625" style="2" customWidth="1"/>
    <col min="5639" max="5639" width="20.42578125" style="2" customWidth="1"/>
    <col min="5640" max="5640" width="30.5703125" style="2" customWidth="1"/>
    <col min="5641" max="5641" width="18.7109375" style="2" customWidth="1"/>
    <col min="5642" max="5890" width="9.140625" style="2"/>
    <col min="5891" max="5891" width="18" style="2" customWidth="1"/>
    <col min="5892" max="5892" width="17.140625" style="2" customWidth="1"/>
    <col min="5893" max="5893" width="16" style="2" customWidth="1"/>
    <col min="5894" max="5894" width="14.28515625" style="2" customWidth="1"/>
    <col min="5895" max="5895" width="20.42578125" style="2" customWidth="1"/>
    <col min="5896" max="5896" width="30.5703125" style="2" customWidth="1"/>
    <col min="5897" max="5897" width="18.7109375" style="2" customWidth="1"/>
    <col min="5898" max="6146" width="9.140625" style="2"/>
    <col min="6147" max="6147" width="18" style="2" customWidth="1"/>
    <col min="6148" max="6148" width="17.140625" style="2" customWidth="1"/>
    <col min="6149" max="6149" width="16" style="2" customWidth="1"/>
    <col min="6150" max="6150" width="14.28515625" style="2" customWidth="1"/>
    <col min="6151" max="6151" width="20.42578125" style="2" customWidth="1"/>
    <col min="6152" max="6152" width="30.5703125" style="2" customWidth="1"/>
    <col min="6153" max="6153" width="18.7109375" style="2" customWidth="1"/>
    <col min="6154" max="6402" width="9.140625" style="2"/>
    <col min="6403" max="6403" width="18" style="2" customWidth="1"/>
    <col min="6404" max="6404" width="17.140625" style="2" customWidth="1"/>
    <col min="6405" max="6405" width="16" style="2" customWidth="1"/>
    <col min="6406" max="6406" width="14.28515625" style="2" customWidth="1"/>
    <col min="6407" max="6407" width="20.42578125" style="2" customWidth="1"/>
    <col min="6408" max="6408" width="30.5703125" style="2" customWidth="1"/>
    <col min="6409" max="6409" width="18.7109375" style="2" customWidth="1"/>
    <col min="6410" max="6658" width="9.140625" style="2"/>
    <col min="6659" max="6659" width="18" style="2" customWidth="1"/>
    <col min="6660" max="6660" width="17.140625" style="2" customWidth="1"/>
    <col min="6661" max="6661" width="16" style="2" customWidth="1"/>
    <col min="6662" max="6662" width="14.28515625" style="2" customWidth="1"/>
    <col min="6663" max="6663" width="20.42578125" style="2" customWidth="1"/>
    <col min="6664" max="6664" width="30.5703125" style="2" customWidth="1"/>
    <col min="6665" max="6665" width="18.7109375" style="2" customWidth="1"/>
    <col min="6666" max="6914" width="9.140625" style="2"/>
    <col min="6915" max="6915" width="18" style="2" customWidth="1"/>
    <col min="6916" max="6916" width="17.140625" style="2" customWidth="1"/>
    <col min="6917" max="6917" width="16" style="2" customWidth="1"/>
    <col min="6918" max="6918" width="14.28515625" style="2" customWidth="1"/>
    <col min="6919" max="6919" width="20.42578125" style="2" customWidth="1"/>
    <col min="6920" max="6920" width="30.5703125" style="2" customWidth="1"/>
    <col min="6921" max="6921" width="18.7109375" style="2" customWidth="1"/>
    <col min="6922" max="7170" width="9.140625" style="2"/>
    <col min="7171" max="7171" width="18" style="2" customWidth="1"/>
    <col min="7172" max="7172" width="17.140625" style="2" customWidth="1"/>
    <col min="7173" max="7173" width="16" style="2" customWidth="1"/>
    <col min="7174" max="7174" width="14.28515625" style="2" customWidth="1"/>
    <col min="7175" max="7175" width="20.42578125" style="2" customWidth="1"/>
    <col min="7176" max="7176" width="30.5703125" style="2" customWidth="1"/>
    <col min="7177" max="7177" width="18.7109375" style="2" customWidth="1"/>
    <col min="7178" max="7426" width="9.140625" style="2"/>
    <col min="7427" max="7427" width="18" style="2" customWidth="1"/>
    <col min="7428" max="7428" width="17.140625" style="2" customWidth="1"/>
    <col min="7429" max="7429" width="16" style="2" customWidth="1"/>
    <col min="7430" max="7430" width="14.28515625" style="2" customWidth="1"/>
    <col min="7431" max="7431" width="20.42578125" style="2" customWidth="1"/>
    <col min="7432" max="7432" width="30.5703125" style="2" customWidth="1"/>
    <col min="7433" max="7433" width="18.7109375" style="2" customWidth="1"/>
    <col min="7434" max="7682" width="9.140625" style="2"/>
    <col min="7683" max="7683" width="18" style="2" customWidth="1"/>
    <col min="7684" max="7684" width="17.140625" style="2" customWidth="1"/>
    <col min="7685" max="7685" width="16" style="2" customWidth="1"/>
    <col min="7686" max="7686" width="14.28515625" style="2" customWidth="1"/>
    <col min="7687" max="7687" width="20.42578125" style="2" customWidth="1"/>
    <col min="7688" max="7688" width="30.5703125" style="2" customWidth="1"/>
    <col min="7689" max="7689" width="18.7109375" style="2" customWidth="1"/>
    <col min="7690" max="7938" width="9.140625" style="2"/>
    <col min="7939" max="7939" width="18" style="2" customWidth="1"/>
    <col min="7940" max="7940" width="17.140625" style="2" customWidth="1"/>
    <col min="7941" max="7941" width="16" style="2" customWidth="1"/>
    <col min="7942" max="7942" width="14.28515625" style="2" customWidth="1"/>
    <col min="7943" max="7943" width="20.42578125" style="2" customWidth="1"/>
    <col min="7944" max="7944" width="30.5703125" style="2" customWidth="1"/>
    <col min="7945" max="7945" width="18.7109375" style="2" customWidth="1"/>
    <col min="7946" max="8194" width="9.140625" style="2"/>
    <col min="8195" max="8195" width="18" style="2" customWidth="1"/>
    <col min="8196" max="8196" width="17.140625" style="2" customWidth="1"/>
    <col min="8197" max="8197" width="16" style="2" customWidth="1"/>
    <col min="8198" max="8198" width="14.28515625" style="2" customWidth="1"/>
    <col min="8199" max="8199" width="20.42578125" style="2" customWidth="1"/>
    <col min="8200" max="8200" width="30.5703125" style="2" customWidth="1"/>
    <col min="8201" max="8201" width="18.7109375" style="2" customWidth="1"/>
    <col min="8202" max="8450" width="9.140625" style="2"/>
    <col min="8451" max="8451" width="18" style="2" customWidth="1"/>
    <col min="8452" max="8452" width="17.140625" style="2" customWidth="1"/>
    <col min="8453" max="8453" width="16" style="2" customWidth="1"/>
    <col min="8454" max="8454" width="14.28515625" style="2" customWidth="1"/>
    <col min="8455" max="8455" width="20.42578125" style="2" customWidth="1"/>
    <col min="8456" max="8456" width="30.5703125" style="2" customWidth="1"/>
    <col min="8457" max="8457" width="18.7109375" style="2" customWidth="1"/>
    <col min="8458" max="8706" width="9.140625" style="2"/>
    <col min="8707" max="8707" width="18" style="2" customWidth="1"/>
    <col min="8708" max="8708" width="17.140625" style="2" customWidth="1"/>
    <col min="8709" max="8709" width="16" style="2" customWidth="1"/>
    <col min="8710" max="8710" width="14.28515625" style="2" customWidth="1"/>
    <col min="8711" max="8711" width="20.42578125" style="2" customWidth="1"/>
    <col min="8712" max="8712" width="30.5703125" style="2" customWidth="1"/>
    <col min="8713" max="8713" width="18.7109375" style="2" customWidth="1"/>
    <col min="8714" max="8962" width="9.140625" style="2"/>
    <col min="8963" max="8963" width="18" style="2" customWidth="1"/>
    <col min="8964" max="8964" width="17.140625" style="2" customWidth="1"/>
    <col min="8965" max="8965" width="16" style="2" customWidth="1"/>
    <col min="8966" max="8966" width="14.28515625" style="2" customWidth="1"/>
    <col min="8967" max="8967" width="20.42578125" style="2" customWidth="1"/>
    <col min="8968" max="8968" width="30.5703125" style="2" customWidth="1"/>
    <col min="8969" max="8969" width="18.7109375" style="2" customWidth="1"/>
    <col min="8970" max="9218" width="9.140625" style="2"/>
    <col min="9219" max="9219" width="18" style="2" customWidth="1"/>
    <col min="9220" max="9220" width="17.140625" style="2" customWidth="1"/>
    <col min="9221" max="9221" width="16" style="2" customWidth="1"/>
    <col min="9222" max="9222" width="14.28515625" style="2" customWidth="1"/>
    <col min="9223" max="9223" width="20.42578125" style="2" customWidth="1"/>
    <col min="9224" max="9224" width="30.5703125" style="2" customWidth="1"/>
    <col min="9225" max="9225" width="18.7109375" style="2" customWidth="1"/>
    <col min="9226" max="9474" width="9.140625" style="2"/>
    <col min="9475" max="9475" width="18" style="2" customWidth="1"/>
    <col min="9476" max="9476" width="17.140625" style="2" customWidth="1"/>
    <col min="9477" max="9477" width="16" style="2" customWidth="1"/>
    <col min="9478" max="9478" width="14.28515625" style="2" customWidth="1"/>
    <col min="9479" max="9479" width="20.42578125" style="2" customWidth="1"/>
    <col min="9480" max="9480" width="30.5703125" style="2" customWidth="1"/>
    <col min="9481" max="9481" width="18.7109375" style="2" customWidth="1"/>
    <col min="9482" max="9730" width="9.140625" style="2"/>
    <col min="9731" max="9731" width="18" style="2" customWidth="1"/>
    <col min="9732" max="9732" width="17.140625" style="2" customWidth="1"/>
    <col min="9733" max="9733" width="16" style="2" customWidth="1"/>
    <col min="9734" max="9734" width="14.28515625" style="2" customWidth="1"/>
    <col min="9735" max="9735" width="20.42578125" style="2" customWidth="1"/>
    <col min="9736" max="9736" width="30.5703125" style="2" customWidth="1"/>
    <col min="9737" max="9737" width="18.7109375" style="2" customWidth="1"/>
    <col min="9738" max="9986" width="9.140625" style="2"/>
    <col min="9987" max="9987" width="18" style="2" customWidth="1"/>
    <col min="9988" max="9988" width="17.140625" style="2" customWidth="1"/>
    <col min="9989" max="9989" width="16" style="2" customWidth="1"/>
    <col min="9990" max="9990" width="14.28515625" style="2" customWidth="1"/>
    <col min="9991" max="9991" width="20.42578125" style="2" customWidth="1"/>
    <col min="9992" max="9992" width="30.5703125" style="2" customWidth="1"/>
    <col min="9993" max="9993" width="18.7109375" style="2" customWidth="1"/>
    <col min="9994" max="10242" width="9.140625" style="2"/>
    <col min="10243" max="10243" width="18" style="2" customWidth="1"/>
    <col min="10244" max="10244" width="17.140625" style="2" customWidth="1"/>
    <col min="10245" max="10245" width="16" style="2" customWidth="1"/>
    <col min="10246" max="10246" width="14.28515625" style="2" customWidth="1"/>
    <col min="10247" max="10247" width="20.42578125" style="2" customWidth="1"/>
    <col min="10248" max="10248" width="30.5703125" style="2" customWidth="1"/>
    <col min="10249" max="10249" width="18.7109375" style="2" customWidth="1"/>
    <col min="10250" max="10498" width="9.140625" style="2"/>
    <col min="10499" max="10499" width="18" style="2" customWidth="1"/>
    <col min="10500" max="10500" width="17.140625" style="2" customWidth="1"/>
    <col min="10501" max="10501" width="16" style="2" customWidth="1"/>
    <col min="10502" max="10502" width="14.28515625" style="2" customWidth="1"/>
    <col min="10503" max="10503" width="20.42578125" style="2" customWidth="1"/>
    <col min="10504" max="10504" width="30.5703125" style="2" customWidth="1"/>
    <col min="10505" max="10505" width="18.7109375" style="2" customWidth="1"/>
    <col min="10506" max="10754" width="9.140625" style="2"/>
    <col min="10755" max="10755" width="18" style="2" customWidth="1"/>
    <col min="10756" max="10756" width="17.140625" style="2" customWidth="1"/>
    <col min="10757" max="10757" width="16" style="2" customWidth="1"/>
    <col min="10758" max="10758" width="14.28515625" style="2" customWidth="1"/>
    <col min="10759" max="10759" width="20.42578125" style="2" customWidth="1"/>
    <col min="10760" max="10760" width="30.5703125" style="2" customWidth="1"/>
    <col min="10761" max="10761" width="18.7109375" style="2" customWidth="1"/>
    <col min="10762" max="11010" width="9.140625" style="2"/>
    <col min="11011" max="11011" width="18" style="2" customWidth="1"/>
    <col min="11012" max="11012" width="17.140625" style="2" customWidth="1"/>
    <col min="11013" max="11013" width="16" style="2" customWidth="1"/>
    <col min="11014" max="11014" width="14.28515625" style="2" customWidth="1"/>
    <col min="11015" max="11015" width="20.42578125" style="2" customWidth="1"/>
    <col min="11016" max="11016" width="30.5703125" style="2" customWidth="1"/>
    <col min="11017" max="11017" width="18.7109375" style="2" customWidth="1"/>
    <col min="11018" max="11266" width="9.140625" style="2"/>
    <col min="11267" max="11267" width="18" style="2" customWidth="1"/>
    <col min="11268" max="11268" width="17.140625" style="2" customWidth="1"/>
    <col min="11269" max="11269" width="16" style="2" customWidth="1"/>
    <col min="11270" max="11270" width="14.28515625" style="2" customWidth="1"/>
    <col min="11271" max="11271" width="20.42578125" style="2" customWidth="1"/>
    <col min="11272" max="11272" width="30.5703125" style="2" customWidth="1"/>
    <col min="11273" max="11273" width="18.7109375" style="2" customWidth="1"/>
    <col min="11274" max="11522" width="9.140625" style="2"/>
    <col min="11523" max="11523" width="18" style="2" customWidth="1"/>
    <col min="11524" max="11524" width="17.140625" style="2" customWidth="1"/>
    <col min="11525" max="11525" width="16" style="2" customWidth="1"/>
    <col min="11526" max="11526" width="14.28515625" style="2" customWidth="1"/>
    <col min="11527" max="11527" width="20.42578125" style="2" customWidth="1"/>
    <col min="11528" max="11528" width="30.5703125" style="2" customWidth="1"/>
    <col min="11529" max="11529" width="18.7109375" style="2" customWidth="1"/>
    <col min="11530" max="11778" width="9.140625" style="2"/>
    <col min="11779" max="11779" width="18" style="2" customWidth="1"/>
    <col min="11780" max="11780" width="17.140625" style="2" customWidth="1"/>
    <col min="11781" max="11781" width="16" style="2" customWidth="1"/>
    <col min="11782" max="11782" width="14.28515625" style="2" customWidth="1"/>
    <col min="11783" max="11783" width="20.42578125" style="2" customWidth="1"/>
    <col min="11784" max="11784" width="30.5703125" style="2" customWidth="1"/>
    <col min="11785" max="11785" width="18.7109375" style="2" customWidth="1"/>
    <col min="11786" max="12034" width="9.140625" style="2"/>
    <col min="12035" max="12035" width="18" style="2" customWidth="1"/>
    <col min="12036" max="12036" width="17.140625" style="2" customWidth="1"/>
    <col min="12037" max="12037" width="16" style="2" customWidth="1"/>
    <col min="12038" max="12038" width="14.28515625" style="2" customWidth="1"/>
    <col min="12039" max="12039" width="20.42578125" style="2" customWidth="1"/>
    <col min="12040" max="12040" width="30.5703125" style="2" customWidth="1"/>
    <col min="12041" max="12041" width="18.7109375" style="2" customWidth="1"/>
    <col min="12042" max="12290" width="9.140625" style="2"/>
    <col min="12291" max="12291" width="18" style="2" customWidth="1"/>
    <col min="12292" max="12292" width="17.140625" style="2" customWidth="1"/>
    <col min="12293" max="12293" width="16" style="2" customWidth="1"/>
    <col min="12294" max="12294" width="14.28515625" style="2" customWidth="1"/>
    <col min="12295" max="12295" width="20.42578125" style="2" customWidth="1"/>
    <col min="12296" max="12296" width="30.5703125" style="2" customWidth="1"/>
    <col min="12297" max="12297" width="18.7109375" style="2" customWidth="1"/>
    <col min="12298" max="12546" width="9.140625" style="2"/>
    <col min="12547" max="12547" width="18" style="2" customWidth="1"/>
    <col min="12548" max="12548" width="17.140625" style="2" customWidth="1"/>
    <col min="12549" max="12549" width="16" style="2" customWidth="1"/>
    <col min="12550" max="12550" width="14.28515625" style="2" customWidth="1"/>
    <col min="12551" max="12551" width="20.42578125" style="2" customWidth="1"/>
    <col min="12552" max="12552" width="30.5703125" style="2" customWidth="1"/>
    <col min="12553" max="12553" width="18.7109375" style="2" customWidth="1"/>
    <col min="12554" max="12802" width="9.140625" style="2"/>
    <col min="12803" max="12803" width="18" style="2" customWidth="1"/>
    <col min="12804" max="12804" width="17.140625" style="2" customWidth="1"/>
    <col min="12805" max="12805" width="16" style="2" customWidth="1"/>
    <col min="12806" max="12806" width="14.28515625" style="2" customWidth="1"/>
    <col min="12807" max="12807" width="20.42578125" style="2" customWidth="1"/>
    <col min="12808" max="12808" width="30.5703125" style="2" customWidth="1"/>
    <col min="12809" max="12809" width="18.7109375" style="2" customWidth="1"/>
    <col min="12810" max="13058" width="9.140625" style="2"/>
    <col min="13059" max="13059" width="18" style="2" customWidth="1"/>
    <col min="13060" max="13060" width="17.140625" style="2" customWidth="1"/>
    <col min="13061" max="13061" width="16" style="2" customWidth="1"/>
    <col min="13062" max="13062" width="14.28515625" style="2" customWidth="1"/>
    <col min="13063" max="13063" width="20.42578125" style="2" customWidth="1"/>
    <col min="13064" max="13064" width="30.5703125" style="2" customWidth="1"/>
    <col min="13065" max="13065" width="18.7109375" style="2" customWidth="1"/>
    <col min="13066" max="13314" width="9.140625" style="2"/>
    <col min="13315" max="13315" width="18" style="2" customWidth="1"/>
    <col min="13316" max="13316" width="17.140625" style="2" customWidth="1"/>
    <col min="13317" max="13317" width="16" style="2" customWidth="1"/>
    <col min="13318" max="13318" width="14.28515625" style="2" customWidth="1"/>
    <col min="13319" max="13319" width="20.42578125" style="2" customWidth="1"/>
    <col min="13320" max="13320" width="30.5703125" style="2" customWidth="1"/>
    <col min="13321" max="13321" width="18.7109375" style="2" customWidth="1"/>
    <col min="13322" max="13570" width="9.140625" style="2"/>
    <col min="13571" max="13571" width="18" style="2" customWidth="1"/>
    <col min="13572" max="13572" width="17.140625" style="2" customWidth="1"/>
    <col min="13573" max="13573" width="16" style="2" customWidth="1"/>
    <col min="13574" max="13574" width="14.28515625" style="2" customWidth="1"/>
    <col min="13575" max="13575" width="20.42578125" style="2" customWidth="1"/>
    <col min="13576" max="13576" width="30.5703125" style="2" customWidth="1"/>
    <col min="13577" max="13577" width="18.7109375" style="2" customWidth="1"/>
    <col min="13578" max="13826" width="9.140625" style="2"/>
    <col min="13827" max="13827" width="18" style="2" customWidth="1"/>
    <col min="13828" max="13828" width="17.140625" style="2" customWidth="1"/>
    <col min="13829" max="13829" width="16" style="2" customWidth="1"/>
    <col min="13830" max="13830" width="14.28515625" style="2" customWidth="1"/>
    <col min="13831" max="13831" width="20.42578125" style="2" customWidth="1"/>
    <col min="13832" max="13832" width="30.5703125" style="2" customWidth="1"/>
    <col min="13833" max="13833" width="18.7109375" style="2" customWidth="1"/>
    <col min="13834" max="14082" width="9.140625" style="2"/>
    <col min="14083" max="14083" width="18" style="2" customWidth="1"/>
    <col min="14084" max="14084" width="17.140625" style="2" customWidth="1"/>
    <col min="14085" max="14085" width="16" style="2" customWidth="1"/>
    <col min="14086" max="14086" width="14.28515625" style="2" customWidth="1"/>
    <col min="14087" max="14087" width="20.42578125" style="2" customWidth="1"/>
    <col min="14088" max="14088" width="30.5703125" style="2" customWidth="1"/>
    <col min="14089" max="14089" width="18.7109375" style="2" customWidth="1"/>
    <col min="14090" max="14338" width="9.140625" style="2"/>
    <col min="14339" max="14339" width="18" style="2" customWidth="1"/>
    <col min="14340" max="14340" width="17.140625" style="2" customWidth="1"/>
    <col min="14341" max="14341" width="16" style="2" customWidth="1"/>
    <col min="14342" max="14342" width="14.28515625" style="2" customWidth="1"/>
    <col min="14343" max="14343" width="20.42578125" style="2" customWidth="1"/>
    <col min="14344" max="14344" width="30.5703125" style="2" customWidth="1"/>
    <col min="14345" max="14345" width="18.7109375" style="2" customWidth="1"/>
    <col min="14346" max="14594" width="9.140625" style="2"/>
    <col min="14595" max="14595" width="18" style="2" customWidth="1"/>
    <col min="14596" max="14596" width="17.140625" style="2" customWidth="1"/>
    <col min="14597" max="14597" width="16" style="2" customWidth="1"/>
    <col min="14598" max="14598" width="14.28515625" style="2" customWidth="1"/>
    <col min="14599" max="14599" width="20.42578125" style="2" customWidth="1"/>
    <col min="14600" max="14600" width="30.5703125" style="2" customWidth="1"/>
    <col min="14601" max="14601" width="18.7109375" style="2" customWidth="1"/>
    <col min="14602" max="14850" width="9.140625" style="2"/>
    <col min="14851" max="14851" width="18" style="2" customWidth="1"/>
    <col min="14852" max="14852" width="17.140625" style="2" customWidth="1"/>
    <col min="14853" max="14853" width="16" style="2" customWidth="1"/>
    <col min="14854" max="14854" width="14.28515625" style="2" customWidth="1"/>
    <col min="14855" max="14855" width="20.42578125" style="2" customWidth="1"/>
    <col min="14856" max="14856" width="30.5703125" style="2" customWidth="1"/>
    <col min="14857" max="14857" width="18.7109375" style="2" customWidth="1"/>
    <col min="14858" max="15106" width="9.140625" style="2"/>
    <col min="15107" max="15107" width="18" style="2" customWidth="1"/>
    <col min="15108" max="15108" width="17.140625" style="2" customWidth="1"/>
    <col min="15109" max="15109" width="16" style="2" customWidth="1"/>
    <col min="15110" max="15110" width="14.28515625" style="2" customWidth="1"/>
    <col min="15111" max="15111" width="20.42578125" style="2" customWidth="1"/>
    <col min="15112" max="15112" width="30.5703125" style="2" customWidth="1"/>
    <col min="15113" max="15113" width="18.7109375" style="2" customWidth="1"/>
    <col min="15114" max="15362" width="9.140625" style="2"/>
    <col min="15363" max="15363" width="18" style="2" customWidth="1"/>
    <col min="15364" max="15364" width="17.140625" style="2" customWidth="1"/>
    <col min="15365" max="15365" width="16" style="2" customWidth="1"/>
    <col min="15366" max="15366" width="14.28515625" style="2" customWidth="1"/>
    <col min="15367" max="15367" width="20.42578125" style="2" customWidth="1"/>
    <col min="15368" max="15368" width="30.5703125" style="2" customWidth="1"/>
    <col min="15369" max="15369" width="18.7109375" style="2" customWidth="1"/>
    <col min="15370" max="15618" width="9.140625" style="2"/>
    <col min="15619" max="15619" width="18" style="2" customWidth="1"/>
    <col min="15620" max="15620" width="17.140625" style="2" customWidth="1"/>
    <col min="15621" max="15621" width="16" style="2" customWidth="1"/>
    <col min="15622" max="15622" width="14.28515625" style="2" customWidth="1"/>
    <col min="15623" max="15623" width="20.42578125" style="2" customWidth="1"/>
    <col min="15624" max="15624" width="30.5703125" style="2" customWidth="1"/>
    <col min="15625" max="15625" width="18.7109375" style="2" customWidth="1"/>
    <col min="15626" max="15874" width="9.140625" style="2"/>
    <col min="15875" max="15875" width="18" style="2" customWidth="1"/>
    <col min="15876" max="15876" width="17.140625" style="2" customWidth="1"/>
    <col min="15877" max="15877" width="16" style="2" customWidth="1"/>
    <col min="15878" max="15878" width="14.28515625" style="2" customWidth="1"/>
    <col min="15879" max="15879" width="20.42578125" style="2" customWidth="1"/>
    <col min="15880" max="15880" width="30.5703125" style="2" customWidth="1"/>
    <col min="15881" max="15881" width="18.7109375" style="2" customWidth="1"/>
    <col min="15882" max="16130" width="9.140625" style="2"/>
    <col min="16131" max="16131" width="18" style="2" customWidth="1"/>
    <col min="16132" max="16132" width="17.140625" style="2" customWidth="1"/>
    <col min="16133" max="16133" width="16" style="2" customWidth="1"/>
    <col min="16134" max="16134" width="14.28515625" style="2" customWidth="1"/>
    <col min="16135" max="16135" width="20.42578125" style="2" customWidth="1"/>
    <col min="16136" max="16136" width="30.5703125" style="2" customWidth="1"/>
    <col min="16137" max="16137" width="18.7109375" style="2" customWidth="1"/>
    <col min="16138" max="16384" width="9.140625" style="2"/>
  </cols>
  <sheetData>
    <row r="1" spans="2:9" x14ac:dyDescent="0.25">
      <c r="B1" s="4"/>
      <c r="C1" s="4"/>
      <c r="D1" s="4"/>
      <c r="E1" s="4"/>
      <c r="F1" s="4"/>
      <c r="G1" s="4"/>
      <c r="H1" s="289" t="s">
        <v>147</v>
      </c>
      <c r="I1" s="289"/>
    </row>
    <row r="2" spans="2:9" x14ac:dyDescent="0.25">
      <c r="B2" s="290" t="s">
        <v>148</v>
      </c>
      <c r="C2" s="290"/>
      <c r="D2" s="290"/>
      <c r="E2" s="290"/>
      <c r="F2" s="290"/>
      <c r="G2" s="290"/>
      <c r="H2" s="290"/>
      <c r="I2" s="290"/>
    </row>
    <row r="3" spans="2:9" x14ac:dyDescent="0.25">
      <c r="B3" s="4"/>
      <c r="C3" s="4"/>
      <c r="D3" s="4"/>
      <c r="E3" s="4"/>
      <c r="F3" s="4"/>
      <c r="G3" s="4"/>
      <c r="H3" s="4"/>
      <c r="I3" s="4"/>
    </row>
    <row r="4" spans="2:9" ht="28.5" customHeight="1" x14ac:dyDescent="0.25">
      <c r="B4" s="291" t="s">
        <v>87</v>
      </c>
      <c r="C4" s="291" t="s">
        <v>3</v>
      </c>
      <c r="D4" s="294" t="s">
        <v>149</v>
      </c>
      <c r="E4" s="294"/>
      <c r="F4" s="294"/>
      <c r="G4" s="294"/>
      <c r="H4" s="294"/>
      <c r="I4" s="295"/>
    </row>
    <row r="5" spans="2:9" x14ac:dyDescent="0.25">
      <c r="B5" s="292"/>
      <c r="C5" s="292"/>
      <c r="D5" s="283" t="s">
        <v>150</v>
      </c>
      <c r="E5" s="296" t="s">
        <v>151</v>
      </c>
      <c r="F5" s="283" t="s">
        <v>152</v>
      </c>
      <c r="G5" s="283" t="s">
        <v>153</v>
      </c>
      <c r="H5" s="283" t="s">
        <v>154</v>
      </c>
      <c r="I5" s="283" t="s">
        <v>155</v>
      </c>
    </row>
    <row r="6" spans="2:9" ht="51.75" customHeight="1" x14ac:dyDescent="0.25">
      <c r="B6" s="292"/>
      <c r="C6" s="292"/>
      <c r="D6" s="284"/>
      <c r="E6" s="297"/>
      <c r="F6" s="284"/>
      <c r="G6" s="284"/>
      <c r="H6" s="284"/>
      <c r="I6" s="284"/>
    </row>
    <row r="7" spans="2:9" ht="24" customHeight="1" x14ac:dyDescent="0.25">
      <c r="B7" s="293"/>
      <c r="C7" s="293"/>
      <c r="D7" s="285" t="s">
        <v>156</v>
      </c>
      <c r="E7" s="286"/>
      <c r="F7" s="286"/>
      <c r="G7" s="286"/>
      <c r="H7" s="287"/>
      <c r="I7" s="288"/>
    </row>
    <row r="8" spans="2:9" ht="27.95" customHeight="1" x14ac:dyDescent="0.25">
      <c r="B8" s="249" t="s">
        <v>21</v>
      </c>
      <c r="C8" s="270"/>
      <c r="D8" s="6">
        <f t="shared" ref="D8:I8" si="0">D9+D10+D11+D12+D13+D14+D15+D16+D17+D18+D19+D20+D21+D22</f>
        <v>336</v>
      </c>
      <c r="E8" s="6">
        <f t="shared" si="0"/>
        <v>60</v>
      </c>
      <c r="F8" s="6">
        <f t="shared" si="0"/>
        <v>110</v>
      </c>
      <c r="G8" s="6">
        <f t="shared" si="0"/>
        <v>0</v>
      </c>
      <c r="H8" s="6">
        <f t="shared" si="0"/>
        <v>6</v>
      </c>
      <c r="I8" s="6">
        <f t="shared" si="0"/>
        <v>0</v>
      </c>
    </row>
    <row r="9" spans="2:9" ht="27.95" customHeight="1" x14ac:dyDescent="0.25">
      <c r="B9" s="8">
        <v>1</v>
      </c>
      <c r="C9" s="9" t="s">
        <v>27</v>
      </c>
      <c r="D9" s="7">
        <f>'[16]PUP GW '!G6</f>
        <v>51</v>
      </c>
      <c r="E9" s="7">
        <f>'[16]PUP GW '!H6</f>
        <v>0</v>
      </c>
      <c r="F9" s="7">
        <f>'[16]PUP GW '!I6</f>
        <v>0</v>
      </c>
      <c r="G9" s="7">
        <f>'[16]PUP GW '!J6</f>
        <v>0</v>
      </c>
      <c r="H9" s="7">
        <f>'[16]PUP GW '!K6</f>
        <v>0</v>
      </c>
      <c r="I9" s="7">
        <f>'[16]PUP GW '!L6</f>
        <v>0</v>
      </c>
    </row>
    <row r="10" spans="2:9" ht="27.95" customHeight="1" x14ac:dyDescent="0.25">
      <c r="B10" s="5">
        <v>2</v>
      </c>
      <c r="C10" s="9" t="s">
        <v>28</v>
      </c>
      <c r="D10" s="7">
        <f>'[16]PUP GWz'!G6</f>
        <v>18</v>
      </c>
      <c r="E10" s="7">
        <f>'[16]PUP GWz'!H6</f>
        <v>0</v>
      </c>
      <c r="F10" s="7">
        <f>'[16]PUP GWz'!I6</f>
        <v>0</v>
      </c>
      <c r="G10" s="7">
        <f>'[16]PUP GWz'!J6</f>
        <v>0</v>
      </c>
      <c r="H10" s="7">
        <f>'[16]PUP GWz'!K6</f>
        <v>0</v>
      </c>
      <c r="I10" s="7">
        <f>'[16]PUP GWz'!L6</f>
        <v>0</v>
      </c>
    </row>
    <row r="11" spans="2:9" ht="27.95" customHeight="1" x14ac:dyDescent="0.25">
      <c r="B11" s="36">
        <v>3</v>
      </c>
      <c r="C11" s="9" t="s">
        <v>29</v>
      </c>
      <c r="D11" s="7">
        <f>'[16]PUP KO'!G6</f>
        <v>25</v>
      </c>
      <c r="E11" s="7">
        <f>'[16]PUP KO'!H6</f>
        <v>0</v>
      </c>
      <c r="F11" s="7">
        <f>'[16]PUP KO'!I6</f>
        <v>34</v>
      </c>
      <c r="G11" s="7">
        <f>'[16]PUP KO'!J6</f>
        <v>0</v>
      </c>
      <c r="H11" s="7">
        <f>'[16]PUP KO'!K6</f>
        <v>4</v>
      </c>
      <c r="I11" s="7">
        <f>'[16]PUP KO'!L6</f>
        <v>0</v>
      </c>
    </row>
    <row r="12" spans="2:9" ht="27.95" customHeight="1" x14ac:dyDescent="0.25">
      <c r="B12" s="36">
        <v>4</v>
      </c>
      <c r="C12" s="9" t="s">
        <v>30</v>
      </c>
      <c r="D12" s="7">
        <f>'[16]PUP MI'!G6</f>
        <v>26</v>
      </c>
      <c r="E12" s="7">
        <f>'[16]PUP MI'!H6</f>
        <v>0</v>
      </c>
      <c r="F12" s="7">
        <f>'[16]PUP MI'!I6</f>
        <v>0</v>
      </c>
      <c r="G12" s="7">
        <f>'[16]PUP MI'!J6</f>
        <v>0</v>
      </c>
      <c r="H12" s="7">
        <f>'[16]PUP MI'!K6</f>
        <v>1</v>
      </c>
      <c r="I12" s="7">
        <f>'[16]PUP MI'!L6</f>
        <v>0</v>
      </c>
    </row>
    <row r="13" spans="2:9" ht="27.95" customHeight="1" x14ac:dyDescent="0.25">
      <c r="B13" s="8">
        <v>5</v>
      </c>
      <c r="C13" s="9" t="s">
        <v>31</v>
      </c>
      <c r="D13" s="7">
        <f>'[16]PUP NS'!G6</f>
        <v>10</v>
      </c>
      <c r="E13" s="7">
        <f>'[16]PUP NS'!H6</f>
        <v>50</v>
      </c>
      <c r="F13" s="7">
        <f>'[16]PUP NS'!I6</f>
        <v>9</v>
      </c>
      <c r="G13" s="7">
        <f>'[16]PUP NS'!J6</f>
        <v>0</v>
      </c>
      <c r="H13" s="7">
        <f>'[16]PUP NS'!K6</f>
        <v>0</v>
      </c>
      <c r="I13" s="7">
        <f>'[16]PUP NS'!L6</f>
        <v>0</v>
      </c>
    </row>
    <row r="14" spans="2:9" ht="27.95" customHeight="1" x14ac:dyDescent="0.25">
      <c r="B14" s="5">
        <v>6</v>
      </c>
      <c r="C14" s="9" t="s">
        <v>32</v>
      </c>
      <c r="D14" s="7">
        <f>'[16]PUP Sł'!G6</f>
        <v>5</v>
      </c>
      <c r="E14" s="7">
        <f>'[16]PUP Sł'!H6</f>
        <v>0</v>
      </c>
      <c r="F14" s="7">
        <f>'[16]PUP Sł'!I6</f>
        <v>0</v>
      </c>
      <c r="G14" s="7">
        <f>'[16]PUP Sł'!J6</f>
        <v>0</v>
      </c>
      <c r="H14" s="7">
        <f>'[16]PUP Sł'!K6</f>
        <v>0</v>
      </c>
      <c r="I14" s="7">
        <f>'[16]PUP Sł'!L6</f>
        <v>0</v>
      </c>
    </row>
    <row r="15" spans="2:9" ht="27.95" customHeight="1" x14ac:dyDescent="0.25">
      <c r="B15" s="36">
        <v>7</v>
      </c>
      <c r="C15" s="9" t="s">
        <v>157</v>
      </c>
      <c r="D15" s="7">
        <f>'[16]PUP ST'!G6</f>
        <v>16</v>
      </c>
      <c r="E15" s="7">
        <f>'[16]PUP ST'!H6</f>
        <v>10</v>
      </c>
      <c r="F15" s="7">
        <f>'[16]PUP ST'!I6</f>
        <v>24</v>
      </c>
      <c r="G15" s="7">
        <f>'[16]PUP ST'!J6</f>
        <v>0</v>
      </c>
      <c r="H15" s="7">
        <f>'[16]PUP ST'!K6</f>
        <v>0</v>
      </c>
      <c r="I15" s="7">
        <f>'[16]PUP ST'!L6</f>
        <v>0</v>
      </c>
    </row>
    <row r="16" spans="2:9" ht="27.95" customHeight="1" x14ac:dyDescent="0.25">
      <c r="B16" s="36">
        <v>8</v>
      </c>
      <c r="C16" s="9" t="s">
        <v>34</v>
      </c>
      <c r="D16" s="7">
        <f>'[16]PUP SU'!G6</f>
        <v>7</v>
      </c>
      <c r="E16" s="7">
        <f>'[16]PUP SU'!H6</f>
        <v>0</v>
      </c>
      <c r="F16" s="7">
        <f>'[16]PUP SU'!I6</f>
        <v>7</v>
      </c>
      <c r="G16" s="7">
        <f>'[16]PUP SU'!J6</f>
        <v>0</v>
      </c>
      <c r="H16" s="7">
        <f>'[16]PUP SU'!K6</f>
        <v>0</v>
      </c>
      <c r="I16" s="7">
        <f>'[16]PUP ST'!L6</f>
        <v>0</v>
      </c>
    </row>
    <row r="17" spans="2:9" ht="27.95" customHeight="1" x14ac:dyDescent="0.25">
      <c r="B17" s="8">
        <v>9</v>
      </c>
      <c r="C17" s="9" t="s">
        <v>35</v>
      </c>
      <c r="D17" s="7">
        <f>'[16]PUP ŚW'!G6</f>
        <v>27</v>
      </c>
      <c r="E17" s="7">
        <f>'[16]PUP ŚW'!H6</f>
        <v>0</v>
      </c>
      <c r="F17" s="7">
        <f>'[16]PUP ŚW'!I6</f>
        <v>0</v>
      </c>
      <c r="G17" s="7">
        <f>'[16]PUP ŚW'!J6</f>
        <v>0</v>
      </c>
      <c r="H17" s="7">
        <f>'[16]PUP ŚW'!K6</f>
        <v>0</v>
      </c>
      <c r="I17" s="7">
        <f>'[16]PUP ŚW'!L6</f>
        <v>0</v>
      </c>
    </row>
    <row r="18" spans="2:9" ht="27.95" customHeight="1" x14ac:dyDescent="0.25">
      <c r="B18" s="5">
        <v>10</v>
      </c>
      <c r="C18" s="9" t="s">
        <v>36</v>
      </c>
      <c r="D18" s="7">
        <f>'[16]PUP WS'!G6</f>
        <v>48</v>
      </c>
      <c r="E18" s="7">
        <f>'[16]PUP WS'!H6</f>
        <v>0</v>
      </c>
      <c r="F18" s="7">
        <f>'[16]PUP WS'!I6</f>
        <v>0</v>
      </c>
      <c r="G18" s="7">
        <f>'[16]PUP WS'!J6</f>
        <v>0</v>
      </c>
      <c r="H18" s="7">
        <f>'[16]PUP WS'!K6</f>
        <v>0</v>
      </c>
      <c r="I18" s="7">
        <f>'[16]PUP WS'!L6</f>
        <v>0</v>
      </c>
    </row>
    <row r="19" spans="2:9" ht="27.95" customHeight="1" x14ac:dyDescent="0.25">
      <c r="B19" s="36">
        <v>11</v>
      </c>
      <c r="C19" s="9" t="s">
        <v>37</v>
      </c>
      <c r="D19" s="7">
        <f>'[16]PUP ZG'!G6</f>
        <v>34</v>
      </c>
      <c r="E19" s="7">
        <f>'[16]PUP ZG'!H6</f>
        <v>0</v>
      </c>
      <c r="F19" s="7">
        <f>'[16]PUP ZG'!I6</f>
        <v>22</v>
      </c>
      <c r="G19" s="7">
        <f>'[16]PUP ZG'!J6</f>
        <v>0</v>
      </c>
      <c r="H19" s="7">
        <f>'[16]PUP ZG'!K6</f>
        <v>1</v>
      </c>
      <c r="I19" s="7">
        <f>'[16]PUP ZG'!L6</f>
        <v>0</v>
      </c>
    </row>
    <row r="20" spans="2:9" ht="27.95" customHeight="1" x14ac:dyDescent="0.25">
      <c r="B20" s="36">
        <v>12</v>
      </c>
      <c r="C20" s="9" t="s">
        <v>38</v>
      </c>
      <c r="D20" s="7">
        <f>'[16]PUP ZG z'!G6</f>
        <v>29</v>
      </c>
      <c r="E20" s="7">
        <f>'[16]PUP ZG z'!H6</f>
        <v>0</v>
      </c>
      <c r="F20" s="7">
        <f>'[16]PUP ZG z'!I6</f>
        <v>13</v>
      </c>
      <c r="G20" s="7">
        <f>'[16]PUP ZG z'!J6</f>
        <v>0</v>
      </c>
      <c r="H20" s="7">
        <f>'[16]PUP ZG z'!K6</f>
        <v>0</v>
      </c>
      <c r="I20" s="7">
        <f>'[16]PUP ZG z'!L6</f>
        <v>0</v>
      </c>
    </row>
    <row r="21" spans="2:9" ht="27.95" customHeight="1" x14ac:dyDescent="0.25">
      <c r="B21" s="8">
        <v>13</v>
      </c>
      <c r="C21" s="9" t="s">
        <v>39</v>
      </c>
      <c r="D21" s="7">
        <f>'[16]PUP Żg'!G6</f>
        <v>4</v>
      </c>
      <c r="E21" s="7">
        <f>'[16]PUP Żg'!H6</f>
        <v>0</v>
      </c>
      <c r="F21" s="7">
        <f>'[16]PUP Żg'!I6</f>
        <v>1</v>
      </c>
      <c r="G21" s="7">
        <f>'[16]PUP Żg'!J6</f>
        <v>0</v>
      </c>
      <c r="H21" s="7">
        <f>'[16]PUP Żg'!K6</f>
        <v>0</v>
      </c>
      <c r="I21" s="7">
        <f>'[16]PUP Żg'!L6</f>
        <v>0</v>
      </c>
    </row>
    <row r="22" spans="2:9" ht="27.95" customHeight="1" x14ac:dyDescent="0.25">
      <c r="B22" s="5">
        <v>14</v>
      </c>
      <c r="C22" s="9" t="s">
        <v>40</v>
      </c>
      <c r="D22" s="7">
        <f>'[16]PUP Żr'!G6</f>
        <v>36</v>
      </c>
      <c r="E22" s="7">
        <f>'[16]PUP Żr'!H6</f>
        <v>0</v>
      </c>
      <c r="F22" s="7">
        <f>'[16]PUP Żr'!I6</f>
        <v>0</v>
      </c>
      <c r="G22" s="7">
        <f>'[16]PUP Żr'!J6</f>
        <v>0</v>
      </c>
      <c r="H22" s="7">
        <f>'[16]PUP Żr'!K6</f>
        <v>0</v>
      </c>
      <c r="I22" s="7">
        <f>'[16]PUP Żr'!L6</f>
        <v>0</v>
      </c>
    </row>
    <row r="23" spans="2:9" x14ac:dyDescent="0.25">
      <c r="D23" s="3"/>
      <c r="E23" s="3"/>
      <c r="F23" s="3"/>
      <c r="G23" s="3"/>
      <c r="H23" s="3"/>
      <c r="I23" s="3"/>
    </row>
  </sheetData>
  <mergeCells count="13">
    <mergeCell ref="I5:I6"/>
    <mergeCell ref="D7:I7"/>
    <mergeCell ref="B8:C8"/>
    <mergeCell ref="H1:I1"/>
    <mergeCell ref="B2:I2"/>
    <mergeCell ref="B4:B7"/>
    <mergeCell ref="C4:C7"/>
    <mergeCell ref="D4:I4"/>
    <mergeCell ref="D5:D6"/>
    <mergeCell ref="E5:E6"/>
    <mergeCell ref="F5:F6"/>
    <mergeCell ref="G5:G6"/>
    <mergeCell ref="H5:H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34"/>
  <sheetViews>
    <sheetView topLeftCell="A28" zoomScaleNormal="100" workbookViewId="0">
      <selection activeCell="C10" sqref="C10:C13"/>
    </sheetView>
  </sheetViews>
  <sheetFormatPr defaultRowHeight="15" x14ac:dyDescent="0.25"/>
  <cols>
    <col min="1" max="2" width="9.140625" style="2"/>
    <col min="3" max="3" width="13.28515625" style="2" customWidth="1"/>
    <col min="4" max="4" width="36.85546875" style="2" customWidth="1"/>
    <col min="5" max="5" width="17.140625" style="2" customWidth="1"/>
    <col min="6" max="6" width="15.140625" style="2" customWidth="1"/>
    <col min="7" max="7" width="18.140625" style="2" customWidth="1"/>
    <col min="8" max="8" width="23.7109375" style="2" customWidth="1"/>
    <col min="9" max="9" width="19.28515625" style="2" customWidth="1"/>
    <col min="10" max="258" width="9.140625" style="2"/>
    <col min="259" max="259" width="13.28515625" style="2" customWidth="1"/>
    <col min="260" max="260" width="36.85546875" style="2" customWidth="1"/>
    <col min="261" max="261" width="17.140625" style="2" customWidth="1"/>
    <col min="262" max="262" width="15.140625" style="2" customWidth="1"/>
    <col min="263" max="263" width="18.140625" style="2" customWidth="1"/>
    <col min="264" max="264" width="23.7109375" style="2" customWidth="1"/>
    <col min="265" max="265" width="19.28515625" style="2" customWidth="1"/>
    <col min="266" max="514" width="9.140625" style="2"/>
    <col min="515" max="515" width="13.28515625" style="2" customWidth="1"/>
    <col min="516" max="516" width="36.85546875" style="2" customWidth="1"/>
    <col min="517" max="517" width="17.140625" style="2" customWidth="1"/>
    <col min="518" max="518" width="15.140625" style="2" customWidth="1"/>
    <col min="519" max="519" width="18.140625" style="2" customWidth="1"/>
    <col min="520" max="520" width="23.7109375" style="2" customWidth="1"/>
    <col min="521" max="521" width="19.28515625" style="2" customWidth="1"/>
    <col min="522" max="770" width="9.140625" style="2"/>
    <col min="771" max="771" width="13.28515625" style="2" customWidth="1"/>
    <col min="772" max="772" width="36.85546875" style="2" customWidth="1"/>
    <col min="773" max="773" width="17.140625" style="2" customWidth="1"/>
    <col min="774" max="774" width="15.140625" style="2" customWidth="1"/>
    <col min="775" max="775" width="18.140625" style="2" customWidth="1"/>
    <col min="776" max="776" width="23.7109375" style="2" customWidth="1"/>
    <col min="777" max="777" width="19.28515625" style="2" customWidth="1"/>
    <col min="778" max="1026" width="9.140625" style="2"/>
    <col min="1027" max="1027" width="13.28515625" style="2" customWidth="1"/>
    <col min="1028" max="1028" width="36.85546875" style="2" customWidth="1"/>
    <col min="1029" max="1029" width="17.140625" style="2" customWidth="1"/>
    <col min="1030" max="1030" width="15.140625" style="2" customWidth="1"/>
    <col min="1031" max="1031" width="18.140625" style="2" customWidth="1"/>
    <col min="1032" max="1032" width="23.7109375" style="2" customWidth="1"/>
    <col min="1033" max="1033" width="19.28515625" style="2" customWidth="1"/>
    <col min="1034" max="1282" width="9.140625" style="2"/>
    <col min="1283" max="1283" width="13.28515625" style="2" customWidth="1"/>
    <col min="1284" max="1284" width="36.85546875" style="2" customWidth="1"/>
    <col min="1285" max="1285" width="17.140625" style="2" customWidth="1"/>
    <col min="1286" max="1286" width="15.140625" style="2" customWidth="1"/>
    <col min="1287" max="1287" width="18.140625" style="2" customWidth="1"/>
    <col min="1288" max="1288" width="23.7109375" style="2" customWidth="1"/>
    <col min="1289" max="1289" width="19.28515625" style="2" customWidth="1"/>
    <col min="1290" max="1538" width="9.140625" style="2"/>
    <col min="1539" max="1539" width="13.28515625" style="2" customWidth="1"/>
    <col min="1540" max="1540" width="36.85546875" style="2" customWidth="1"/>
    <col min="1541" max="1541" width="17.140625" style="2" customWidth="1"/>
    <col min="1542" max="1542" width="15.140625" style="2" customWidth="1"/>
    <col min="1543" max="1543" width="18.140625" style="2" customWidth="1"/>
    <col min="1544" max="1544" width="23.7109375" style="2" customWidth="1"/>
    <col min="1545" max="1545" width="19.28515625" style="2" customWidth="1"/>
    <col min="1546" max="1794" width="9.140625" style="2"/>
    <col min="1795" max="1795" width="13.28515625" style="2" customWidth="1"/>
    <col min="1796" max="1796" width="36.85546875" style="2" customWidth="1"/>
    <col min="1797" max="1797" width="17.140625" style="2" customWidth="1"/>
    <col min="1798" max="1798" width="15.140625" style="2" customWidth="1"/>
    <col min="1799" max="1799" width="18.140625" style="2" customWidth="1"/>
    <col min="1800" max="1800" width="23.7109375" style="2" customWidth="1"/>
    <col min="1801" max="1801" width="19.28515625" style="2" customWidth="1"/>
    <col min="1802" max="2050" width="9.140625" style="2"/>
    <col min="2051" max="2051" width="13.28515625" style="2" customWidth="1"/>
    <col min="2052" max="2052" width="36.85546875" style="2" customWidth="1"/>
    <col min="2053" max="2053" width="17.140625" style="2" customWidth="1"/>
    <col min="2054" max="2054" width="15.140625" style="2" customWidth="1"/>
    <col min="2055" max="2055" width="18.140625" style="2" customWidth="1"/>
    <col min="2056" max="2056" width="23.7109375" style="2" customWidth="1"/>
    <col min="2057" max="2057" width="19.28515625" style="2" customWidth="1"/>
    <col min="2058" max="2306" width="9.140625" style="2"/>
    <col min="2307" max="2307" width="13.28515625" style="2" customWidth="1"/>
    <col min="2308" max="2308" width="36.85546875" style="2" customWidth="1"/>
    <col min="2309" max="2309" width="17.140625" style="2" customWidth="1"/>
    <col min="2310" max="2310" width="15.140625" style="2" customWidth="1"/>
    <col min="2311" max="2311" width="18.140625" style="2" customWidth="1"/>
    <col min="2312" max="2312" width="23.7109375" style="2" customWidth="1"/>
    <col min="2313" max="2313" width="19.28515625" style="2" customWidth="1"/>
    <col min="2314" max="2562" width="9.140625" style="2"/>
    <col min="2563" max="2563" width="13.28515625" style="2" customWidth="1"/>
    <col min="2564" max="2564" width="36.85546875" style="2" customWidth="1"/>
    <col min="2565" max="2565" width="17.140625" style="2" customWidth="1"/>
    <col min="2566" max="2566" width="15.140625" style="2" customWidth="1"/>
    <col min="2567" max="2567" width="18.140625" style="2" customWidth="1"/>
    <col min="2568" max="2568" width="23.7109375" style="2" customWidth="1"/>
    <col min="2569" max="2569" width="19.28515625" style="2" customWidth="1"/>
    <col min="2570" max="2818" width="9.140625" style="2"/>
    <col min="2819" max="2819" width="13.28515625" style="2" customWidth="1"/>
    <col min="2820" max="2820" width="36.85546875" style="2" customWidth="1"/>
    <col min="2821" max="2821" width="17.140625" style="2" customWidth="1"/>
    <col min="2822" max="2822" width="15.140625" style="2" customWidth="1"/>
    <col min="2823" max="2823" width="18.140625" style="2" customWidth="1"/>
    <col min="2824" max="2824" width="23.7109375" style="2" customWidth="1"/>
    <col min="2825" max="2825" width="19.28515625" style="2" customWidth="1"/>
    <col min="2826" max="3074" width="9.140625" style="2"/>
    <col min="3075" max="3075" width="13.28515625" style="2" customWidth="1"/>
    <col min="3076" max="3076" width="36.85546875" style="2" customWidth="1"/>
    <col min="3077" max="3077" width="17.140625" style="2" customWidth="1"/>
    <col min="3078" max="3078" width="15.140625" style="2" customWidth="1"/>
    <col min="3079" max="3079" width="18.140625" style="2" customWidth="1"/>
    <col min="3080" max="3080" width="23.7109375" style="2" customWidth="1"/>
    <col min="3081" max="3081" width="19.28515625" style="2" customWidth="1"/>
    <col min="3082" max="3330" width="9.140625" style="2"/>
    <col min="3331" max="3331" width="13.28515625" style="2" customWidth="1"/>
    <col min="3332" max="3332" width="36.85546875" style="2" customWidth="1"/>
    <col min="3333" max="3333" width="17.140625" style="2" customWidth="1"/>
    <col min="3334" max="3334" width="15.140625" style="2" customWidth="1"/>
    <col min="3335" max="3335" width="18.140625" style="2" customWidth="1"/>
    <col min="3336" max="3336" width="23.7109375" style="2" customWidth="1"/>
    <col min="3337" max="3337" width="19.28515625" style="2" customWidth="1"/>
    <col min="3338" max="3586" width="9.140625" style="2"/>
    <col min="3587" max="3587" width="13.28515625" style="2" customWidth="1"/>
    <col min="3588" max="3588" width="36.85546875" style="2" customWidth="1"/>
    <col min="3589" max="3589" width="17.140625" style="2" customWidth="1"/>
    <col min="3590" max="3590" width="15.140625" style="2" customWidth="1"/>
    <col min="3591" max="3591" width="18.140625" style="2" customWidth="1"/>
    <col min="3592" max="3592" width="23.7109375" style="2" customWidth="1"/>
    <col min="3593" max="3593" width="19.28515625" style="2" customWidth="1"/>
    <col min="3594" max="3842" width="9.140625" style="2"/>
    <col min="3843" max="3843" width="13.28515625" style="2" customWidth="1"/>
    <col min="3844" max="3844" width="36.85546875" style="2" customWidth="1"/>
    <col min="3845" max="3845" width="17.140625" style="2" customWidth="1"/>
    <col min="3846" max="3846" width="15.140625" style="2" customWidth="1"/>
    <col min="3847" max="3847" width="18.140625" style="2" customWidth="1"/>
    <col min="3848" max="3848" width="23.7109375" style="2" customWidth="1"/>
    <col min="3849" max="3849" width="19.28515625" style="2" customWidth="1"/>
    <col min="3850" max="4098" width="9.140625" style="2"/>
    <col min="4099" max="4099" width="13.28515625" style="2" customWidth="1"/>
    <col min="4100" max="4100" width="36.85546875" style="2" customWidth="1"/>
    <col min="4101" max="4101" width="17.140625" style="2" customWidth="1"/>
    <col min="4102" max="4102" width="15.140625" style="2" customWidth="1"/>
    <col min="4103" max="4103" width="18.140625" style="2" customWidth="1"/>
    <col min="4104" max="4104" width="23.7109375" style="2" customWidth="1"/>
    <col min="4105" max="4105" width="19.28515625" style="2" customWidth="1"/>
    <col min="4106" max="4354" width="9.140625" style="2"/>
    <col min="4355" max="4355" width="13.28515625" style="2" customWidth="1"/>
    <col min="4356" max="4356" width="36.85546875" style="2" customWidth="1"/>
    <col min="4357" max="4357" width="17.140625" style="2" customWidth="1"/>
    <col min="4358" max="4358" width="15.140625" style="2" customWidth="1"/>
    <col min="4359" max="4359" width="18.140625" style="2" customWidth="1"/>
    <col min="4360" max="4360" width="23.7109375" style="2" customWidth="1"/>
    <col min="4361" max="4361" width="19.28515625" style="2" customWidth="1"/>
    <col min="4362" max="4610" width="9.140625" style="2"/>
    <col min="4611" max="4611" width="13.28515625" style="2" customWidth="1"/>
    <col min="4612" max="4612" width="36.85546875" style="2" customWidth="1"/>
    <col min="4613" max="4613" width="17.140625" style="2" customWidth="1"/>
    <col min="4614" max="4614" width="15.140625" style="2" customWidth="1"/>
    <col min="4615" max="4615" width="18.140625" style="2" customWidth="1"/>
    <col min="4616" max="4616" width="23.7109375" style="2" customWidth="1"/>
    <col min="4617" max="4617" width="19.28515625" style="2" customWidth="1"/>
    <col min="4618" max="4866" width="9.140625" style="2"/>
    <col min="4867" max="4867" width="13.28515625" style="2" customWidth="1"/>
    <col min="4868" max="4868" width="36.85546875" style="2" customWidth="1"/>
    <col min="4869" max="4869" width="17.140625" style="2" customWidth="1"/>
    <col min="4870" max="4870" width="15.140625" style="2" customWidth="1"/>
    <col min="4871" max="4871" width="18.140625" style="2" customWidth="1"/>
    <col min="4872" max="4872" width="23.7109375" style="2" customWidth="1"/>
    <col min="4873" max="4873" width="19.28515625" style="2" customWidth="1"/>
    <col min="4874" max="5122" width="9.140625" style="2"/>
    <col min="5123" max="5123" width="13.28515625" style="2" customWidth="1"/>
    <col min="5124" max="5124" width="36.85546875" style="2" customWidth="1"/>
    <col min="5125" max="5125" width="17.140625" style="2" customWidth="1"/>
    <col min="5126" max="5126" width="15.140625" style="2" customWidth="1"/>
    <col min="5127" max="5127" width="18.140625" style="2" customWidth="1"/>
    <col min="5128" max="5128" width="23.7109375" style="2" customWidth="1"/>
    <col min="5129" max="5129" width="19.28515625" style="2" customWidth="1"/>
    <col min="5130" max="5378" width="9.140625" style="2"/>
    <col min="5379" max="5379" width="13.28515625" style="2" customWidth="1"/>
    <col min="5380" max="5380" width="36.85546875" style="2" customWidth="1"/>
    <col min="5381" max="5381" width="17.140625" style="2" customWidth="1"/>
    <col min="5382" max="5382" width="15.140625" style="2" customWidth="1"/>
    <col min="5383" max="5383" width="18.140625" style="2" customWidth="1"/>
    <col min="5384" max="5384" width="23.7109375" style="2" customWidth="1"/>
    <col min="5385" max="5385" width="19.28515625" style="2" customWidth="1"/>
    <col min="5386" max="5634" width="9.140625" style="2"/>
    <col min="5635" max="5635" width="13.28515625" style="2" customWidth="1"/>
    <col min="5636" max="5636" width="36.85546875" style="2" customWidth="1"/>
    <col min="5637" max="5637" width="17.140625" style="2" customWidth="1"/>
    <col min="5638" max="5638" width="15.140625" style="2" customWidth="1"/>
    <col min="5639" max="5639" width="18.140625" style="2" customWidth="1"/>
    <col min="5640" max="5640" width="23.7109375" style="2" customWidth="1"/>
    <col min="5641" max="5641" width="19.28515625" style="2" customWidth="1"/>
    <col min="5642" max="5890" width="9.140625" style="2"/>
    <col min="5891" max="5891" width="13.28515625" style="2" customWidth="1"/>
    <col min="5892" max="5892" width="36.85546875" style="2" customWidth="1"/>
    <col min="5893" max="5893" width="17.140625" style="2" customWidth="1"/>
    <col min="5894" max="5894" width="15.140625" style="2" customWidth="1"/>
    <col min="5895" max="5895" width="18.140625" style="2" customWidth="1"/>
    <col min="5896" max="5896" width="23.7109375" style="2" customWidth="1"/>
    <col min="5897" max="5897" width="19.28515625" style="2" customWidth="1"/>
    <col min="5898" max="6146" width="9.140625" style="2"/>
    <col min="6147" max="6147" width="13.28515625" style="2" customWidth="1"/>
    <col min="6148" max="6148" width="36.85546875" style="2" customWidth="1"/>
    <col min="6149" max="6149" width="17.140625" style="2" customWidth="1"/>
    <col min="6150" max="6150" width="15.140625" style="2" customWidth="1"/>
    <col min="6151" max="6151" width="18.140625" style="2" customWidth="1"/>
    <col min="6152" max="6152" width="23.7109375" style="2" customWidth="1"/>
    <col min="6153" max="6153" width="19.28515625" style="2" customWidth="1"/>
    <col min="6154" max="6402" width="9.140625" style="2"/>
    <col min="6403" max="6403" width="13.28515625" style="2" customWidth="1"/>
    <col min="6404" max="6404" width="36.85546875" style="2" customWidth="1"/>
    <col min="6405" max="6405" width="17.140625" style="2" customWidth="1"/>
    <col min="6406" max="6406" width="15.140625" style="2" customWidth="1"/>
    <col min="6407" max="6407" width="18.140625" style="2" customWidth="1"/>
    <col min="6408" max="6408" width="23.7109375" style="2" customWidth="1"/>
    <col min="6409" max="6409" width="19.28515625" style="2" customWidth="1"/>
    <col min="6410" max="6658" width="9.140625" style="2"/>
    <col min="6659" max="6659" width="13.28515625" style="2" customWidth="1"/>
    <col min="6660" max="6660" width="36.85546875" style="2" customWidth="1"/>
    <col min="6661" max="6661" width="17.140625" style="2" customWidth="1"/>
    <col min="6662" max="6662" width="15.140625" style="2" customWidth="1"/>
    <col min="6663" max="6663" width="18.140625" style="2" customWidth="1"/>
    <col min="6664" max="6664" width="23.7109375" style="2" customWidth="1"/>
    <col min="6665" max="6665" width="19.28515625" style="2" customWidth="1"/>
    <col min="6666" max="6914" width="9.140625" style="2"/>
    <col min="6915" max="6915" width="13.28515625" style="2" customWidth="1"/>
    <col min="6916" max="6916" width="36.85546875" style="2" customWidth="1"/>
    <col min="6917" max="6917" width="17.140625" style="2" customWidth="1"/>
    <col min="6918" max="6918" width="15.140625" style="2" customWidth="1"/>
    <col min="6919" max="6919" width="18.140625" style="2" customWidth="1"/>
    <col min="6920" max="6920" width="23.7109375" style="2" customWidth="1"/>
    <col min="6921" max="6921" width="19.28515625" style="2" customWidth="1"/>
    <col min="6922" max="7170" width="9.140625" style="2"/>
    <col min="7171" max="7171" width="13.28515625" style="2" customWidth="1"/>
    <col min="7172" max="7172" width="36.85546875" style="2" customWidth="1"/>
    <col min="7173" max="7173" width="17.140625" style="2" customWidth="1"/>
    <col min="7174" max="7174" width="15.140625" style="2" customWidth="1"/>
    <col min="7175" max="7175" width="18.140625" style="2" customWidth="1"/>
    <col min="7176" max="7176" width="23.7109375" style="2" customWidth="1"/>
    <col min="7177" max="7177" width="19.28515625" style="2" customWidth="1"/>
    <col min="7178" max="7426" width="9.140625" style="2"/>
    <col min="7427" max="7427" width="13.28515625" style="2" customWidth="1"/>
    <col min="7428" max="7428" width="36.85546875" style="2" customWidth="1"/>
    <col min="7429" max="7429" width="17.140625" style="2" customWidth="1"/>
    <col min="7430" max="7430" width="15.140625" style="2" customWidth="1"/>
    <col min="7431" max="7431" width="18.140625" style="2" customWidth="1"/>
    <col min="7432" max="7432" width="23.7109375" style="2" customWidth="1"/>
    <col min="7433" max="7433" width="19.28515625" style="2" customWidth="1"/>
    <col min="7434" max="7682" width="9.140625" style="2"/>
    <col min="7683" max="7683" width="13.28515625" style="2" customWidth="1"/>
    <col min="7684" max="7684" width="36.85546875" style="2" customWidth="1"/>
    <col min="7685" max="7685" width="17.140625" style="2" customWidth="1"/>
    <col min="7686" max="7686" width="15.140625" style="2" customWidth="1"/>
    <col min="7687" max="7687" width="18.140625" style="2" customWidth="1"/>
    <col min="7688" max="7688" width="23.7109375" style="2" customWidth="1"/>
    <col min="7689" max="7689" width="19.28515625" style="2" customWidth="1"/>
    <col min="7690" max="7938" width="9.140625" style="2"/>
    <col min="7939" max="7939" width="13.28515625" style="2" customWidth="1"/>
    <col min="7940" max="7940" width="36.85546875" style="2" customWidth="1"/>
    <col min="7941" max="7941" width="17.140625" style="2" customWidth="1"/>
    <col min="7942" max="7942" width="15.140625" style="2" customWidth="1"/>
    <col min="7943" max="7943" width="18.140625" style="2" customWidth="1"/>
    <col min="7944" max="7944" width="23.7109375" style="2" customWidth="1"/>
    <col min="7945" max="7945" width="19.28515625" style="2" customWidth="1"/>
    <col min="7946" max="8194" width="9.140625" style="2"/>
    <col min="8195" max="8195" width="13.28515625" style="2" customWidth="1"/>
    <col min="8196" max="8196" width="36.85546875" style="2" customWidth="1"/>
    <col min="8197" max="8197" width="17.140625" style="2" customWidth="1"/>
    <col min="8198" max="8198" width="15.140625" style="2" customWidth="1"/>
    <col min="8199" max="8199" width="18.140625" style="2" customWidth="1"/>
    <col min="8200" max="8200" width="23.7109375" style="2" customWidth="1"/>
    <col min="8201" max="8201" width="19.28515625" style="2" customWidth="1"/>
    <col min="8202" max="8450" width="9.140625" style="2"/>
    <col min="8451" max="8451" width="13.28515625" style="2" customWidth="1"/>
    <col min="8452" max="8452" width="36.85546875" style="2" customWidth="1"/>
    <col min="8453" max="8453" width="17.140625" style="2" customWidth="1"/>
    <col min="8454" max="8454" width="15.140625" style="2" customWidth="1"/>
    <col min="8455" max="8455" width="18.140625" style="2" customWidth="1"/>
    <col min="8456" max="8456" width="23.7109375" style="2" customWidth="1"/>
    <col min="8457" max="8457" width="19.28515625" style="2" customWidth="1"/>
    <col min="8458" max="8706" width="9.140625" style="2"/>
    <col min="8707" max="8707" width="13.28515625" style="2" customWidth="1"/>
    <col min="8708" max="8708" width="36.85546875" style="2" customWidth="1"/>
    <col min="8709" max="8709" width="17.140625" style="2" customWidth="1"/>
    <col min="8710" max="8710" width="15.140625" style="2" customWidth="1"/>
    <col min="8711" max="8711" width="18.140625" style="2" customWidth="1"/>
    <col min="8712" max="8712" width="23.7109375" style="2" customWidth="1"/>
    <col min="8713" max="8713" width="19.28515625" style="2" customWidth="1"/>
    <col min="8714" max="8962" width="9.140625" style="2"/>
    <col min="8963" max="8963" width="13.28515625" style="2" customWidth="1"/>
    <col min="8964" max="8964" width="36.85546875" style="2" customWidth="1"/>
    <col min="8965" max="8965" width="17.140625" style="2" customWidth="1"/>
    <col min="8966" max="8966" width="15.140625" style="2" customWidth="1"/>
    <col min="8967" max="8967" width="18.140625" style="2" customWidth="1"/>
    <col min="8968" max="8968" width="23.7109375" style="2" customWidth="1"/>
    <col min="8969" max="8969" width="19.28515625" style="2" customWidth="1"/>
    <col min="8970" max="9218" width="9.140625" style="2"/>
    <col min="9219" max="9219" width="13.28515625" style="2" customWidth="1"/>
    <col min="9220" max="9220" width="36.85546875" style="2" customWidth="1"/>
    <col min="9221" max="9221" width="17.140625" style="2" customWidth="1"/>
    <col min="9222" max="9222" width="15.140625" style="2" customWidth="1"/>
    <col min="9223" max="9223" width="18.140625" style="2" customWidth="1"/>
    <col min="9224" max="9224" width="23.7109375" style="2" customWidth="1"/>
    <col min="9225" max="9225" width="19.28515625" style="2" customWidth="1"/>
    <col min="9226" max="9474" width="9.140625" style="2"/>
    <col min="9475" max="9475" width="13.28515625" style="2" customWidth="1"/>
    <col min="9476" max="9476" width="36.85546875" style="2" customWidth="1"/>
    <col min="9477" max="9477" width="17.140625" style="2" customWidth="1"/>
    <col min="9478" max="9478" width="15.140625" style="2" customWidth="1"/>
    <col min="9479" max="9479" width="18.140625" style="2" customWidth="1"/>
    <col min="9480" max="9480" width="23.7109375" style="2" customWidth="1"/>
    <col min="9481" max="9481" width="19.28515625" style="2" customWidth="1"/>
    <col min="9482" max="9730" width="9.140625" style="2"/>
    <col min="9731" max="9731" width="13.28515625" style="2" customWidth="1"/>
    <col min="9732" max="9732" width="36.85546875" style="2" customWidth="1"/>
    <col min="9733" max="9733" width="17.140625" style="2" customWidth="1"/>
    <col min="9734" max="9734" width="15.140625" style="2" customWidth="1"/>
    <col min="9735" max="9735" width="18.140625" style="2" customWidth="1"/>
    <col min="9736" max="9736" width="23.7109375" style="2" customWidth="1"/>
    <col min="9737" max="9737" width="19.28515625" style="2" customWidth="1"/>
    <col min="9738" max="9986" width="9.140625" style="2"/>
    <col min="9987" max="9987" width="13.28515625" style="2" customWidth="1"/>
    <col min="9988" max="9988" width="36.85546875" style="2" customWidth="1"/>
    <col min="9989" max="9989" width="17.140625" style="2" customWidth="1"/>
    <col min="9990" max="9990" width="15.140625" style="2" customWidth="1"/>
    <col min="9991" max="9991" width="18.140625" style="2" customWidth="1"/>
    <col min="9992" max="9992" width="23.7109375" style="2" customWidth="1"/>
    <col min="9993" max="9993" width="19.28515625" style="2" customWidth="1"/>
    <col min="9994" max="10242" width="9.140625" style="2"/>
    <col min="10243" max="10243" width="13.28515625" style="2" customWidth="1"/>
    <col min="10244" max="10244" width="36.85546875" style="2" customWidth="1"/>
    <col min="10245" max="10245" width="17.140625" style="2" customWidth="1"/>
    <col min="10246" max="10246" width="15.140625" style="2" customWidth="1"/>
    <col min="10247" max="10247" width="18.140625" style="2" customWidth="1"/>
    <col min="10248" max="10248" width="23.7109375" style="2" customWidth="1"/>
    <col min="10249" max="10249" width="19.28515625" style="2" customWidth="1"/>
    <col min="10250" max="10498" width="9.140625" style="2"/>
    <col min="10499" max="10499" width="13.28515625" style="2" customWidth="1"/>
    <col min="10500" max="10500" width="36.85546875" style="2" customWidth="1"/>
    <col min="10501" max="10501" width="17.140625" style="2" customWidth="1"/>
    <col min="10502" max="10502" width="15.140625" style="2" customWidth="1"/>
    <col min="10503" max="10503" width="18.140625" style="2" customWidth="1"/>
    <col min="10504" max="10504" width="23.7109375" style="2" customWidth="1"/>
    <col min="10505" max="10505" width="19.28515625" style="2" customWidth="1"/>
    <col min="10506" max="10754" width="9.140625" style="2"/>
    <col min="10755" max="10755" width="13.28515625" style="2" customWidth="1"/>
    <col min="10756" max="10756" width="36.85546875" style="2" customWidth="1"/>
    <col min="10757" max="10757" width="17.140625" style="2" customWidth="1"/>
    <col min="10758" max="10758" width="15.140625" style="2" customWidth="1"/>
    <col min="10759" max="10759" width="18.140625" style="2" customWidth="1"/>
    <col min="10760" max="10760" width="23.7109375" style="2" customWidth="1"/>
    <col min="10761" max="10761" width="19.28515625" style="2" customWidth="1"/>
    <col min="10762" max="11010" width="9.140625" style="2"/>
    <col min="11011" max="11011" width="13.28515625" style="2" customWidth="1"/>
    <col min="11012" max="11012" width="36.85546875" style="2" customWidth="1"/>
    <col min="11013" max="11013" width="17.140625" style="2" customWidth="1"/>
    <col min="11014" max="11014" width="15.140625" style="2" customWidth="1"/>
    <col min="11015" max="11015" width="18.140625" style="2" customWidth="1"/>
    <col min="11016" max="11016" width="23.7109375" style="2" customWidth="1"/>
    <col min="11017" max="11017" width="19.28515625" style="2" customWidth="1"/>
    <col min="11018" max="11266" width="9.140625" style="2"/>
    <col min="11267" max="11267" width="13.28515625" style="2" customWidth="1"/>
    <col min="11268" max="11268" width="36.85546875" style="2" customWidth="1"/>
    <col min="11269" max="11269" width="17.140625" style="2" customWidth="1"/>
    <col min="11270" max="11270" width="15.140625" style="2" customWidth="1"/>
    <col min="11271" max="11271" width="18.140625" style="2" customWidth="1"/>
    <col min="11272" max="11272" width="23.7109375" style="2" customWidth="1"/>
    <col min="11273" max="11273" width="19.28515625" style="2" customWidth="1"/>
    <col min="11274" max="11522" width="9.140625" style="2"/>
    <col min="11523" max="11523" width="13.28515625" style="2" customWidth="1"/>
    <col min="11524" max="11524" width="36.85546875" style="2" customWidth="1"/>
    <col min="11525" max="11525" width="17.140625" style="2" customWidth="1"/>
    <col min="11526" max="11526" width="15.140625" style="2" customWidth="1"/>
    <col min="11527" max="11527" width="18.140625" style="2" customWidth="1"/>
    <col min="11528" max="11528" width="23.7109375" style="2" customWidth="1"/>
    <col min="11529" max="11529" width="19.28515625" style="2" customWidth="1"/>
    <col min="11530" max="11778" width="9.140625" style="2"/>
    <col min="11779" max="11779" width="13.28515625" style="2" customWidth="1"/>
    <col min="11780" max="11780" width="36.85546875" style="2" customWidth="1"/>
    <col min="11781" max="11781" width="17.140625" style="2" customWidth="1"/>
    <col min="11782" max="11782" width="15.140625" style="2" customWidth="1"/>
    <col min="11783" max="11783" width="18.140625" style="2" customWidth="1"/>
    <col min="11784" max="11784" width="23.7109375" style="2" customWidth="1"/>
    <col min="11785" max="11785" width="19.28515625" style="2" customWidth="1"/>
    <col min="11786" max="12034" width="9.140625" style="2"/>
    <col min="12035" max="12035" width="13.28515625" style="2" customWidth="1"/>
    <col min="12036" max="12036" width="36.85546875" style="2" customWidth="1"/>
    <col min="12037" max="12037" width="17.140625" style="2" customWidth="1"/>
    <col min="12038" max="12038" width="15.140625" style="2" customWidth="1"/>
    <col min="12039" max="12039" width="18.140625" style="2" customWidth="1"/>
    <col min="12040" max="12040" width="23.7109375" style="2" customWidth="1"/>
    <col min="12041" max="12041" width="19.28515625" style="2" customWidth="1"/>
    <col min="12042" max="12290" width="9.140625" style="2"/>
    <col min="12291" max="12291" width="13.28515625" style="2" customWidth="1"/>
    <col min="12292" max="12292" width="36.85546875" style="2" customWidth="1"/>
    <col min="12293" max="12293" width="17.140625" style="2" customWidth="1"/>
    <col min="12294" max="12294" width="15.140625" style="2" customWidth="1"/>
    <col min="12295" max="12295" width="18.140625" style="2" customWidth="1"/>
    <col min="12296" max="12296" width="23.7109375" style="2" customWidth="1"/>
    <col min="12297" max="12297" width="19.28515625" style="2" customWidth="1"/>
    <col min="12298" max="12546" width="9.140625" style="2"/>
    <col min="12547" max="12547" width="13.28515625" style="2" customWidth="1"/>
    <col min="12548" max="12548" width="36.85546875" style="2" customWidth="1"/>
    <col min="12549" max="12549" width="17.140625" style="2" customWidth="1"/>
    <col min="12550" max="12550" width="15.140625" style="2" customWidth="1"/>
    <col min="12551" max="12551" width="18.140625" style="2" customWidth="1"/>
    <col min="12552" max="12552" width="23.7109375" style="2" customWidth="1"/>
    <col min="12553" max="12553" width="19.28515625" style="2" customWidth="1"/>
    <col min="12554" max="12802" width="9.140625" style="2"/>
    <col min="12803" max="12803" width="13.28515625" style="2" customWidth="1"/>
    <col min="12804" max="12804" width="36.85546875" style="2" customWidth="1"/>
    <col min="12805" max="12805" width="17.140625" style="2" customWidth="1"/>
    <col min="12806" max="12806" width="15.140625" style="2" customWidth="1"/>
    <col min="12807" max="12807" width="18.140625" style="2" customWidth="1"/>
    <col min="12808" max="12808" width="23.7109375" style="2" customWidth="1"/>
    <col min="12809" max="12809" width="19.28515625" style="2" customWidth="1"/>
    <col min="12810" max="13058" width="9.140625" style="2"/>
    <col min="13059" max="13059" width="13.28515625" style="2" customWidth="1"/>
    <col min="13060" max="13060" width="36.85546875" style="2" customWidth="1"/>
    <col min="13061" max="13061" width="17.140625" style="2" customWidth="1"/>
    <col min="13062" max="13062" width="15.140625" style="2" customWidth="1"/>
    <col min="13063" max="13063" width="18.140625" style="2" customWidth="1"/>
    <col min="13064" max="13064" width="23.7109375" style="2" customWidth="1"/>
    <col min="13065" max="13065" width="19.28515625" style="2" customWidth="1"/>
    <col min="13066" max="13314" width="9.140625" style="2"/>
    <col min="13315" max="13315" width="13.28515625" style="2" customWidth="1"/>
    <col min="13316" max="13316" width="36.85546875" style="2" customWidth="1"/>
    <col min="13317" max="13317" width="17.140625" style="2" customWidth="1"/>
    <col min="13318" max="13318" width="15.140625" style="2" customWidth="1"/>
    <col min="13319" max="13319" width="18.140625" style="2" customWidth="1"/>
    <col min="13320" max="13320" width="23.7109375" style="2" customWidth="1"/>
    <col min="13321" max="13321" width="19.28515625" style="2" customWidth="1"/>
    <col min="13322" max="13570" width="9.140625" style="2"/>
    <col min="13571" max="13571" width="13.28515625" style="2" customWidth="1"/>
    <col min="13572" max="13572" width="36.85546875" style="2" customWidth="1"/>
    <col min="13573" max="13573" width="17.140625" style="2" customWidth="1"/>
    <col min="13574" max="13574" width="15.140625" style="2" customWidth="1"/>
    <col min="13575" max="13575" width="18.140625" style="2" customWidth="1"/>
    <col min="13576" max="13576" width="23.7109375" style="2" customWidth="1"/>
    <col min="13577" max="13577" width="19.28515625" style="2" customWidth="1"/>
    <col min="13578" max="13826" width="9.140625" style="2"/>
    <col min="13827" max="13827" width="13.28515625" style="2" customWidth="1"/>
    <col min="13828" max="13828" width="36.85546875" style="2" customWidth="1"/>
    <col min="13829" max="13829" width="17.140625" style="2" customWidth="1"/>
    <col min="13830" max="13830" width="15.140625" style="2" customWidth="1"/>
    <col min="13831" max="13831" width="18.140625" style="2" customWidth="1"/>
    <col min="13832" max="13832" width="23.7109375" style="2" customWidth="1"/>
    <col min="13833" max="13833" width="19.28515625" style="2" customWidth="1"/>
    <col min="13834" max="14082" width="9.140625" style="2"/>
    <col min="14083" max="14083" width="13.28515625" style="2" customWidth="1"/>
    <col min="14084" max="14084" width="36.85546875" style="2" customWidth="1"/>
    <col min="14085" max="14085" width="17.140625" style="2" customWidth="1"/>
    <col min="14086" max="14086" width="15.140625" style="2" customWidth="1"/>
    <col min="14087" max="14087" width="18.140625" style="2" customWidth="1"/>
    <col min="14088" max="14088" width="23.7109375" style="2" customWidth="1"/>
    <col min="14089" max="14089" width="19.28515625" style="2" customWidth="1"/>
    <col min="14090" max="14338" width="9.140625" style="2"/>
    <col min="14339" max="14339" width="13.28515625" style="2" customWidth="1"/>
    <col min="14340" max="14340" width="36.85546875" style="2" customWidth="1"/>
    <col min="14341" max="14341" width="17.140625" style="2" customWidth="1"/>
    <col min="14342" max="14342" width="15.140625" style="2" customWidth="1"/>
    <col min="14343" max="14343" width="18.140625" style="2" customWidth="1"/>
    <col min="14344" max="14344" width="23.7109375" style="2" customWidth="1"/>
    <col min="14345" max="14345" width="19.28515625" style="2" customWidth="1"/>
    <col min="14346" max="14594" width="9.140625" style="2"/>
    <col min="14595" max="14595" width="13.28515625" style="2" customWidth="1"/>
    <col min="14596" max="14596" width="36.85546875" style="2" customWidth="1"/>
    <col min="14597" max="14597" width="17.140625" style="2" customWidth="1"/>
    <col min="14598" max="14598" width="15.140625" style="2" customWidth="1"/>
    <col min="14599" max="14599" width="18.140625" style="2" customWidth="1"/>
    <col min="14600" max="14600" width="23.7109375" style="2" customWidth="1"/>
    <col min="14601" max="14601" width="19.28515625" style="2" customWidth="1"/>
    <col min="14602" max="14850" width="9.140625" style="2"/>
    <col min="14851" max="14851" width="13.28515625" style="2" customWidth="1"/>
    <col min="14852" max="14852" width="36.85546875" style="2" customWidth="1"/>
    <col min="14853" max="14853" width="17.140625" style="2" customWidth="1"/>
    <col min="14854" max="14854" width="15.140625" style="2" customWidth="1"/>
    <col min="14855" max="14855" width="18.140625" style="2" customWidth="1"/>
    <col min="14856" max="14856" width="23.7109375" style="2" customWidth="1"/>
    <col min="14857" max="14857" width="19.28515625" style="2" customWidth="1"/>
    <col min="14858" max="15106" width="9.140625" style="2"/>
    <col min="15107" max="15107" width="13.28515625" style="2" customWidth="1"/>
    <col min="15108" max="15108" width="36.85546875" style="2" customWidth="1"/>
    <col min="15109" max="15109" width="17.140625" style="2" customWidth="1"/>
    <col min="15110" max="15110" width="15.140625" style="2" customWidth="1"/>
    <col min="15111" max="15111" width="18.140625" style="2" customWidth="1"/>
    <col min="15112" max="15112" width="23.7109375" style="2" customWidth="1"/>
    <col min="15113" max="15113" width="19.28515625" style="2" customWidth="1"/>
    <col min="15114" max="15362" width="9.140625" style="2"/>
    <col min="15363" max="15363" width="13.28515625" style="2" customWidth="1"/>
    <col min="15364" max="15364" width="36.85546875" style="2" customWidth="1"/>
    <col min="15365" max="15365" width="17.140625" style="2" customWidth="1"/>
    <col min="15366" max="15366" width="15.140625" style="2" customWidth="1"/>
    <col min="15367" max="15367" width="18.140625" style="2" customWidth="1"/>
    <col min="15368" max="15368" width="23.7109375" style="2" customWidth="1"/>
    <col min="15369" max="15369" width="19.28515625" style="2" customWidth="1"/>
    <col min="15370" max="15618" width="9.140625" style="2"/>
    <col min="15619" max="15619" width="13.28515625" style="2" customWidth="1"/>
    <col min="15620" max="15620" width="36.85546875" style="2" customWidth="1"/>
    <col min="15621" max="15621" width="17.140625" style="2" customWidth="1"/>
    <col min="15622" max="15622" width="15.140625" style="2" customWidth="1"/>
    <col min="15623" max="15623" width="18.140625" style="2" customWidth="1"/>
    <col min="15624" max="15624" width="23.7109375" style="2" customWidth="1"/>
    <col min="15625" max="15625" width="19.28515625" style="2" customWidth="1"/>
    <col min="15626" max="15874" width="9.140625" style="2"/>
    <col min="15875" max="15875" width="13.28515625" style="2" customWidth="1"/>
    <col min="15876" max="15876" width="36.85546875" style="2" customWidth="1"/>
    <col min="15877" max="15877" width="17.140625" style="2" customWidth="1"/>
    <col min="15878" max="15878" width="15.140625" style="2" customWidth="1"/>
    <col min="15879" max="15879" width="18.140625" style="2" customWidth="1"/>
    <col min="15880" max="15880" width="23.7109375" style="2" customWidth="1"/>
    <col min="15881" max="15881" width="19.28515625" style="2" customWidth="1"/>
    <col min="15882" max="16130" width="9.140625" style="2"/>
    <col min="16131" max="16131" width="13.28515625" style="2" customWidth="1"/>
    <col min="16132" max="16132" width="36.85546875" style="2" customWidth="1"/>
    <col min="16133" max="16133" width="17.140625" style="2" customWidth="1"/>
    <col min="16134" max="16134" width="15.140625" style="2" customWidth="1"/>
    <col min="16135" max="16135" width="18.140625" style="2" customWidth="1"/>
    <col min="16136" max="16136" width="23.7109375" style="2" customWidth="1"/>
    <col min="16137" max="16137" width="19.28515625" style="2" customWidth="1"/>
    <col min="16138" max="16384" width="9.140625" style="2"/>
  </cols>
  <sheetData>
    <row r="1" spans="2:9" x14ac:dyDescent="0.25">
      <c r="B1" s="32"/>
      <c r="C1" s="32"/>
      <c r="D1" s="32"/>
      <c r="E1" s="32"/>
      <c r="F1" s="32"/>
      <c r="G1" s="247" t="s">
        <v>158</v>
      </c>
      <c r="H1" s="247"/>
      <c r="I1" s="247"/>
    </row>
    <row r="2" spans="2:9" ht="21" customHeight="1" x14ac:dyDescent="0.25">
      <c r="B2" s="248" t="s">
        <v>247</v>
      </c>
      <c r="C2" s="248"/>
      <c r="D2" s="248"/>
      <c r="E2" s="248"/>
      <c r="F2" s="248"/>
      <c r="G2" s="248"/>
      <c r="H2" s="248"/>
      <c r="I2" s="248"/>
    </row>
    <row r="3" spans="2:9" x14ac:dyDescent="0.25">
      <c r="B3" s="298" t="s">
        <v>87</v>
      </c>
      <c r="C3" s="250" t="s">
        <v>159</v>
      </c>
      <c r="D3" s="301"/>
      <c r="E3" s="244" t="s">
        <v>160</v>
      </c>
      <c r="F3" s="244"/>
      <c r="G3" s="244"/>
      <c r="H3" s="244"/>
      <c r="I3" s="244"/>
    </row>
    <row r="4" spans="2:9" x14ac:dyDescent="0.25">
      <c r="B4" s="299"/>
      <c r="C4" s="302"/>
      <c r="D4" s="303"/>
      <c r="E4" s="272" t="s">
        <v>161</v>
      </c>
      <c r="F4" s="306" t="s">
        <v>162</v>
      </c>
      <c r="G4" s="307"/>
      <c r="H4" s="272" t="s">
        <v>163</v>
      </c>
      <c r="I4" s="272" t="s">
        <v>164</v>
      </c>
    </row>
    <row r="5" spans="2:9" ht="37.5" customHeight="1" x14ac:dyDescent="0.25">
      <c r="B5" s="300"/>
      <c r="C5" s="304"/>
      <c r="D5" s="305"/>
      <c r="E5" s="273"/>
      <c r="F5" s="37" t="s">
        <v>165</v>
      </c>
      <c r="G5" s="37" t="s">
        <v>166</v>
      </c>
      <c r="H5" s="273"/>
      <c r="I5" s="273"/>
    </row>
    <row r="6" spans="2:9" x14ac:dyDescent="0.25">
      <c r="B6" s="244" t="s">
        <v>21</v>
      </c>
      <c r="C6" s="246"/>
      <c r="D6" s="38" t="s">
        <v>22</v>
      </c>
      <c r="E6" s="49">
        <f t="shared" ref="E6:I9" si="0">E10+E14+E18+E22+E26+E30+E34+E38+E42+E46+E50+E54+E58+E62</f>
        <v>630</v>
      </c>
      <c r="F6" s="49">
        <f t="shared" si="0"/>
        <v>2881</v>
      </c>
      <c r="G6" s="49">
        <f t="shared" si="0"/>
        <v>2006</v>
      </c>
      <c r="H6" s="49">
        <f t="shared" si="0"/>
        <v>2668</v>
      </c>
      <c r="I6" s="49">
        <f t="shared" si="0"/>
        <v>2303</v>
      </c>
    </row>
    <row r="7" spans="2:9" x14ac:dyDescent="0.25">
      <c r="B7" s="244"/>
      <c r="C7" s="246"/>
      <c r="D7" s="38" t="s">
        <v>23</v>
      </c>
      <c r="E7" s="49">
        <f t="shared" si="0"/>
        <v>630</v>
      </c>
      <c r="F7" s="49">
        <f t="shared" si="0"/>
        <v>2873</v>
      </c>
      <c r="G7" s="49">
        <f t="shared" si="0"/>
        <v>2001</v>
      </c>
      <c r="H7" s="25">
        <f t="shared" si="0"/>
        <v>2660</v>
      </c>
      <c r="I7" s="49">
        <f t="shared" si="0"/>
        <v>2303</v>
      </c>
    </row>
    <row r="8" spans="2:9" x14ac:dyDescent="0.25">
      <c r="B8" s="244"/>
      <c r="C8" s="246"/>
      <c r="D8" s="38" t="s">
        <v>167</v>
      </c>
      <c r="E8" s="49">
        <f t="shared" si="0"/>
        <v>45</v>
      </c>
      <c r="F8" s="50">
        <f t="shared" si="0"/>
        <v>160</v>
      </c>
      <c r="G8" s="50">
        <f t="shared" si="0"/>
        <v>123</v>
      </c>
      <c r="H8" s="50">
        <f t="shared" si="0"/>
        <v>139</v>
      </c>
      <c r="I8" s="50">
        <f t="shared" si="0"/>
        <v>114</v>
      </c>
    </row>
    <row r="9" spans="2:9" ht="25.5" x14ac:dyDescent="0.25">
      <c r="B9" s="246"/>
      <c r="C9" s="246"/>
      <c r="D9" s="39" t="s">
        <v>168</v>
      </c>
      <c r="E9" s="49">
        <f t="shared" si="0"/>
        <v>1</v>
      </c>
      <c r="F9" s="49">
        <f t="shared" si="0"/>
        <v>0</v>
      </c>
      <c r="G9" s="49">
        <f t="shared" si="0"/>
        <v>0</v>
      </c>
      <c r="H9" s="49">
        <f t="shared" si="0"/>
        <v>3</v>
      </c>
      <c r="I9" s="49">
        <f t="shared" si="0"/>
        <v>3</v>
      </c>
    </row>
    <row r="10" spans="2:9" x14ac:dyDescent="0.25">
      <c r="B10" s="258">
        <v>1</v>
      </c>
      <c r="C10" s="260" t="s">
        <v>27</v>
      </c>
      <c r="D10" s="38" t="s">
        <v>22</v>
      </c>
      <c r="E10" s="40">
        <f>'[17]PUP GW'!$R$6</f>
        <v>0</v>
      </c>
      <c r="F10" s="40">
        <f>'[17]PUP GW'!S6</f>
        <v>181</v>
      </c>
      <c r="G10" s="40">
        <f>'[17]PUP GW'!T6</f>
        <v>143</v>
      </c>
      <c r="H10" s="40">
        <f>'[17]PUP GW'!U6</f>
        <v>164</v>
      </c>
      <c r="I10" s="40">
        <f>'[17]PUP GW'!V6</f>
        <v>151</v>
      </c>
    </row>
    <row r="11" spans="2:9" x14ac:dyDescent="0.25">
      <c r="B11" s="258"/>
      <c r="C11" s="260"/>
      <c r="D11" s="38" t="s">
        <v>23</v>
      </c>
      <c r="E11" s="40">
        <f>'[17]PUP GW'!$R$7</f>
        <v>0</v>
      </c>
      <c r="F11" s="40">
        <f>'[17]PUP GW'!S7</f>
        <v>181</v>
      </c>
      <c r="G11" s="40">
        <f>'[17]PUP GW'!T7</f>
        <v>143</v>
      </c>
      <c r="H11" s="40">
        <f>'[17]PUP GW'!U7</f>
        <v>164</v>
      </c>
      <c r="I11" s="40">
        <f>'[17]PUP GW'!V7</f>
        <v>151</v>
      </c>
    </row>
    <row r="12" spans="2:9" x14ac:dyDescent="0.25">
      <c r="B12" s="258"/>
      <c r="C12" s="260"/>
      <c r="D12" s="38" t="s">
        <v>167</v>
      </c>
      <c r="E12" s="40">
        <f>'[17]PUP GW'!$R$8</f>
        <v>0</v>
      </c>
      <c r="F12" s="40">
        <f>'[17]PUP GW'!S8</f>
        <v>25</v>
      </c>
      <c r="G12" s="40">
        <f>'[17]PUP GW'!T8</f>
        <v>18</v>
      </c>
      <c r="H12" s="40">
        <f>'[17]PUP GW'!U8</f>
        <v>24</v>
      </c>
      <c r="I12" s="40">
        <f>'[17]PUP GW'!V8</f>
        <v>24</v>
      </c>
    </row>
    <row r="13" spans="2:9" ht="25.5" x14ac:dyDescent="0.25">
      <c r="B13" s="259"/>
      <c r="C13" s="260"/>
      <c r="D13" s="39" t="s">
        <v>168</v>
      </c>
      <c r="E13" s="40">
        <f>'[17]PUP GW'!$R$10</f>
        <v>0</v>
      </c>
      <c r="F13" s="40">
        <f>'[17]PUP GW'!S10</f>
        <v>0</v>
      </c>
      <c r="G13" s="40">
        <f>'[17]PUP GW'!T10</f>
        <v>0</v>
      </c>
      <c r="H13" s="40">
        <f>'[17]PUP GW'!U10</f>
        <v>0</v>
      </c>
      <c r="I13" s="40">
        <f>'[17]PUP GW'!V10</f>
        <v>0</v>
      </c>
    </row>
    <row r="14" spans="2:9" x14ac:dyDescent="0.25">
      <c r="B14" s="261">
        <v>2</v>
      </c>
      <c r="C14" s="260" t="s">
        <v>28</v>
      </c>
      <c r="D14" s="38" t="s">
        <v>22</v>
      </c>
      <c r="E14" s="40">
        <f>'[17]PUP GWz'!$R$6</f>
        <v>0</v>
      </c>
      <c r="F14" s="40">
        <f>'[17]PUP GWz'!S6</f>
        <v>93</v>
      </c>
      <c r="G14" s="40">
        <f>'[17]PUP GWz'!T6</f>
        <v>71</v>
      </c>
      <c r="H14" s="40">
        <f>'[17]PUP GWz'!U6</f>
        <v>86</v>
      </c>
      <c r="I14" s="40">
        <f>'[17]PUP GWz'!V6</f>
        <v>79</v>
      </c>
    </row>
    <row r="15" spans="2:9" x14ac:dyDescent="0.25">
      <c r="B15" s="261"/>
      <c r="C15" s="260"/>
      <c r="D15" s="38" t="s">
        <v>23</v>
      </c>
      <c r="E15" s="40">
        <f>'[17]PUP GWz'!$R$7</f>
        <v>0</v>
      </c>
      <c r="F15" s="40">
        <f>'[17]PUP GWz'!S7</f>
        <v>93</v>
      </c>
      <c r="G15" s="40">
        <f>'[17]PUP GWz'!T7</f>
        <v>71</v>
      </c>
      <c r="H15" s="40">
        <f>'[17]PUP GWz'!U7</f>
        <v>86</v>
      </c>
      <c r="I15" s="40">
        <f>'[17]PUP GWz'!V7</f>
        <v>79</v>
      </c>
    </row>
    <row r="16" spans="2:9" x14ac:dyDescent="0.25">
      <c r="B16" s="261"/>
      <c r="C16" s="260"/>
      <c r="D16" s="38" t="s">
        <v>167</v>
      </c>
      <c r="E16" s="40">
        <f>'[17]PUP GWz'!$R$8</f>
        <v>0</v>
      </c>
      <c r="F16" s="40">
        <f>'[17]PUP GWz'!S8</f>
        <v>4</v>
      </c>
      <c r="G16" s="40">
        <f>'[17]PUP GWz'!T8</f>
        <v>2</v>
      </c>
      <c r="H16" s="40">
        <f>'[17]PUP GWz'!U8</f>
        <v>2</v>
      </c>
      <c r="I16" s="40">
        <f>'[17]PUP GWz'!V8</f>
        <v>2</v>
      </c>
    </row>
    <row r="17" spans="2:9" ht="25.5" x14ac:dyDescent="0.25">
      <c r="B17" s="261"/>
      <c r="C17" s="260"/>
      <c r="D17" s="39" t="s">
        <v>168</v>
      </c>
      <c r="E17" s="40">
        <f>'[17]PUP GWz'!$R$10</f>
        <v>0</v>
      </c>
      <c r="F17" s="40">
        <f>'[17]PUP GWz'!S10</f>
        <v>0</v>
      </c>
      <c r="G17" s="40">
        <f>'[17]PUP GWz'!T10</f>
        <v>0</v>
      </c>
      <c r="H17" s="40">
        <f>'[17]PUP GWz'!U10</f>
        <v>0</v>
      </c>
      <c r="I17" s="40">
        <f>'[17]PUP GWz'!V10</f>
        <v>0</v>
      </c>
    </row>
    <row r="18" spans="2:9" x14ac:dyDescent="0.25">
      <c r="B18" s="259">
        <v>3</v>
      </c>
      <c r="C18" s="260" t="s">
        <v>29</v>
      </c>
      <c r="D18" s="38" t="s">
        <v>22</v>
      </c>
      <c r="E18" s="40">
        <f>'[17]PUP KO'!$R$6</f>
        <v>1</v>
      </c>
      <c r="F18" s="40">
        <f>'[17]PUP KO'!S6</f>
        <v>172</v>
      </c>
      <c r="G18" s="40">
        <f>'[17]PUP KO'!T6</f>
        <v>129</v>
      </c>
      <c r="H18" s="40">
        <f>'[17]PUP KO'!U6</f>
        <v>150</v>
      </c>
      <c r="I18" s="40">
        <f>'[17]PUP KO'!V6</f>
        <v>134</v>
      </c>
    </row>
    <row r="19" spans="2:9" x14ac:dyDescent="0.25">
      <c r="B19" s="259"/>
      <c r="C19" s="260"/>
      <c r="D19" s="38" t="s">
        <v>23</v>
      </c>
      <c r="E19" s="40">
        <f>'[17]PUP KO'!$R$7</f>
        <v>1</v>
      </c>
      <c r="F19" s="40">
        <f>'[17]PUP KO'!S7</f>
        <v>172</v>
      </c>
      <c r="G19" s="40">
        <f>'[17]PUP KO'!T7</f>
        <v>129</v>
      </c>
      <c r="H19" s="40">
        <f>'[17]PUP KO'!U7</f>
        <v>150</v>
      </c>
      <c r="I19" s="40">
        <f>'[17]PUP KO'!V7</f>
        <v>134</v>
      </c>
    </row>
    <row r="20" spans="2:9" x14ac:dyDescent="0.25">
      <c r="B20" s="259"/>
      <c r="C20" s="260"/>
      <c r="D20" s="38" t="s">
        <v>167</v>
      </c>
      <c r="E20" s="40">
        <f>'[17]PUP KO'!$R$8</f>
        <v>0</v>
      </c>
      <c r="F20" s="40">
        <f>'[17]PUP KO'!S8</f>
        <v>10</v>
      </c>
      <c r="G20" s="40">
        <f>'[17]PUP KO'!T8</f>
        <v>8</v>
      </c>
      <c r="H20" s="40">
        <f>'[17]PUP KO'!U8</f>
        <v>10</v>
      </c>
      <c r="I20" s="40">
        <f>'[17]PUP KO'!V8</f>
        <v>7</v>
      </c>
    </row>
    <row r="21" spans="2:9" ht="25.5" x14ac:dyDescent="0.25">
      <c r="B21" s="259"/>
      <c r="C21" s="260"/>
      <c r="D21" s="39" t="s">
        <v>168</v>
      </c>
      <c r="E21" s="40">
        <f>'[17]PUP KO'!$R$10</f>
        <v>1</v>
      </c>
      <c r="F21" s="40">
        <f>'[17]PUP KO'!S10</f>
        <v>0</v>
      </c>
      <c r="G21" s="40">
        <f>'[17]PUP KO'!T10</f>
        <v>0</v>
      </c>
      <c r="H21" s="40">
        <f>'[17]PUP KO'!U10</f>
        <v>2</v>
      </c>
      <c r="I21" s="40">
        <f>'[17]PUP KO'!V10</f>
        <v>2</v>
      </c>
    </row>
    <row r="22" spans="2:9" x14ac:dyDescent="0.25">
      <c r="B22" s="259">
        <v>4</v>
      </c>
      <c r="C22" s="260" t="s">
        <v>30</v>
      </c>
      <c r="D22" s="38" t="s">
        <v>22</v>
      </c>
      <c r="E22" s="40">
        <f>'[17]PUP MI'!$R$6</f>
        <v>0</v>
      </c>
      <c r="F22" s="40">
        <f>'[17]PUP MI'!S6</f>
        <v>356</v>
      </c>
      <c r="G22" s="40">
        <f>'[17]PUP MI'!T6</f>
        <v>194</v>
      </c>
      <c r="H22" s="40">
        <f>'[17]PUP MI'!U6</f>
        <v>329</v>
      </c>
      <c r="I22" s="40">
        <f>'[17]PUP MI'!V6</f>
        <v>274</v>
      </c>
    </row>
    <row r="23" spans="2:9" x14ac:dyDescent="0.25">
      <c r="B23" s="259"/>
      <c r="C23" s="260"/>
      <c r="D23" s="38" t="s">
        <v>23</v>
      </c>
      <c r="E23" s="40">
        <f>'[17]PUP MI'!$R$7</f>
        <v>0</v>
      </c>
      <c r="F23" s="40">
        <f>'[17]PUP MI'!S7</f>
        <v>354</v>
      </c>
      <c r="G23" s="40">
        <f>'[17]PUP MI'!T7</f>
        <v>192</v>
      </c>
      <c r="H23" s="40">
        <f>'[17]PUP MI'!U7</f>
        <v>327</v>
      </c>
      <c r="I23" s="40">
        <f>'[17]PUP MI'!V7</f>
        <v>274</v>
      </c>
    </row>
    <row r="24" spans="2:9" x14ac:dyDescent="0.25">
      <c r="B24" s="259"/>
      <c r="C24" s="260"/>
      <c r="D24" s="38" t="s">
        <v>167</v>
      </c>
      <c r="E24" s="40">
        <f>'[17]PUP MI'!$R$8</f>
        <v>0</v>
      </c>
      <c r="F24" s="40">
        <f>'[17]PUP MI'!S8</f>
        <v>7</v>
      </c>
      <c r="G24" s="40">
        <f>'[17]PUP MI'!T8</f>
        <v>5</v>
      </c>
      <c r="H24" s="40">
        <f>'[17]PUP MI'!U8</f>
        <v>7</v>
      </c>
      <c r="I24" s="40">
        <f>'[17]PUP MI'!V8</f>
        <v>6</v>
      </c>
    </row>
    <row r="25" spans="2:9" ht="25.5" x14ac:dyDescent="0.25">
      <c r="B25" s="259"/>
      <c r="C25" s="260"/>
      <c r="D25" s="39" t="s">
        <v>168</v>
      </c>
      <c r="E25" s="40">
        <f>'[17]PUP MI'!$R$10</f>
        <v>0</v>
      </c>
      <c r="F25" s="40">
        <f>'[17]PUP MI'!S10</f>
        <v>0</v>
      </c>
      <c r="G25" s="40">
        <f>'[17]PUP MI'!T10</f>
        <v>0</v>
      </c>
      <c r="H25" s="40">
        <f>'[17]PUP MI'!U10</f>
        <v>0</v>
      </c>
      <c r="I25" s="40">
        <f>'[17]PUP MI'!V10</f>
        <v>0</v>
      </c>
    </row>
    <row r="26" spans="2:9" x14ac:dyDescent="0.25">
      <c r="B26" s="258">
        <v>5</v>
      </c>
      <c r="C26" s="260" t="s">
        <v>31</v>
      </c>
      <c r="D26" s="38" t="s">
        <v>22</v>
      </c>
      <c r="E26" s="40">
        <f>'[17]PUP NS'!$R$6</f>
        <v>629</v>
      </c>
      <c r="F26" s="40">
        <f>'[17]PUP NS'!S6</f>
        <v>316</v>
      </c>
      <c r="G26" s="40">
        <f>'[17]PUP NS'!T6</f>
        <v>239</v>
      </c>
      <c r="H26" s="40">
        <f>'[17]PUP NS'!U6</f>
        <v>305</v>
      </c>
      <c r="I26" s="40">
        <f>'[17]PUP NS'!V6</f>
        <v>263</v>
      </c>
    </row>
    <row r="27" spans="2:9" x14ac:dyDescent="0.25">
      <c r="B27" s="258"/>
      <c r="C27" s="260"/>
      <c r="D27" s="38" t="s">
        <v>23</v>
      </c>
      <c r="E27" s="40">
        <f>'[17]PUP NS'!$R$7</f>
        <v>629</v>
      </c>
      <c r="F27" s="40">
        <f>'[17]PUP NS'!S7</f>
        <v>315</v>
      </c>
      <c r="G27" s="40">
        <f>'[17]PUP NS'!T7</f>
        <v>238</v>
      </c>
      <c r="H27" s="40">
        <f>'[17]PUP NS'!U7</f>
        <v>304</v>
      </c>
      <c r="I27" s="40">
        <f>'[17]PUP NS'!V7</f>
        <v>263</v>
      </c>
    </row>
    <row r="28" spans="2:9" x14ac:dyDescent="0.25">
      <c r="B28" s="258"/>
      <c r="C28" s="260"/>
      <c r="D28" s="38" t="s">
        <v>167</v>
      </c>
      <c r="E28" s="40">
        <f>'[17]PUP NS'!$R$8</f>
        <v>45</v>
      </c>
      <c r="F28" s="40">
        <f>'[17]PUP NS'!S8</f>
        <v>19</v>
      </c>
      <c r="G28" s="40">
        <f>'[17]PUP NS'!T8</f>
        <v>18</v>
      </c>
      <c r="H28" s="40">
        <f>'[17]PUP NS'!U8</f>
        <v>20</v>
      </c>
      <c r="I28" s="40">
        <f>'[17]PUP NS'!V8</f>
        <v>13</v>
      </c>
    </row>
    <row r="29" spans="2:9" ht="25.5" x14ac:dyDescent="0.25">
      <c r="B29" s="259"/>
      <c r="C29" s="260"/>
      <c r="D29" s="39" t="s">
        <v>168</v>
      </c>
      <c r="E29" s="40">
        <f>'[17]PUP NS'!$R$10</f>
        <v>0</v>
      </c>
      <c r="F29" s="40">
        <f>'[17]PUP NS'!S10</f>
        <v>0</v>
      </c>
      <c r="G29" s="40">
        <f>'[17]PUP NS'!T10</f>
        <v>0</v>
      </c>
      <c r="H29" s="40">
        <f>'[17]PUP NS'!U10</f>
        <v>0</v>
      </c>
      <c r="I29" s="40">
        <f>'[17]PUP NS'!V10</f>
        <v>0</v>
      </c>
    </row>
    <row r="30" spans="2:9" x14ac:dyDescent="0.25">
      <c r="B30" s="261">
        <v>6</v>
      </c>
      <c r="C30" s="260" t="s">
        <v>32</v>
      </c>
      <c r="D30" s="38" t="s">
        <v>22</v>
      </c>
      <c r="E30" s="40">
        <f>'[17]PUP Sł'!$R$6</f>
        <v>0</v>
      </c>
      <c r="F30" s="40">
        <f>'[17]PUP Sł'!S6</f>
        <v>71</v>
      </c>
      <c r="G30" s="40">
        <f>'[17]PUP Sł'!T6</f>
        <v>43</v>
      </c>
      <c r="H30" s="40">
        <f>'[17]PUP Sł'!U6</f>
        <v>66</v>
      </c>
      <c r="I30" s="40">
        <f>'[17]PUP Sł'!V6</f>
        <v>60</v>
      </c>
    </row>
    <row r="31" spans="2:9" x14ac:dyDescent="0.25">
      <c r="B31" s="261"/>
      <c r="C31" s="260"/>
      <c r="D31" s="38" t="s">
        <v>23</v>
      </c>
      <c r="E31" s="40">
        <f>'[17]PUP Sł'!$R$7</f>
        <v>0</v>
      </c>
      <c r="F31" s="40">
        <f>'[17]PUP Sł'!S7</f>
        <v>71</v>
      </c>
      <c r="G31" s="40">
        <f>'[17]PUP Sł'!T7</f>
        <v>43</v>
      </c>
      <c r="H31" s="40">
        <f>'[17]PUP Sł'!U7</f>
        <v>66</v>
      </c>
      <c r="I31" s="40">
        <f>'[17]PUP Sł'!V7</f>
        <v>60</v>
      </c>
    </row>
    <row r="32" spans="2:9" x14ac:dyDescent="0.25">
      <c r="B32" s="261"/>
      <c r="C32" s="260"/>
      <c r="D32" s="38" t="s">
        <v>167</v>
      </c>
      <c r="E32" s="40">
        <f>'[17]PUP Sł'!$R$8</f>
        <v>0</v>
      </c>
      <c r="F32" s="40">
        <f>'[17]PUP Sł'!S8</f>
        <v>4</v>
      </c>
      <c r="G32" s="40">
        <f>'[17]PUP Sł'!T8</f>
        <v>2</v>
      </c>
      <c r="H32" s="40">
        <f>'[17]PUP Sł'!U8</f>
        <v>4</v>
      </c>
      <c r="I32" s="40">
        <f>'[17]PUP Sł'!V8</f>
        <v>4</v>
      </c>
    </row>
    <row r="33" spans="2:9" ht="25.5" x14ac:dyDescent="0.25">
      <c r="B33" s="261"/>
      <c r="C33" s="260"/>
      <c r="D33" s="39" t="s">
        <v>168</v>
      </c>
      <c r="E33" s="40">
        <f>'[17]PUP Sł'!$R$10</f>
        <v>0</v>
      </c>
      <c r="F33" s="40">
        <f>'[17]PUP Sł'!S10</f>
        <v>0</v>
      </c>
      <c r="G33" s="40">
        <f>'[17]PUP Sł'!T10</f>
        <v>0</v>
      </c>
      <c r="H33" s="40">
        <f>'[17]PUP Sł'!U10</f>
        <v>0</v>
      </c>
      <c r="I33" s="40">
        <f>'[17]PUP Sł'!V10</f>
        <v>0</v>
      </c>
    </row>
    <row r="34" spans="2:9" x14ac:dyDescent="0.25">
      <c r="B34" s="259">
        <v>7</v>
      </c>
      <c r="C34" s="260" t="s">
        <v>33</v>
      </c>
      <c r="D34" s="38" t="s">
        <v>22</v>
      </c>
      <c r="E34" s="40">
        <f>'[17]PUP ST'!$R$6</f>
        <v>0</v>
      </c>
      <c r="F34" s="40">
        <f>'[17]PUP ST'!S6</f>
        <v>418</v>
      </c>
      <c r="G34" s="40">
        <f>'[17]PUP ST'!T6</f>
        <v>311</v>
      </c>
      <c r="H34" s="40">
        <f>'[17]PUP ST'!U6</f>
        <v>391</v>
      </c>
      <c r="I34" s="40">
        <f>'[17]PUP ST'!V6</f>
        <v>367</v>
      </c>
    </row>
    <row r="35" spans="2:9" x14ac:dyDescent="0.25">
      <c r="B35" s="259"/>
      <c r="C35" s="260"/>
      <c r="D35" s="38" t="s">
        <v>23</v>
      </c>
      <c r="E35" s="40">
        <f>'[17]PUP ST'!$R$7</f>
        <v>0</v>
      </c>
      <c r="F35" s="40">
        <f>'[17]PUP ST'!S7</f>
        <v>415</v>
      </c>
      <c r="G35" s="40">
        <f>'[17]PUP ST'!T7</f>
        <v>310</v>
      </c>
      <c r="H35" s="40">
        <f>'[17]PUP ST'!U7</f>
        <v>388</v>
      </c>
      <c r="I35" s="40">
        <f>'[17]PUP ST'!V7</f>
        <v>367</v>
      </c>
    </row>
    <row r="36" spans="2:9" x14ac:dyDescent="0.25">
      <c r="B36" s="259"/>
      <c r="C36" s="260"/>
      <c r="D36" s="38" t="s">
        <v>167</v>
      </c>
      <c r="E36" s="40">
        <f>'[17]PUP ST'!$R$8</f>
        <v>0</v>
      </c>
      <c r="F36" s="40">
        <f>'[17]PUP ST'!S8</f>
        <v>24</v>
      </c>
      <c r="G36" s="40">
        <f>'[17]PUP ST'!T8</f>
        <v>19</v>
      </c>
      <c r="H36" s="40">
        <f>'[17]PUP ST'!U8</f>
        <v>21</v>
      </c>
      <c r="I36" s="40">
        <f>'[17]PUP ST'!V8</f>
        <v>20</v>
      </c>
    </row>
    <row r="37" spans="2:9" ht="25.5" x14ac:dyDescent="0.25">
      <c r="B37" s="259"/>
      <c r="C37" s="260"/>
      <c r="D37" s="39" t="s">
        <v>168</v>
      </c>
      <c r="E37" s="40">
        <f>'[17]PUP ST'!$R$10</f>
        <v>0</v>
      </c>
      <c r="F37" s="40">
        <f>'[17]PUP ST'!S10</f>
        <v>0</v>
      </c>
      <c r="G37" s="40">
        <f>'[17]PUP ST'!T10</f>
        <v>0</v>
      </c>
      <c r="H37" s="40">
        <f>'[17]PUP ST'!U10</f>
        <v>0</v>
      </c>
      <c r="I37" s="40">
        <f>'[17]PUP ST'!V10</f>
        <v>0</v>
      </c>
    </row>
    <row r="38" spans="2:9" x14ac:dyDescent="0.25">
      <c r="B38" s="259">
        <v>8</v>
      </c>
      <c r="C38" s="260" t="s">
        <v>34</v>
      </c>
      <c r="D38" s="38" t="s">
        <v>22</v>
      </c>
      <c r="E38" s="40">
        <f>'[17]PUP SU'!$R$6</f>
        <v>0</v>
      </c>
      <c r="F38" s="40">
        <f>'[17]PUP SU'!S6</f>
        <v>148</v>
      </c>
      <c r="G38" s="40">
        <f>'[17]PUP SU'!T6</f>
        <v>96</v>
      </c>
      <c r="H38" s="40">
        <f>'[17]PUP SU'!U6</f>
        <v>127</v>
      </c>
      <c r="I38" s="40">
        <f>'[17]PUP SU'!V6</f>
        <v>108</v>
      </c>
    </row>
    <row r="39" spans="2:9" x14ac:dyDescent="0.25">
      <c r="B39" s="259"/>
      <c r="C39" s="260"/>
      <c r="D39" s="38" t="s">
        <v>23</v>
      </c>
      <c r="E39" s="40">
        <f>'[17]PUP SU'!$R$7</f>
        <v>0</v>
      </c>
      <c r="F39" s="40">
        <f>'[17]PUP SU'!S7</f>
        <v>148</v>
      </c>
      <c r="G39" s="40">
        <f>'[17]PUP SU'!T7</f>
        <v>96</v>
      </c>
      <c r="H39" s="40">
        <f>'[17]PUP SU'!U7</f>
        <v>127</v>
      </c>
      <c r="I39" s="40">
        <f>'[17]PUP SU'!V7</f>
        <v>108</v>
      </c>
    </row>
    <row r="40" spans="2:9" x14ac:dyDescent="0.25">
      <c r="B40" s="259"/>
      <c r="C40" s="260"/>
      <c r="D40" s="38" t="s">
        <v>167</v>
      </c>
      <c r="E40" s="40">
        <f>'[17]PUP SU'!$R$8</f>
        <v>0</v>
      </c>
      <c r="F40" s="40">
        <f>'[17]PUP SU'!S8</f>
        <v>5</v>
      </c>
      <c r="G40" s="40">
        <f>'[17]PUP SU'!T8</f>
        <v>3</v>
      </c>
      <c r="H40" s="40">
        <f>'[17]PUP SU'!U8</f>
        <v>4</v>
      </c>
      <c r="I40" s="40">
        <f>'[17]PUP SU'!V8</f>
        <v>4</v>
      </c>
    </row>
    <row r="41" spans="2:9" ht="25.5" x14ac:dyDescent="0.25">
      <c r="B41" s="259"/>
      <c r="C41" s="260"/>
      <c r="D41" s="39" t="s">
        <v>168</v>
      </c>
      <c r="E41" s="40">
        <f>'[17]PUP SU'!$R$10</f>
        <v>0</v>
      </c>
      <c r="F41" s="40">
        <f>'[17]PUP SU'!S10</f>
        <v>0</v>
      </c>
      <c r="G41" s="40">
        <f>'[17]PUP SU'!T10</f>
        <v>0</v>
      </c>
      <c r="H41" s="40">
        <f>'[17]PUP SU'!U10</f>
        <v>0</v>
      </c>
      <c r="I41" s="40">
        <f>'[17]PUP SU'!V10</f>
        <v>0</v>
      </c>
    </row>
    <row r="42" spans="2:9" x14ac:dyDescent="0.25">
      <c r="B42" s="258">
        <v>9</v>
      </c>
      <c r="C42" s="260" t="s">
        <v>35</v>
      </c>
      <c r="D42" s="38" t="s">
        <v>22</v>
      </c>
      <c r="E42" s="40">
        <f>'[17]PUP ŚW'!$R$6</f>
        <v>0</v>
      </c>
      <c r="F42" s="40">
        <f>'[17]PUP ŚW'!S6</f>
        <v>196</v>
      </c>
      <c r="G42" s="40">
        <f>'[17]PUP ŚW'!T6</f>
        <v>103</v>
      </c>
      <c r="H42" s="40">
        <f>'[17]PUP ŚW'!U6</f>
        <v>176</v>
      </c>
      <c r="I42" s="40">
        <f>'[17]PUP ŚW'!V6</f>
        <v>152</v>
      </c>
    </row>
    <row r="43" spans="2:9" x14ac:dyDescent="0.25">
      <c r="B43" s="258"/>
      <c r="C43" s="260"/>
      <c r="D43" s="38" t="s">
        <v>23</v>
      </c>
      <c r="E43" s="40">
        <f>'[17]PUP ŚW'!$R$7</f>
        <v>0</v>
      </c>
      <c r="F43" s="40">
        <f>'[17]PUP ŚW'!S7</f>
        <v>196</v>
      </c>
      <c r="G43" s="40">
        <f>'[17]PUP ŚW'!T7</f>
        <v>103</v>
      </c>
      <c r="H43" s="40">
        <f>'[17]PUP ŚW'!U7</f>
        <v>176</v>
      </c>
      <c r="I43" s="40">
        <f>'[17]PUP ŚW'!V7</f>
        <v>152</v>
      </c>
    </row>
    <row r="44" spans="2:9" x14ac:dyDescent="0.25">
      <c r="B44" s="258"/>
      <c r="C44" s="260"/>
      <c r="D44" s="38" t="s">
        <v>167</v>
      </c>
      <c r="E44" s="40">
        <f>'[17]PUP ŚW'!$R$8</f>
        <v>0</v>
      </c>
      <c r="F44" s="40">
        <f>'[17]PUP ŚW'!S8</f>
        <v>9</v>
      </c>
      <c r="G44" s="40">
        <f>'[17]PUP ŚW'!T8</f>
        <v>3</v>
      </c>
      <c r="H44" s="40">
        <f>'[17]PUP ŚW'!U8</f>
        <v>5</v>
      </c>
      <c r="I44" s="40">
        <f>'[17]PUP ŚW'!V8</f>
        <v>5</v>
      </c>
    </row>
    <row r="45" spans="2:9" ht="25.5" x14ac:dyDescent="0.25">
      <c r="B45" s="259"/>
      <c r="C45" s="260"/>
      <c r="D45" s="39" t="s">
        <v>168</v>
      </c>
      <c r="E45" s="40">
        <f>'[17]PUP ŚW'!$R$10</f>
        <v>0</v>
      </c>
      <c r="F45" s="40">
        <f>'[17]PUP ŚW'!S10</f>
        <v>0</v>
      </c>
      <c r="G45" s="40">
        <f>'[17]PUP ŚW'!T10</f>
        <v>0</v>
      </c>
      <c r="H45" s="40">
        <f>'[17]PUP ŚW'!U10</f>
        <v>0</v>
      </c>
      <c r="I45" s="40">
        <f>'[17]PUP ŚW'!V10</f>
        <v>0</v>
      </c>
    </row>
    <row r="46" spans="2:9" x14ac:dyDescent="0.25">
      <c r="B46" s="261">
        <v>10</v>
      </c>
      <c r="C46" s="260" t="s">
        <v>36</v>
      </c>
      <c r="D46" s="38" t="s">
        <v>22</v>
      </c>
      <c r="E46" s="40">
        <f>'[17]PUP WS'!$R$6</f>
        <v>0</v>
      </c>
      <c r="F46" s="40">
        <f>'[17]PUP WS'!S6</f>
        <v>53</v>
      </c>
      <c r="G46" s="40">
        <f>'[17]PUP WS'!T6</f>
        <v>28</v>
      </c>
      <c r="H46" s="40">
        <f>'[17]PUP WS'!U6</f>
        <v>80</v>
      </c>
      <c r="I46" s="40">
        <f>'[17]PUP WS'!V6</f>
        <v>69</v>
      </c>
    </row>
    <row r="47" spans="2:9" x14ac:dyDescent="0.25">
      <c r="B47" s="261"/>
      <c r="C47" s="260"/>
      <c r="D47" s="38" t="s">
        <v>23</v>
      </c>
      <c r="E47" s="40">
        <f>'[17]PUP WS'!$R$7</f>
        <v>0</v>
      </c>
      <c r="F47" s="40">
        <f>'[17]PUP WS'!S7</f>
        <v>53</v>
      </c>
      <c r="G47" s="40">
        <f>'[17]PUP WS'!T7</f>
        <v>28</v>
      </c>
      <c r="H47" s="40">
        <f>'[17]PUP WS'!U7</f>
        <v>80</v>
      </c>
      <c r="I47" s="40">
        <f>'[17]PUP WS'!V7</f>
        <v>69</v>
      </c>
    </row>
    <row r="48" spans="2:9" x14ac:dyDescent="0.25">
      <c r="B48" s="261"/>
      <c r="C48" s="260"/>
      <c r="D48" s="38" t="s">
        <v>167</v>
      </c>
      <c r="E48" s="40">
        <f>'[17]PUP WS'!$R$8</f>
        <v>0</v>
      </c>
      <c r="F48" s="40">
        <f>'[17]PUP WS'!S8</f>
        <v>0</v>
      </c>
      <c r="G48" s="40">
        <f>'[17]PUP WS'!T8</f>
        <v>0</v>
      </c>
      <c r="H48" s="40">
        <f>'[17]PUP WS'!U8</f>
        <v>1</v>
      </c>
      <c r="I48" s="40">
        <f>'[17]PUP WS'!V8</f>
        <v>1</v>
      </c>
    </row>
    <row r="49" spans="2:9" ht="25.5" x14ac:dyDescent="0.25">
      <c r="B49" s="261"/>
      <c r="C49" s="260"/>
      <c r="D49" s="39" t="s">
        <v>168</v>
      </c>
      <c r="E49" s="40">
        <f>'[17]PUP WS'!$R$10</f>
        <v>0</v>
      </c>
      <c r="F49" s="40">
        <f>'[17]PUP WS'!S10</f>
        <v>0</v>
      </c>
      <c r="G49" s="40">
        <f>'[17]PUP WS'!T10</f>
        <v>0</v>
      </c>
      <c r="H49" s="40">
        <f>'[17]PUP WS'!U10</f>
        <v>0</v>
      </c>
      <c r="I49" s="40">
        <f>'[17]PUP WS'!V10</f>
        <v>0</v>
      </c>
    </row>
    <row r="50" spans="2:9" x14ac:dyDescent="0.25">
      <c r="B50" s="259">
        <v>11</v>
      </c>
      <c r="C50" s="260" t="s">
        <v>37</v>
      </c>
      <c r="D50" s="38" t="s">
        <v>22</v>
      </c>
      <c r="E50" s="40">
        <f>'[17]PUP ZG'!$R$6</f>
        <v>0</v>
      </c>
      <c r="F50" s="40">
        <f>'[17]PUP ZG'!S6</f>
        <v>271</v>
      </c>
      <c r="G50" s="40">
        <f>'[17]PUP ZG'!T6</f>
        <v>198</v>
      </c>
      <c r="H50" s="40">
        <f>'[17]PUP ZG'!U6</f>
        <v>233</v>
      </c>
      <c r="I50" s="40">
        <f>'[17]PUP ZG'!V6</f>
        <v>200</v>
      </c>
    </row>
    <row r="51" spans="2:9" x14ac:dyDescent="0.25">
      <c r="B51" s="259"/>
      <c r="C51" s="260"/>
      <c r="D51" s="38" t="s">
        <v>23</v>
      </c>
      <c r="E51" s="40">
        <f>'[17]PUP ZG'!$R$7</f>
        <v>0</v>
      </c>
      <c r="F51" s="40">
        <f>'[17]PUP ZG'!S7</f>
        <v>269</v>
      </c>
      <c r="G51" s="40">
        <f>'[17]PUP ZG'!T7</f>
        <v>197</v>
      </c>
      <c r="H51" s="40">
        <f>'[17]PUP ZG'!U7</f>
        <v>231</v>
      </c>
      <c r="I51" s="40">
        <f>'[17]PUP ZG'!V7</f>
        <v>200</v>
      </c>
    </row>
    <row r="52" spans="2:9" x14ac:dyDescent="0.25">
      <c r="B52" s="259"/>
      <c r="C52" s="260"/>
      <c r="D52" s="38" t="s">
        <v>167</v>
      </c>
      <c r="E52" s="40">
        <f>'[17]PUP ZG'!$R$8</f>
        <v>0</v>
      </c>
      <c r="F52" s="40">
        <f>'[17]PUP ZG'!S8</f>
        <v>18</v>
      </c>
      <c r="G52" s="40">
        <f>'[17]PUP ZG'!T8</f>
        <v>17</v>
      </c>
      <c r="H52" s="40">
        <f>'[17]PUP ZG'!U8</f>
        <v>13</v>
      </c>
      <c r="I52" s="40">
        <f>'[17]PUP ZG'!V8</f>
        <v>8</v>
      </c>
    </row>
    <row r="53" spans="2:9" ht="25.5" x14ac:dyDescent="0.25">
      <c r="B53" s="259"/>
      <c r="C53" s="260"/>
      <c r="D53" s="39" t="s">
        <v>168</v>
      </c>
      <c r="E53" s="40">
        <f>'[17]PUP ZG'!$R$10</f>
        <v>0</v>
      </c>
      <c r="F53" s="40">
        <f>'[17]PUP ZG'!S10</f>
        <v>0</v>
      </c>
      <c r="G53" s="40">
        <f>'[17]PUP ZG'!T10</f>
        <v>0</v>
      </c>
      <c r="H53" s="40">
        <f>'[17]PUP ZG'!U10</f>
        <v>1</v>
      </c>
      <c r="I53" s="40">
        <f>'[17]PUP ZG'!V10</f>
        <v>1</v>
      </c>
    </row>
    <row r="54" spans="2:9" x14ac:dyDescent="0.25">
      <c r="B54" s="259">
        <v>12</v>
      </c>
      <c r="C54" s="260" t="s">
        <v>38</v>
      </c>
      <c r="D54" s="38" t="s">
        <v>22</v>
      </c>
      <c r="E54" s="40">
        <f>'[17]PUP ZG z'!$R$6</f>
        <v>0</v>
      </c>
      <c r="F54" s="40">
        <f>'[17]PUP ZG z'!S6</f>
        <v>207</v>
      </c>
      <c r="G54" s="40">
        <f>'[17]PUP ZG z'!T6</f>
        <v>144</v>
      </c>
      <c r="H54" s="40">
        <f>'[17]PUP ZG z'!U6</f>
        <v>185</v>
      </c>
      <c r="I54" s="40">
        <f>'[17]PUP ZG z'!V6</f>
        <v>171</v>
      </c>
    </row>
    <row r="55" spans="2:9" x14ac:dyDescent="0.25">
      <c r="B55" s="259"/>
      <c r="C55" s="260"/>
      <c r="D55" s="38" t="s">
        <v>23</v>
      </c>
      <c r="E55" s="40">
        <f>'[17]PUP ZG z'!$R$7</f>
        <v>0</v>
      </c>
      <c r="F55" s="40">
        <f>'[17]PUP ZG z'!S7</f>
        <v>207</v>
      </c>
      <c r="G55" s="40">
        <f>'[17]PUP ZG z'!T7</f>
        <v>144</v>
      </c>
      <c r="H55" s="40">
        <f>'[17]PUP ZG z'!U7</f>
        <v>185</v>
      </c>
      <c r="I55" s="40">
        <f>'[17]PUP ZG z'!V7</f>
        <v>171</v>
      </c>
    </row>
    <row r="56" spans="2:9" x14ac:dyDescent="0.25">
      <c r="B56" s="259"/>
      <c r="C56" s="260"/>
      <c r="D56" s="38" t="s">
        <v>167</v>
      </c>
      <c r="E56" s="40">
        <f>'[17]PUP ZG z'!$R$8</f>
        <v>0</v>
      </c>
      <c r="F56" s="40">
        <f>'[17]PUP ZG z'!S8</f>
        <v>10</v>
      </c>
      <c r="G56" s="40">
        <f>'[17]PUP ZG z'!T8</f>
        <v>8</v>
      </c>
      <c r="H56" s="40">
        <f>'[17]PUP ZG z'!U8</f>
        <v>6</v>
      </c>
      <c r="I56" s="40">
        <f>'[17]PUP ZG z'!V8</f>
        <v>6</v>
      </c>
    </row>
    <row r="57" spans="2:9" ht="25.5" x14ac:dyDescent="0.25">
      <c r="B57" s="259"/>
      <c r="C57" s="260"/>
      <c r="D57" s="39" t="s">
        <v>168</v>
      </c>
      <c r="E57" s="40">
        <f>'[17]PUP ZG z'!$R$10</f>
        <v>0</v>
      </c>
      <c r="F57" s="40">
        <f>'[17]PUP ZG z'!S10</f>
        <v>0</v>
      </c>
      <c r="G57" s="40">
        <f>'[17]PUP ZG z'!T10</f>
        <v>0</v>
      </c>
      <c r="H57" s="40">
        <f>'[17]PUP ZG z'!U10</f>
        <v>0</v>
      </c>
      <c r="I57" s="40">
        <f>'[17]PUP ZG z'!V10</f>
        <v>0</v>
      </c>
    </row>
    <row r="58" spans="2:9" x14ac:dyDescent="0.25">
      <c r="B58" s="258">
        <v>13</v>
      </c>
      <c r="C58" s="260" t="s">
        <v>39</v>
      </c>
      <c r="D58" s="38" t="s">
        <v>22</v>
      </c>
      <c r="E58" s="40">
        <f>'[17]PUP Żg'!$R$6</f>
        <v>0</v>
      </c>
      <c r="F58" s="40">
        <f>'[17]PUP Żg'!S6</f>
        <v>123</v>
      </c>
      <c r="G58" s="40">
        <f>'[17]PUP Żg'!T6</f>
        <v>100</v>
      </c>
      <c r="H58" s="40">
        <f>'[17]PUP Żg'!U6</f>
        <v>103</v>
      </c>
      <c r="I58" s="40">
        <f>'[17]PUP Żg'!V6</f>
        <v>98</v>
      </c>
    </row>
    <row r="59" spans="2:9" x14ac:dyDescent="0.25">
      <c r="B59" s="258"/>
      <c r="C59" s="260"/>
      <c r="D59" s="38" t="s">
        <v>23</v>
      </c>
      <c r="E59" s="40">
        <f>'[17]PUP ZG'!$R$7</f>
        <v>0</v>
      </c>
      <c r="F59" s="40">
        <f>'[17]PUP Żg'!S7</f>
        <v>123</v>
      </c>
      <c r="G59" s="40">
        <f>'[17]PUP Żg'!T7</f>
        <v>100</v>
      </c>
      <c r="H59" s="40">
        <f>'[17]PUP Żg'!U7</f>
        <v>103</v>
      </c>
      <c r="I59" s="40">
        <f>'[17]PUP Żg'!V7</f>
        <v>98</v>
      </c>
    </row>
    <row r="60" spans="2:9" x14ac:dyDescent="0.25">
      <c r="B60" s="258"/>
      <c r="C60" s="260"/>
      <c r="D60" s="38" t="s">
        <v>167</v>
      </c>
      <c r="E60" s="40">
        <f>'[17]PUP Żg'!$R$8</f>
        <v>0</v>
      </c>
      <c r="F60" s="40">
        <f>'[17]PUP Żg'!S8</f>
        <v>10</v>
      </c>
      <c r="G60" s="40">
        <f>'[17]PUP Żg'!T8</f>
        <v>9</v>
      </c>
      <c r="H60" s="40">
        <f>'[17]PUP Żg'!U8</f>
        <v>7</v>
      </c>
      <c r="I60" s="40">
        <f>'[17]PUP Żg'!V8</f>
        <v>5</v>
      </c>
    </row>
    <row r="61" spans="2:9" ht="25.5" x14ac:dyDescent="0.25">
      <c r="B61" s="259"/>
      <c r="C61" s="260"/>
      <c r="D61" s="39" t="s">
        <v>168</v>
      </c>
      <c r="E61" s="40">
        <f>'[17]PUP Żg'!$R$10</f>
        <v>0</v>
      </c>
      <c r="F61" s="40">
        <f>'[17]PUP Żg'!S10</f>
        <v>0</v>
      </c>
      <c r="G61" s="40">
        <f>'[17]PUP Żg'!T10</f>
        <v>0</v>
      </c>
      <c r="H61" s="40">
        <f>'[17]PUP Żg'!U10</f>
        <v>0</v>
      </c>
      <c r="I61" s="40">
        <f>'[17]PUP Żg'!V10</f>
        <v>0</v>
      </c>
    </row>
    <row r="62" spans="2:9" x14ac:dyDescent="0.25">
      <c r="B62" s="261">
        <v>14</v>
      </c>
      <c r="C62" s="260" t="s">
        <v>40</v>
      </c>
      <c r="D62" s="38" t="s">
        <v>22</v>
      </c>
      <c r="E62" s="40">
        <f>'[17]PUP Żr'!$R$6</f>
        <v>0</v>
      </c>
      <c r="F62" s="40">
        <f>'[17]PUP Żr'!S6</f>
        <v>276</v>
      </c>
      <c r="G62" s="40">
        <f>'[17]PUP Żr'!T6</f>
        <v>207</v>
      </c>
      <c r="H62" s="40">
        <f>'[17]PUP Żr'!U6</f>
        <v>273</v>
      </c>
      <c r="I62" s="40">
        <f>'[17]PUP Żr'!V6</f>
        <v>177</v>
      </c>
    </row>
    <row r="63" spans="2:9" x14ac:dyDescent="0.25">
      <c r="B63" s="261"/>
      <c r="C63" s="260"/>
      <c r="D63" s="38" t="s">
        <v>23</v>
      </c>
      <c r="E63" s="40">
        <f>'[17]PUP Żr'!$R$7</f>
        <v>0</v>
      </c>
      <c r="F63" s="40">
        <f>'[17]PUP Żr'!S7</f>
        <v>276</v>
      </c>
      <c r="G63" s="40">
        <f>'[17]PUP Żr'!T7</f>
        <v>207</v>
      </c>
      <c r="H63" s="40">
        <f>'[17]PUP Żr'!U7</f>
        <v>273</v>
      </c>
      <c r="I63" s="40">
        <f>'[17]PUP Żr'!V7</f>
        <v>177</v>
      </c>
    </row>
    <row r="64" spans="2:9" x14ac:dyDescent="0.25">
      <c r="B64" s="261"/>
      <c r="C64" s="260"/>
      <c r="D64" s="38" t="s">
        <v>167</v>
      </c>
      <c r="E64" s="40">
        <f>'[17]PUP Żr'!$R$8</f>
        <v>0</v>
      </c>
      <c r="F64" s="40">
        <f>'[17]PUP Żr'!S8</f>
        <v>15</v>
      </c>
      <c r="G64" s="40">
        <f>'[17]PUP Żr'!T8</f>
        <v>11</v>
      </c>
      <c r="H64" s="40">
        <f>'[17]PUP Żr'!U8</f>
        <v>15</v>
      </c>
      <c r="I64" s="40">
        <f>'[17]PUP Żr'!V8</f>
        <v>9</v>
      </c>
    </row>
    <row r="65" spans="2:9" ht="25.5" x14ac:dyDescent="0.25">
      <c r="B65" s="261"/>
      <c r="C65" s="260"/>
      <c r="D65" s="39" t="s">
        <v>168</v>
      </c>
      <c r="E65" s="40">
        <f>'[17]PUP Żr'!$R$10</f>
        <v>0</v>
      </c>
      <c r="F65" s="40">
        <f>'[17]PUP Żr'!S10</f>
        <v>0</v>
      </c>
      <c r="G65" s="40">
        <f>'[17]PUP Żr'!T10</f>
        <v>0</v>
      </c>
      <c r="H65" s="40">
        <f>'[17]PUP Żr'!U10</f>
        <v>0</v>
      </c>
      <c r="I65" s="40">
        <f>'[17]PUP Żr'!V10</f>
        <v>0</v>
      </c>
    </row>
    <row r="66" spans="2:9" x14ac:dyDescent="0.25">
      <c r="B66" s="41"/>
      <c r="C66" s="41"/>
      <c r="D66" s="41"/>
      <c r="E66" s="42"/>
      <c r="F66" s="42"/>
      <c r="G66" s="42"/>
      <c r="H66" s="42"/>
      <c r="I66" s="42"/>
    </row>
    <row r="67" spans="2:9" x14ac:dyDescent="0.25">
      <c r="B67" s="41"/>
      <c r="C67" s="41"/>
      <c r="D67" s="41"/>
      <c r="E67" s="42"/>
      <c r="F67" s="42"/>
      <c r="G67" s="42"/>
      <c r="H67" s="42"/>
      <c r="I67" s="42"/>
    </row>
    <row r="68" spans="2:9" x14ac:dyDescent="0.25">
      <c r="B68" s="41"/>
      <c r="C68" s="41"/>
      <c r="D68" s="41"/>
      <c r="E68" s="42"/>
      <c r="F68" s="42"/>
      <c r="G68" s="42"/>
      <c r="H68" s="42"/>
      <c r="I68" s="42"/>
    </row>
    <row r="69" spans="2:9" x14ac:dyDescent="0.25">
      <c r="B69" s="41"/>
      <c r="C69" s="41"/>
      <c r="D69" s="41"/>
      <c r="E69" s="42"/>
      <c r="F69" s="42"/>
      <c r="G69" s="42"/>
      <c r="H69" s="42"/>
      <c r="I69" s="42"/>
    </row>
    <row r="70" spans="2:9" x14ac:dyDescent="0.25">
      <c r="B70" s="41"/>
      <c r="C70" s="41"/>
      <c r="D70" s="41"/>
      <c r="E70" s="41"/>
      <c r="F70" s="41"/>
      <c r="G70" s="41"/>
      <c r="H70" s="41"/>
      <c r="I70" s="41"/>
    </row>
    <row r="71" spans="2:9" x14ac:dyDescent="0.25">
      <c r="B71" s="41"/>
      <c r="C71" s="41"/>
      <c r="D71" s="41"/>
      <c r="E71" s="41"/>
      <c r="F71" s="41"/>
      <c r="G71" s="41"/>
      <c r="H71" s="41"/>
      <c r="I71" s="41"/>
    </row>
    <row r="72" spans="2:9" x14ac:dyDescent="0.25">
      <c r="B72" s="41"/>
      <c r="C72" s="41"/>
      <c r="D72" s="41"/>
      <c r="E72" s="41"/>
      <c r="F72" s="41"/>
      <c r="G72" s="41"/>
      <c r="H72" s="41"/>
      <c r="I72" s="41"/>
    </row>
    <row r="73" spans="2:9" x14ac:dyDescent="0.25">
      <c r="B73" s="41"/>
      <c r="C73" s="41"/>
      <c r="D73" s="41"/>
      <c r="E73" s="41"/>
      <c r="F73" s="41"/>
      <c r="G73" s="41"/>
      <c r="H73" s="41"/>
      <c r="I73" s="41"/>
    </row>
    <row r="74" spans="2:9" x14ac:dyDescent="0.25">
      <c r="B74" s="41"/>
      <c r="C74" s="41"/>
      <c r="D74" s="41"/>
      <c r="E74" s="41"/>
      <c r="F74" s="41"/>
      <c r="G74" s="41"/>
      <c r="H74" s="41"/>
      <c r="I74" s="41"/>
    </row>
    <row r="75" spans="2:9" x14ac:dyDescent="0.25">
      <c r="B75" s="41"/>
      <c r="C75" s="41"/>
      <c r="D75" s="41"/>
      <c r="E75" s="41"/>
      <c r="F75" s="41"/>
      <c r="G75" s="41"/>
      <c r="H75" s="41"/>
      <c r="I75" s="41"/>
    </row>
    <row r="76" spans="2:9" x14ac:dyDescent="0.25">
      <c r="B76" s="41"/>
      <c r="C76" s="41"/>
      <c r="D76" s="41"/>
      <c r="E76" s="41"/>
      <c r="F76" s="41"/>
      <c r="G76" s="41"/>
      <c r="H76" s="41"/>
      <c r="I76" s="41"/>
    </row>
    <row r="77" spans="2:9" x14ac:dyDescent="0.25">
      <c r="B77" s="41"/>
      <c r="C77" s="41"/>
      <c r="D77" s="41"/>
      <c r="E77" s="41"/>
      <c r="F77" s="41"/>
      <c r="G77" s="41"/>
      <c r="H77" s="41"/>
      <c r="I77" s="41"/>
    </row>
    <row r="78" spans="2:9" x14ac:dyDescent="0.25">
      <c r="B78" s="41"/>
      <c r="C78" s="41"/>
      <c r="D78" s="41"/>
      <c r="E78" s="41"/>
      <c r="F78" s="41"/>
      <c r="G78" s="41"/>
      <c r="H78" s="41"/>
      <c r="I78" s="41"/>
    </row>
    <row r="79" spans="2:9" x14ac:dyDescent="0.25">
      <c r="B79" s="41"/>
      <c r="C79" s="41"/>
      <c r="D79" s="41"/>
      <c r="E79" s="41"/>
      <c r="F79" s="41"/>
      <c r="G79" s="41"/>
      <c r="H79" s="41"/>
      <c r="I79" s="41"/>
    </row>
    <row r="80" spans="2:9" x14ac:dyDescent="0.25">
      <c r="B80" s="41"/>
      <c r="C80" s="41"/>
      <c r="D80" s="41"/>
      <c r="E80" s="41"/>
      <c r="F80" s="41"/>
      <c r="G80" s="41"/>
      <c r="H80" s="41"/>
      <c r="I80" s="41"/>
    </row>
    <row r="81" spans="2:9" x14ac:dyDescent="0.25">
      <c r="B81" s="41"/>
      <c r="C81" s="41"/>
      <c r="D81" s="41"/>
      <c r="E81" s="41"/>
      <c r="F81" s="41"/>
      <c r="G81" s="41"/>
      <c r="H81" s="41"/>
      <c r="I81" s="41"/>
    </row>
    <row r="82" spans="2:9" x14ac:dyDescent="0.25">
      <c r="B82" s="41"/>
      <c r="C82" s="41"/>
      <c r="D82" s="41"/>
      <c r="E82" s="41"/>
      <c r="F82" s="41"/>
      <c r="G82" s="41"/>
      <c r="H82" s="41"/>
      <c r="I82" s="41"/>
    </row>
    <row r="83" spans="2:9" x14ac:dyDescent="0.25">
      <c r="B83" s="41"/>
      <c r="C83" s="41"/>
      <c r="D83" s="41"/>
      <c r="E83" s="41"/>
      <c r="F83" s="41"/>
      <c r="G83" s="41"/>
      <c r="H83" s="41"/>
      <c r="I83" s="41"/>
    </row>
    <row r="84" spans="2:9" x14ac:dyDescent="0.25">
      <c r="B84" s="41"/>
      <c r="C84" s="41"/>
      <c r="D84" s="41"/>
      <c r="E84" s="41"/>
      <c r="F84" s="41"/>
      <c r="G84" s="41"/>
      <c r="H84" s="41"/>
      <c r="I84" s="41"/>
    </row>
    <row r="85" spans="2:9" x14ac:dyDescent="0.25">
      <c r="B85" s="41"/>
      <c r="C85" s="41"/>
      <c r="D85" s="41"/>
      <c r="E85" s="41"/>
      <c r="F85" s="41"/>
      <c r="G85" s="41"/>
      <c r="H85" s="41"/>
      <c r="I85" s="41"/>
    </row>
    <row r="86" spans="2:9" x14ac:dyDescent="0.25">
      <c r="B86" s="41"/>
      <c r="C86" s="41"/>
      <c r="D86" s="41"/>
      <c r="E86" s="41"/>
      <c r="F86" s="41"/>
      <c r="G86" s="41"/>
      <c r="H86" s="41"/>
      <c r="I86" s="41"/>
    </row>
    <row r="87" spans="2:9" x14ac:dyDescent="0.25">
      <c r="B87" s="41"/>
      <c r="C87" s="41"/>
      <c r="D87" s="41"/>
      <c r="E87" s="41"/>
      <c r="F87" s="41"/>
      <c r="G87" s="41"/>
      <c r="H87" s="41"/>
      <c r="I87" s="41"/>
    </row>
    <row r="88" spans="2:9" x14ac:dyDescent="0.25">
      <c r="B88" s="41"/>
      <c r="C88" s="41"/>
      <c r="D88" s="41"/>
      <c r="E88" s="41"/>
      <c r="F88" s="41"/>
      <c r="G88" s="41"/>
      <c r="H88" s="41"/>
      <c r="I88" s="41"/>
    </row>
    <row r="89" spans="2:9" x14ac:dyDescent="0.25">
      <c r="B89" s="41"/>
      <c r="C89" s="41"/>
      <c r="D89" s="41"/>
      <c r="E89" s="41"/>
      <c r="F89" s="41"/>
      <c r="G89" s="41"/>
      <c r="H89" s="41"/>
      <c r="I89" s="41"/>
    </row>
    <row r="90" spans="2:9" x14ac:dyDescent="0.25">
      <c r="B90" s="41"/>
      <c r="C90" s="41"/>
      <c r="D90" s="41"/>
      <c r="E90" s="41"/>
      <c r="F90" s="41"/>
      <c r="G90" s="41"/>
      <c r="H90" s="41"/>
      <c r="I90" s="41"/>
    </row>
    <row r="91" spans="2:9" x14ac:dyDescent="0.25">
      <c r="B91" s="41"/>
      <c r="C91" s="41"/>
      <c r="D91" s="41"/>
      <c r="E91" s="41"/>
      <c r="F91" s="41"/>
      <c r="G91" s="41"/>
      <c r="H91" s="41"/>
      <c r="I91" s="41"/>
    </row>
    <row r="92" spans="2:9" x14ac:dyDescent="0.25">
      <c r="B92" s="41"/>
      <c r="C92" s="41"/>
      <c r="D92" s="41"/>
      <c r="E92" s="41"/>
      <c r="F92" s="41"/>
      <c r="G92" s="41"/>
      <c r="H92" s="41"/>
      <c r="I92" s="41"/>
    </row>
    <row r="93" spans="2:9" x14ac:dyDescent="0.25">
      <c r="B93" s="41"/>
      <c r="C93" s="41"/>
      <c r="D93" s="41"/>
      <c r="E93" s="41"/>
      <c r="F93" s="41"/>
      <c r="G93" s="41"/>
      <c r="H93" s="41"/>
      <c r="I93" s="41"/>
    </row>
    <row r="94" spans="2:9" x14ac:dyDescent="0.25">
      <c r="B94" s="41"/>
      <c r="C94" s="41"/>
      <c r="D94" s="41"/>
      <c r="E94" s="41"/>
      <c r="F94" s="41"/>
      <c r="G94" s="41"/>
      <c r="H94" s="41"/>
      <c r="I94" s="41"/>
    </row>
    <row r="95" spans="2:9" x14ac:dyDescent="0.25">
      <c r="B95" s="41"/>
      <c r="C95" s="41"/>
      <c r="D95" s="41"/>
      <c r="E95" s="41"/>
      <c r="F95" s="41"/>
      <c r="G95" s="41"/>
      <c r="H95" s="41"/>
      <c r="I95" s="41"/>
    </row>
    <row r="96" spans="2:9" x14ac:dyDescent="0.25">
      <c r="B96" s="41"/>
      <c r="C96" s="41"/>
      <c r="D96" s="41"/>
      <c r="E96" s="41"/>
      <c r="F96" s="41"/>
      <c r="G96" s="41"/>
      <c r="H96" s="41"/>
      <c r="I96" s="41"/>
    </row>
    <row r="97" spans="2:9" x14ac:dyDescent="0.25">
      <c r="B97" s="41"/>
      <c r="C97" s="41"/>
      <c r="D97" s="41"/>
      <c r="E97" s="41"/>
      <c r="F97" s="41"/>
      <c r="G97" s="41"/>
      <c r="H97" s="41"/>
      <c r="I97" s="41"/>
    </row>
    <row r="98" spans="2:9" x14ac:dyDescent="0.25">
      <c r="B98" s="41"/>
      <c r="C98" s="41"/>
      <c r="D98" s="41"/>
      <c r="E98" s="41"/>
      <c r="F98" s="41"/>
      <c r="G98" s="41"/>
      <c r="H98" s="41"/>
      <c r="I98" s="41"/>
    </row>
    <row r="99" spans="2:9" x14ac:dyDescent="0.25">
      <c r="B99" s="41"/>
      <c r="C99" s="41"/>
      <c r="D99" s="41"/>
      <c r="E99" s="41"/>
      <c r="F99" s="41"/>
      <c r="G99" s="41"/>
      <c r="H99" s="41"/>
      <c r="I99" s="41"/>
    </row>
    <row r="100" spans="2:9" x14ac:dyDescent="0.25">
      <c r="B100" s="41"/>
      <c r="C100" s="41"/>
      <c r="D100" s="41"/>
      <c r="E100" s="41"/>
      <c r="F100" s="41"/>
      <c r="G100" s="41"/>
      <c r="H100" s="41"/>
      <c r="I100" s="41"/>
    </row>
    <row r="101" spans="2:9" x14ac:dyDescent="0.25">
      <c r="B101" s="41"/>
      <c r="C101" s="41"/>
      <c r="D101" s="41"/>
      <c r="E101" s="41"/>
      <c r="F101" s="41"/>
      <c r="G101" s="41"/>
      <c r="H101" s="41"/>
      <c r="I101" s="41"/>
    </row>
    <row r="102" spans="2:9" x14ac:dyDescent="0.25">
      <c r="B102" s="41"/>
      <c r="C102" s="41"/>
      <c r="D102" s="41"/>
      <c r="E102" s="41"/>
      <c r="F102" s="41"/>
      <c r="G102" s="41"/>
      <c r="H102" s="41"/>
      <c r="I102" s="41"/>
    </row>
    <row r="103" spans="2:9" x14ac:dyDescent="0.25">
      <c r="B103" s="41"/>
      <c r="C103" s="41"/>
      <c r="D103" s="41"/>
      <c r="E103" s="41"/>
      <c r="F103" s="41"/>
      <c r="G103" s="41"/>
      <c r="H103" s="41"/>
      <c r="I103" s="41"/>
    </row>
    <row r="104" spans="2:9" x14ac:dyDescent="0.25">
      <c r="B104" s="41"/>
      <c r="C104" s="41"/>
      <c r="D104" s="41"/>
      <c r="E104" s="41"/>
      <c r="F104" s="41"/>
      <c r="G104" s="41"/>
      <c r="H104" s="41"/>
      <c r="I104" s="41"/>
    </row>
    <row r="105" spans="2:9" x14ac:dyDescent="0.25">
      <c r="B105" s="41"/>
      <c r="C105" s="41"/>
      <c r="D105" s="41"/>
      <c r="E105" s="41"/>
      <c r="F105" s="41"/>
      <c r="G105" s="41"/>
      <c r="H105" s="41"/>
      <c r="I105" s="41"/>
    </row>
    <row r="106" spans="2:9" x14ac:dyDescent="0.25">
      <c r="B106" s="41"/>
      <c r="C106" s="41"/>
      <c r="D106" s="41"/>
      <c r="E106" s="41"/>
      <c r="F106" s="41"/>
      <c r="G106" s="41"/>
      <c r="H106" s="41"/>
      <c r="I106" s="41"/>
    </row>
    <row r="107" spans="2:9" x14ac:dyDescent="0.25">
      <c r="B107" s="41"/>
      <c r="C107" s="41"/>
      <c r="D107" s="41"/>
      <c r="E107" s="41"/>
      <c r="F107" s="41"/>
      <c r="G107" s="41"/>
      <c r="H107" s="41"/>
      <c r="I107" s="41"/>
    </row>
    <row r="108" spans="2:9" x14ac:dyDescent="0.25">
      <c r="B108" s="41"/>
      <c r="C108" s="41"/>
      <c r="D108" s="41"/>
      <c r="E108" s="41"/>
      <c r="F108" s="41"/>
      <c r="G108" s="41"/>
      <c r="H108" s="41"/>
      <c r="I108" s="41"/>
    </row>
    <row r="109" spans="2:9" x14ac:dyDescent="0.25">
      <c r="B109" s="41"/>
      <c r="C109" s="41"/>
      <c r="D109" s="41"/>
      <c r="E109" s="41"/>
      <c r="F109" s="41"/>
      <c r="G109" s="41"/>
      <c r="H109" s="41"/>
      <c r="I109" s="41"/>
    </row>
    <row r="110" spans="2:9" x14ac:dyDescent="0.25">
      <c r="B110" s="41"/>
      <c r="C110" s="41"/>
      <c r="D110" s="41"/>
      <c r="E110" s="41"/>
      <c r="F110" s="41"/>
      <c r="G110" s="41"/>
      <c r="H110" s="41"/>
      <c r="I110" s="41"/>
    </row>
    <row r="111" spans="2:9" x14ac:dyDescent="0.25">
      <c r="B111" s="41"/>
      <c r="C111" s="41"/>
      <c r="D111" s="41"/>
      <c r="E111" s="41"/>
      <c r="F111" s="41"/>
      <c r="G111" s="41"/>
      <c r="H111" s="41"/>
      <c r="I111" s="41"/>
    </row>
    <row r="112" spans="2:9" x14ac:dyDescent="0.25">
      <c r="B112" s="41"/>
      <c r="C112" s="41"/>
      <c r="D112" s="41"/>
      <c r="E112" s="41"/>
      <c r="F112" s="41"/>
      <c r="G112" s="41"/>
      <c r="H112" s="41"/>
      <c r="I112" s="41"/>
    </row>
    <row r="113" spans="2:9" x14ac:dyDescent="0.25">
      <c r="B113" s="41"/>
      <c r="C113" s="41"/>
      <c r="D113" s="41"/>
      <c r="E113" s="41"/>
      <c r="F113" s="41"/>
      <c r="G113" s="41"/>
      <c r="H113" s="41"/>
      <c r="I113" s="41"/>
    </row>
    <row r="114" spans="2:9" x14ac:dyDescent="0.25">
      <c r="B114" s="41"/>
      <c r="C114" s="41"/>
      <c r="D114" s="41"/>
      <c r="E114" s="41"/>
      <c r="F114" s="41"/>
      <c r="G114" s="41"/>
      <c r="H114" s="41"/>
      <c r="I114" s="41"/>
    </row>
    <row r="115" spans="2:9" x14ac:dyDescent="0.25">
      <c r="B115" s="41"/>
      <c r="C115" s="41"/>
      <c r="D115" s="41"/>
      <c r="E115" s="41"/>
      <c r="F115" s="41"/>
      <c r="G115" s="41"/>
      <c r="H115" s="41"/>
      <c r="I115" s="41"/>
    </row>
    <row r="116" spans="2:9" x14ac:dyDescent="0.25">
      <c r="B116" s="41"/>
      <c r="C116" s="41"/>
      <c r="D116" s="41"/>
      <c r="E116" s="41"/>
      <c r="F116" s="41"/>
      <c r="G116" s="41"/>
      <c r="H116" s="41"/>
      <c r="I116" s="41"/>
    </row>
    <row r="117" spans="2:9" x14ac:dyDescent="0.25">
      <c r="B117" s="41"/>
      <c r="C117" s="41"/>
      <c r="D117" s="41"/>
      <c r="E117" s="41"/>
      <c r="F117" s="41"/>
      <c r="G117" s="41"/>
      <c r="H117" s="41"/>
      <c r="I117" s="41"/>
    </row>
    <row r="118" spans="2:9" x14ac:dyDescent="0.25">
      <c r="B118" s="41"/>
      <c r="C118" s="41"/>
      <c r="D118" s="41"/>
      <c r="E118" s="41"/>
      <c r="F118" s="41"/>
      <c r="G118" s="41"/>
      <c r="H118" s="41"/>
      <c r="I118" s="41"/>
    </row>
    <row r="119" spans="2:9" x14ac:dyDescent="0.25">
      <c r="B119" s="41"/>
      <c r="C119" s="41"/>
      <c r="D119" s="41"/>
      <c r="E119" s="41"/>
      <c r="F119" s="41"/>
      <c r="G119" s="41"/>
      <c r="H119" s="41"/>
      <c r="I119" s="41"/>
    </row>
    <row r="120" spans="2:9" x14ac:dyDescent="0.25">
      <c r="B120" s="41"/>
      <c r="C120" s="41"/>
      <c r="D120" s="41"/>
      <c r="E120" s="41"/>
      <c r="F120" s="41"/>
      <c r="G120" s="41"/>
      <c r="H120" s="41"/>
      <c r="I120" s="41"/>
    </row>
    <row r="121" spans="2:9" x14ac:dyDescent="0.25">
      <c r="B121" s="41"/>
      <c r="C121" s="41"/>
      <c r="D121" s="41"/>
      <c r="E121" s="41"/>
      <c r="F121" s="41"/>
      <c r="G121" s="41"/>
      <c r="H121" s="41"/>
      <c r="I121" s="41"/>
    </row>
    <row r="122" spans="2:9" x14ac:dyDescent="0.25">
      <c r="B122" s="41"/>
      <c r="C122" s="41"/>
      <c r="D122" s="41"/>
      <c r="E122" s="41"/>
      <c r="F122" s="41"/>
      <c r="G122" s="41"/>
      <c r="H122" s="41"/>
      <c r="I122" s="41"/>
    </row>
    <row r="123" spans="2:9" x14ac:dyDescent="0.25">
      <c r="B123" s="41"/>
      <c r="C123" s="41"/>
      <c r="D123" s="41"/>
      <c r="E123" s="41"/>
      <c r="F123" s="41"/>
      <c r="G123" s="41"/>
      <c r="H123" s="41"/>
      <c r="I123" s="41"/>
    </row>
    <row r="124" spans="2:9" x14ac:dyDescent="0.25">
      <c r="B124" s="41"/>
      <c r="C124" s="41"/>
      <c r="D124" s="41"/>
      <c r="E124" s="41"/>
      <c r="F124" s="41"/>
      <c r="G124" s="41"/>
      <c r="H124" s="41"/>
      <c r="I124" s="41"/>
    </row>
    <row r="125" spans="2:9" x14ac:dyDescent="0.25">
      <c r="B125" s="41"/>
      <c r="C125" s="41"/>
      <c r="D125" s="41"/>
      <c r="E125" s="41"/>
      <c r="F125" s="41"/>
      <c r="G125" s="41"/>
      <c r="H125" s="41"/>
      <c r="I125" s="41"/>
    </row>
    <row r="126" spans="2:9" x14ac:dyDescent="0.25">
      <c r="B126" s="41"/>
      <c r="C126" s="41"/>
      <c r="D126" s="41"/>
      <c r="E126" s="41"/>
      <c r="F126" s="41"/>
      <c r="G126" s="41"/>
      <c r="H126" s="41"/>
      <c r="I126" s="41"/>
    </row>
    <row r="127" spans="2:9" x14ac:dyDescent="0.25">
      <c r="B127" s="41"/>
      <c r="C127" s="41"/>
      <c r="D127" s="41"/>
      <c r="E127" s="41"/>
      <c r="F127" s="41"/>
      <c r="G127" s="41"/>
      <c r="H127" s="41"/>
      <c r="I127" s="41"/>
    </row>
    <row r="128" spans="2:9" x14ac:dyDescent="0.25">
      <c r="B128" s="41"/>
      <c r="C128" s="41"/>
      <c r="D128" s="41"/>
      <c r="E128" s="41"/>
      <c r="F128" s="41"/>
      <c r="G128" s="41"/>
      <c r="H128" s="41"/>
      <c r="I128" s="41"/>
    </row>
    <row r="129" spans="2:9" x14ac:dyDescent="0.25">
      <c r="B129" s="41"/>
      <c r="C129" s="41"/>
      <c r="D129" s="41"/>
      <c r="E129" s="41"/>
      <c r="F129" s="41"/>
      <c r="G129" s="41"/>
      <c r="H129" s="41"/>
      <c r="I129" s="41"/>
    </row>
    <row r="130" spans="2:9" x14ac:dyDescent="0.25">
      <c r="B130" s="41"/>
      <c r="C130" s="41"/>
      <c r="D130" s="41"/>
      <c r="E130" s="41"/>
      <c r="F130" s="41"/>
      <c r="G130" s="41"/>
      <c r="H130" s="41"/>
      <c r="I130" s="41"/>
    </row>
    <row r="131" spans="2:9" x14ac:dyDescent="0.25">
      <c r="B131" s="41"/>
      <c r="C131" s="41"/>
      <c r="D131" s="41"/>
      <c r="E131" s="41"/>
      <c r="F131" s="41"/>
      <c r="G131" s="41"/>
      <c r="H131" s="41"/>
      <c r="I131" s="41"/>
    </row>
    <row r="132" spans="2:9" x14ac:dyDescent="0.25">
      <c r="B132" s="41"/>
      <c r="C132" s="41"/>
      <c r="D132" s="41"/>
      <c r="E132" s="41"/>
      <c r="F132" s="41"/>
      <c r="G132" s="41"/>
      <c r="H132" s="41"/>
      <c r="I132" s="41"/>
    </row>
    <row r="133" spans="2:9" x14ac:dyDescent="0.25">
      <c r="B133" s="41"/>
      <c r="C133" s="41"/>
      <c r="D133" s="41"/>
      <c r="E133" s="41"/>
      <c r="F133" s="41"/>
      <c r="G133" s="41"/>
      <c r="H133" s="41"/>
      <c r="I133" s="41"/>
    </row>
    <row r="134" spans="2:9" x14ac:dyDescent="0.25">
      <c r="B134" s="41"/>
      <c r="C134" s="41"/>
      <c r="D134" s="41"/>
      <c r="E134" s="41"/>
      <c r="F134" s="41"/>
      <c r="G134" s="41"/>
      <c r="H134" s="41"/>
      <c r="I134" s="41"/>
    </row>
  </sheetData>
  <mergeCells count="38">
    <mergeCell ref="B58:B61"/>
    <mergeCell ref="C58:C61"/>
    <mergeCell ref="B62:B65"/>
    <mergeCell ref="C62:C65"/>
    <mergeCell ref="B46:B49"/>
    <mergeCell ref="C46:C49"/>
    <mergeCell ref="B50:B53"/>
    <mergeCell ref="C50:C53"/>
    <mergeCell ref="B54:B57"/>
    <mergeCell ref="C54:C57"/>
    <mergeCell ref="B34:B37"/>
    <mergeCell ref="C34:C37"/>
    <mergeCell ref="B38:B41"/>
    <mergeCell ref="C38:C41"/>
    <mergeCell ref="B42:B45"/>
    <mergeCell ref="C42:C45"/>
    <mergeCell ref="B22:B25"/>
    <mergeCell ref="C22:C25"/>
    <mergeCell ref="B26:B29"/>
    <mergeCell ref="C26:C29"/>
    <mergeCell ref="B30:B33"/>
    <mergeCell ref="C30:C33"/>
    <mergeCell ref="B18:B21"/>
    <mergeCell ref="C18:C21"/>
    <mergeCell ref="G1:I1"/>
    <mergeCell ref="B2:I2"/>
    <mergeCell ref="B3:B5"/>
    <mergeCell ref="C3:D5"/>
    <mergeCell ref="E3:I3"/>
    <mergeCell ref="E4:E5"/>
    <mergeCell ref="F4:G4"/>
    <mergeCell ref="H4:H5"/>
    <mergeCell ref="I4:I5"/>
    <mergeCell ref="B6:C9"/>
    <mergeCell ref="B10:B13"/>
    <mergeCell ref="C10:C13"/>
    <mergeCell ref="B14:B17"/>
    <mergeCell ref="C14:C1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4" fitToHeight="0" orientation="landscape" r:id="rId1"/>
  <rowBreaks count="1" manualBreakCount="1">
    <brk id="33" max="8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"/>
  <sheetViews>
    <sheetView topLeftCell="A9" zoomScaleNormal="100" workbookViewId="0">
      <selection activeCell="C11" sqref="C11:C12"/>
    </sheetView>
  </sheetViews>
  <sheetFormatPr defaultRowHeight="15" x14ac:dyDescent="0.25"/>
  <cols>
    <col min="1" max="1" width="9.140625" style="2"/>
    <col min="2" max="2" width="5.85546875" style="2" customWidth="1"/>
    <col min="3" max="3" width="24.28515625" style="2" customWidth="1"/>
    <col min="4" max="8" width="9.140625" style="2"/>
    <col min="9" max="9" width="18.7109375" style="2" customWidth="1"/>
    <col min="10" max="13" width="20.7109375" style="2" customWidth="1"/>
    <col min="14" max="258" width="9.140625" style="2"/>
    <col min="259" max="259" width="14.7109375" style="2" customWidth="1"/>
    <col min="260" max="264" width="9.140625" style="2"/>
    <col min="265" max="265" width="15.7109375" style="2" customWidth="1"/>
    <col min="266" max="266" width="20.5703125" style="2" customWidth="1"/>
    <col min="267" max="267" width="17.42578125" style="2" customWidth="1"/>
    <col min="268" max="268" width="15.7109375" style="2" customWidth="1"/>
    <col min="269" max="269" width="16" style="2" customWidth="1"/>
    <col min="270" max="514" width="9.140625" style="2"/>
    <col min="515" max="515" width="14.7109375" style="2" customWidth="1"/>
    <col min="516" max="520" width="9.140625" style="2"/>
    <col min="521" max="521" width="15.7109375" style="2" customWidth="1"/>
    <col min="522" max="522" width="20.5703125" style="2" customWidth="1"/>
    <col min="523" max="523" width="17.42578125" style="2" customWidth="1"/>
    <col min="524" max="524" width="15.7109375" style="2" customWidth="1"/>
    <col min="525" max="525" width="16" style="2" customWidth="1"/>
    <col min="526" max="770" width="9.140625" style="2"/>
    <col min="771" max="771" width="14.7109375" style="2" customWidth="1"/>
    <col min="772" max="776" width="9.140625" style="2"/>
    <col min="777" max="777" width="15.7109375" style="2" customWidth="1"/>
    <col min="778" max="778" width="20.5703125" style="2" customWidth="1"/>
    <col min="779" max="779" width="17.42578125" style="2" customWidth="1"/>
    <col min="780" max="780" width="15.7109375" style="2" customWidth="1"/>
    <col min="781" max="781" width="16" style="2" customWidth="1"/>
    <col min="782" max="1026" width="9.140625" style="2"/>
    <col min="1027" max="1027" width="14.7109375" style="2" customWidth="1"/>
    <col min="1028" max="1032" width="9.140625" style="2"/>
    <col min="1033" max="1033" width="15.7109375" style="2" customWidth="1"/>
    <col min="1034" max="1034" width="20.5703125" style="2" customWidth="1"/>
    <col min="1035" max="1035" width="17.42578125" style="2" customWidth="1"/>
    <col min="1036" max="1036" width="15.7109375" style="2" customWidth="1"/>
    <col min="1037" max="1037" width="16" style="2" customWidth="1"/>
    <col min="1038" max="1282" width="9.140625" style="2"/>
    <col min="1283" max="1283" width="14.7109375" style="2" customWidth="1"/>
    <col min="1284" max="1288" width="9.140625" style="2"/>
    <col min="1289" max="1289" width="15.7109375" style="2" customWidth="1"/>
    <col min="1290" max="1290" width="20.5703125" style="2" customWidth="1"/>
    <col min="1291" max="1291" width="17.42578125" style="2" customWidth="1"/>
    <col min="1292" max="1292" width="15.7109375" style="2" customWidth="1"/>
    <col min="1293" max="1293" width="16" style="2" customWidth="1"/>
    <col min="1294" max="1538" width="9.140625" style="2"/>
    <col min="1539" max="1539" width="14.7109375" style="2" customWidth="1"/>
    <col min="1540" max="1544" width="9.140625" style="2"/>
    <col min="1545" max="1545" width="15.7109375" style="2" customWidth="1"/>
    <col min="1546" max="1546" width="20.5703125" style="2" customWidth="1"/>
    <col min="1547" max="1547" width="17.42578125" style="2" customWidth="1"/>
    <col min="1548" max="1548" width="15.7109375" style="2" customWidth="1"/>
    <col min="1549" max="1549" width="16" style="2" customWidth="1"/>
    <col min="1550" max="1794" width="9.140625" style="2"/>
    <col min="1795" max="1795" width="14.7109375" style="2" customWidth="1"/>
    <col min="1796" max="1800" width="9.140625" style="2"/>
    <col min="1801" max="1801" width="15.7109375" style="2" customWidth="1"/>
    <col min="1802" max="1802" width="20.5703125" style="2" customWidth="1"/>
    <col min="1803" max="1803" width="17.42578125" style="2" customWidth="1"/>
    <col min="1804" max="1804" width="15.7109375" style="2" customWidth="1"/>
    <col min="1805" max="1805" width="16" style="2" customWidth="1"/>
    <col min="1806" max="2050" width="9.140625" style="2"/>
    <col min="2051" max="2051" width="14.7109375" style="2" customWidth="1"/>
    <col min="2052" max="2056" width="9.140625" style="2"/>
    <col min="2057" max="2057" width="15.7109375" style="2" customWidth="1"/>
    <col min="2058" max="2058" width="20.5703125" style="2" customWidth="1"/>
    <col min="2059" max="2059" width="17.42578125" style="2" customWidth="1"/>
    <col min="2060" max="2060" width="15.7109375" style="2" customWidth="1"/>
    <col min="2061" max="2061" width="16" style="2" customWidth="1"/>
    <col min="2062" max="2306" width="9.140625" style="2"/>
    <col min="2307" max="2307" width="14.7109375" style="2" customWidth="1"/>
    <col min="2308" max="2312" width="9.140625" style="2"/>
    <col min="2313" max="2313" width="15.7109375" style="2" customWidth="1"/>
    <col min="2314" max="2314" width="20.5703125" style="2" customWidth="1"/>
    <col min="2315" max="2315" width="17.42578125" style="2" customWidth="1"/>
    <col min="2316" max="2316" width="15.7109375" style="2" customWidth="1"/>
    <col min="2317" max="2317" width="16" style="2" customWidth="1"/>
    <col min="2318" max="2562" width="9.140625" style="2"/>
    <col min="2563" max="2563" width="14.7109375" style="2" customWidth="1"/>
    <col min="2564" max="2568" width="9.140625" style="2"/>
    <col min="2569" max="2569" width="15.7109375" style="2" customWidth="1"/>
    <col min="2570" max="2570" width="20.5703125" style="2" customWidth="1"/>
    <col min="2571" max="2571" width="17.42578125" style="2" customWidth="1"/>
    <col min="2572" max="2572" width="15.7109375" style="2" customWidth="1"/>
    <col min="2573" max="2573" width="16" style="2" customWidth="1"/>
    <col min="2574" max="2818" width="9.140625" style="2"/>
    <col min="2819" max="2819" width="14.7109375" style="2" customWidth="1"/>
    <col min="2820" max="2824" width="9.140625" style="2"/>
    <col min="2825" max="2825" width="15.7109375" style="2" customWidth="1"/>
    <col min="2826" max="2826" width="20.5703125" style="2" customWidth="1"/>
    <col min="2827" max="2827" width="17.42578125" style="2" customWidth="1"/>
    <col min="2828" max="2828" width="15.7109375" style="2" customWidth="1"/>
    <col min="2829" max="2829" width="16" style="2" customWidth="1"/>
    <col min="2830" max="3074" width="9.140625" style="2"/>
    <col min="3075" max="3075" width="14.7109375" style="2" customWidth="1"/>
    <col min="3076" max="3080" width="9.140625" style="2"/>
    <col min="3081" max="3081" width="15.7109375" style="2" customWidth="1"/>
    <col min="3082" max="3082" width="20.5703125" style="2" customWidth="1"/>
    <col min="3083" max="3083" width="17.42578125" style="2" customWidth="1"/>
    <col min="3084" max="3084" width="15.7109375" style="2" customWidth="1"/>
    <col min="3085" max="3085" width="16" style="2" customWidth="1"/>
    <col min="3086" max="3330" width="9.140625" style="2"/>
    <col min="3331" max="3331" width="14.7109375" style="2" customWidth="1"/>
    <col min="3332" max="3336" width="9.140625" style="2"/>
    <col min="3337" max="3337" width="15.7109375" style="2" customWidth="1"/>
    <col min="3338" max="3338" width="20.5703125" style="2" customWidth="1"/>
    <col min="3339" max="3339" width="17.42578125" style="2" customWidth="1"/>
    <col min="3340" max="3340" width="15.7109375" style="2" customWidth="1"/>
    <col min="3341" max="3341" width="16" style="2" customWidth="1"/>
    <col min="3342" max="3586" width="9.140625" style="2"/>
    <col min="3587" max="3587" width="14.7109375" style="2" customWidth="1"/>
    <col min="3588" max="3592" width="9.140625" style="2"/>
    <col min="3593" max="3593" width="15.7109375" style="2" customWidth="1"/>
    <col min="3594" max="3594" width="20.5703125" style="2" customWidth="1"/>
    <col min="3595" max="3595" width="17.42578125" style="2" customWidth="1"/>
    <col min="3596" max="3596" width="15.7109375" style="2" customWidth="1"/>
    <col min="3597" max="3597" width="16" style="2" customWidth="1"/>
    <col min="3598" max="3842" width="9.140625" style="2"/>
    <col min="3843" max="3843" width="14.7109375" style="2" customWidth="1"/>
    <col min="3844" max="3848" width="9.140625" style="2"/>
    <col min="3849" max="3849" width="15.7109375" style="2" customWidth="1"/>
    <col min="3850" max="3850" width="20.5703125" style="2" customWidth="1"/>
    <col min="3851" max="3851" width="17.42578125" style="2" customWidth="1"/>
    <col min="3852" max="3852" width="15.7109375" style="2" customWidth="1"/>
    <col min="3853" max="3853" width="16" style="2" customWidth="1"/>
    <col min="3854" max="4098" width="9.140625" style="2"/>
    <col min="4099" max="4099" width="14.7109375" style="2" customWidth="1"/>
    <col min="4100" max="4104" width="9.140625" style="2"/>
    <col min="4105" max="4105" width="15.7109375" style="2" customWidth="1"/>
    <col min="4106" max="4106" width="20.5703125" style="2" customWidth="1"/>
    <col min="4107" max="4107" width="17.42578125" style="2" customWidth="1"/>
    <col min="4108" max="4108" width="15.7109375" style="2" customWidth="1"/>
    <col min="4109" max="4109" width="16" style="2" customWidth="1"/>
    <col min="4110" max="4354" width="9.140625" style="2"/>
    <col min="4355" max="4355" width="14.7109375" style="2" customWidth="1"/>
    <col min="4356" max="4360" width="9.140625" style="2"/>
    <col min="4361" max="4361" width="15.7109375" style="2" customWidth="1"/>
    <col min="4362" max="4362" width="20.5703125" style="2" customWidth="1"/>
    <col min="4363" max="4363" width="17.42578125" style="2" customWidth="1"/>
    <col min="4364" max="4364" width="15.7109375" style="2" customWidth="1"/>
    <col min="4365" max="4365" width="16" style="2" customWidth="1"/>
    <col min="4366" max="4610" width="9.140625" style="2"/>
    <col min="4611" max="4611" width="14.7109375" style="2" customWidth="1"/>
    <col min="4612" max="4616" width="9.140625" style="2"/>
    <col min="4617" max="4617" width="15.7109375" style="2" customWidth="1"/>
    <col min="4618" max="4618" width="20.5703125" style="2" customWidth="1"/>
    <col min="4619" max="4619" width="17.42578125" style="2" customWidth="1"/>
    <col min="4620" max="4620" width="15.7109375" style="2" customWidth="1"/>
    <col min="4621" max="4621" width="16" style="2" customWidth="1"/>
    <col min="4622" max="4866" width="9.140625" style="2"/>
    <col min="4867" max="4867" width="14.7109375" style="2" customWidth="1"/>
    <col min="4868" max="4872" width="9.140625" style="2"/>
    <col min="4873" max="4873" width="15.7109375" style="2" customWidth="1"/>
    <col min="4874" max="4874" width="20.5703125" style="2" customWidth="1"/>
    <col min="4875" max="4875" width="17.42578125" style="2" customWidth="1"/>
    <col min="4876" max="4876" width="15.7109375" style="2" customWidth="1"/>
    <col min="4877" max="4877" width="16" style="2" customWidth="1"/>
    <col min="4878" max="5122" width="9.140625" style="2"/>
    <col min="5123" max="5123" width="14.7109375" style="2" customWidth="1"/>
    <col min="5124" max="5128" width="9.140625" style="2"/>
    <col min="5129" max="5129" width="15.7109375" style="2" customWidth="1"/>
    <col min="5130" max="5130" width="20.5703125" style="2" customWidth="1"/>
    <col min="5131" max="5131" width="17.42578125" style="2" customWidth="1"/>
    <col min="5132" max="5132" width="15.7109375" style="2" customWidth="1"/>
    <col min="5133" max="5133" width="16" style="2" customWidth="1"/>
    <col min="5134" max="5378" width="9.140625" style="2"/>
    <col min="5379" max="5379" width="14.7109375" style="2" customWidth="1"/>
    <col min="5380" max="5384" width="9.140625" style="2"/>
    <col min="5385" max="5385" width="15.7109375" style="2" customWidth="1"/>
    <col min="5386" max="5386" width="20.5703125" style="2" customWidth="1"/>
    <col min="5387" max="5387" width="17.42578125" style="2" customWidth="1"/>
    <col min="5388" max="5388" width="15.7109375" style="2" customWidth="1"/>
    <col min="5389" max="5389" width="16" style="2" customWidth="1"/>
    <col min="5390" max="5634" width="9.140625" style="2"/>
    <col min="5635" max="5635" width="14.7109375" style="2" customWidth="1"/>
    <col min="5636" max="5640" width="9.140625" style="2"/>
    <col min="5641" max="5641" width="15.7109375" style="2" customWidth="1"/>
    <col min="5642" max="5642" width="20.5703125" style="2" customWidth="1"/>
    <col min="5643" max="5643" width="17.42578125" style="2" customWidth="1"/>
    <col min="5644" max="5644" width="15.7109375" style="2" customWidth="1"/>
    <col min="5645" max="5645" width="16" style="2" customWidth="1"/>
    <col min="5646" max="5890" width="9.140625" style="2"/>
    <col min="5891" max="5891" width="14.7109375" style="2" customWidth="1"/>
    <col min="5892" max="5896" width="9.140625" style="2"/>
    <col min="5897" max="5897" width="15.7109375" style="2" customWidth="1"/>
    <col min="5898" max="5898" width="20.5703125" style="2" customWidth="1"/>
    <col min="5899" max="5899" width="17.42578125" style="2" customWidth="1"/>
    <col min="5900" max="5900" width="15.7109375" style="2" customWidth="1"/>
    <col min="5901" max="5901" width="16" style="2" customWidth="1"/>
    <col min="5902" max="6146" width="9.140625" style="2"/>
    <col min="6147" max="6147" width="14.7109375" style="2" customWidth="1"/>
    <col min="6148" max="6152" width="9.140625" style="2"/>
    <col min="6153" max="6153" width="15.7109375" style="2" customWidth="1"/>
    <col min="6154" max="6154" width="20.5703125" style="2" customWidth="1"/>
    <col min="6155" max="6155" width="17.42578125" style="2" customWidth="1"/>
    <col min="6156" max="6156" width="15.7109375" style="2" customWidth="1"/>
    <col min="6157" max="6157" width="16" style="2" customWidth="1"/>
    <col min="6158" max="6402" width="9.140625" style="2"/>
    <col min="6403" max="6403" width="14.7109375" style="2" customWidth="1"/>
    <col min="6404" max="6408" width="9.140625" style="2"/>
    <col min="6409" max="6409" width="15.7109375" style="2" customWidth="1"/>
    <col min="6410" max="6410" width="20.5703125" style="2" customWidth="1"/>
    <col min="6411" max="6411" width="17.42578125" style="2" customWidth="1"/>
    <col min="6412" max="6412" width="15.7109375" style="2" customWidth="1"/>
    <col min="6413" max="6413" width="16" style="2" customWidth="1"/>
    <col min="6414" max="6658" width="9.140625" style="2"/>
    <col min="6659" max="6659" width="14.7109375" style="2" customWidth="1"/>
    <col min="6660" max="6664" width="9.140625" style="2"/>
    <col min="6665" max="6665" width="15.7109375" style="2" customWidth="1"/>
    <col min="6666" max="6666" width="20.5703125" style="2" customWidth="1"/>
    <col min="6667" max="6667" width="17.42578125" style="2" customWidth="1"/>
    <col min="6668" max="6668" width="15.7109375" style="2" customWidth="1"/>
    <col min="6669" max="6669" width="16" style="2" customWidth="1"/>
    <col min="6670" max="6914" width="9.140625" style="2"/>
    <col min="6915" max="6915" width="14.7109375" style="2" customWidth="1"/>
    <col min="6916" max="6920" width="9.140625" style="2"/>
    <col min="6921" max="6921" width="15.7109375" style="2" customWidth="1"/>
    <col min="6922" max="6922" width="20.5703125" style="2" customWidth="1"/>
    <col min="6923" max="6923" width="17.42578125" style="2" customWidth="1"/>
    <col min="6924" max="6924" width="15.7109375" style="2" customWidth="1"/>
    <col min="6925" max="6925" width="16" style="2" customWidth="1"/>
    <col min="6926" max="7170" width="9.140625" style="2"/>
    <col min="7171" max="7171" width="14.7109375" style="2" customWidth="1"/>
    <col min="7172" max="7176" width="9.140625" style="2"/>
    <col min="7177" max="7177" width="15.7109375" style="2" customWidth="1"/>
    <col min="7178" max="7178" width="20.5703125" style="2" customWidth="1"/>
    <col min="7179" max="7179" width="17.42578125" style="2" customWidth="1"/>
    <col min="7180" max="7180" width="15.7109375" style="2" customWidth="1"/>
    <col min="7181" max="7181" width="16" style="2" customWidth="1"/>
    <col min="7182" max="7426" width="9.140625" style="2"/>
    <col min="7427" max="7427" width="14.7109375" style="2" customWidth="1"/>
    <col min="7428" max="7432" width="9.140625" style="2"/>
    <col min="7433" max="7433" width="15.7109375" style="2" customWidth="1"/>
    <col min="7434" max="7434" width="20.5703125" style="2" customWidth="1"/>
    <col min="7435" max="7435" width="17.42578125" style="2" customWidth="1"/>
    <col min="7436" max="7436" width="15.7109375" style="2" customWidth="1"/>
    <col min="7437" max="7437" width="16" style="2" customWidth="1"/>
    <col min="7438" max="7682" width="9.140625" style="2"/>
    <col min="7683" max="7683" width="14.7109375" style="2" customWidth="1"/>
    <col min="7684" max="7688" width="9.140625" style="2"/>
    <col min="7689" max="7689" width="15.7109375" style="2" customWidth="1"/>
    <col min="7690" max="7690" width="20.5703125" style="2" customWidth="1"/>
    <col min="7691" max="7691" width="17.42578125" style="2" customWidth="1"/>
    <col min="7692" max="7692" width="15.7109375" style="2" customWidth="1"/>
    <col min="7693" max="7693" width="16" style="2" customWidth="1"/>
    <col min="7694" max="7938" width="9.140625" style="2"/>
    <col min="7939" max="7939" width="14.7109375" style="2" customWidth="1"/>
    <col min="7940" max="7944" width="9.140625" style="2"/>
    <col min="7945" max="7945" width="15.7109375" style="2" customWidth="1"/>
    <col min="7946" max="7946" width="20.5703125" style="2" customWidth="1"/>
    <col min="7947" max="7947" width="17.42578125" style="2" customWidth="1"/>
    <col min="7948" max="7948" width="15.7109375" style="2" customWidth="1"/>
    <col min="7949" max="7949" width="16" style="2" customWidth="1"/>
    <col min="7950" max="8194" width="9.140625" style="2"/>
    <col min="8195" max="8195" width="14.7109375" style="2" customWidth="1"/>
    <col min="8196" max="8200" width="9.140625" style="2"/>
    <col min="8201" max="8201" width="15.7109375" style="2" customWidth="1"/>
    <col min="8202" max="8202" width="20.5703125" style="2" customWidth="1"/>
    <col min="8203" max="8203" width="17.42578125" style="2" customWidth="1"/>
    <col min="8204" max="8204" width="15.7109375" style="2" customWidth="1"/>
    <col min="8205" max="8205" width="16" style="2" customWidth="1"/>
    <col min="8206" max="8450" width="9.140625" style="2"/>
    <col min="8451" max="8451" width="14.7109375" style="2" customWidth="1"/>
    <col min="8452" max="8456" width="9.140625" style="2"/>
    <col min="8457" max="8457" width="15.7109375" style="2" customWidth="1"/>
    <col min="8458" max="8458" width="20.5703125" style="2" customWidth="1"/>
    <col min="8459" max="8459" width="17.42578125" style="2" customWidth="1"/>
    <col min="8460" max="8460" width="15.7109375" style="2" customWidth="1"/>
    <col min="8461" max="8461" width="16" style="2" customWidth="1"/>
    <col min="8462" max="8706" width="9.140625" style="2"/>
    <col min="8707" max="8707" width="14.7109375" style="2" customWidth="1"/>
    <col min="8708" max="8712" width="9.140625" style="2"/>
    <col min="8713" max="8713" width="15.7109375" style="2" customWidth="1"/>
    <col min="8714" max="8714" width="20.5703125" style="2" customWidth="1"/>
    <col min="8715" max="8715" width="17.42578125" style="2" customWidth="1"/>
    <col min="8716" max="8716" width="15.7109375" style="2" customWidth="1"/>
    <col min="8717" max="8717" width="16" style="2" customWidth="1"/>
    <col min="8718" max="8962" width="9.140625" style="2"/>
    <col min="8963" max="8963" width="14.7109375" style="2" customWidth="1"/>
    <col min="8964" max="8968" width="9.140625" style="2"/>
    <col min="8969" max="8969" width="15.7109375" style="2" customWidth="1"/>
    <col min="8970" max="8970" width="20.5703125" style="2" customWidth="1"/>
    <col min="8971" max="8971" width="17.42578125" style="2" customWidth="1"/>
    <col min="8972" max="8972" width="15.7109375" style="2" customWidth="1"/>
    <col min="8973" max="8973" width="16" style="2" customWidth="1"/>
    <col min="8974" max="9218" width="9.140625" style="2"/>
    <col min="9219" max="9219" width="14.7109375" style="2" customWidth="1"/>
    <col min="9220" max="9224" width="9.140625" style="2"/>
    <col min="9225" max="9225" width="15.7109375" style="2" customWidth="1"/>
    <col min="9226" max="9226" width="20.5703125" style="2" customWidth="1"/>
    <col min="9227" max="9227" width="17.42578125" style="2" customWidth="1"/>
    <col min="9228" max="9228" width="15.7109375" style="2" customWidth="1"/>
    <col min="9229" max="9229" width="16" style="2" customWidth="1"/>
    <col min="9230" max="9474" width="9.140625" style="2"/>
    <col min="9475" max="9475" width="14.7109375" style="2" customWidth="1"/>
    <col min="9476" max="9480" width="9.140625" style="2"/>
    <col min="9481" max="9481" width="15.7109375" style="2" customWidth="1"/>
    <col min="9482" max="9482" width="20.5703125" style="2" customWidth="1"/>
    <col min="9483" max="9483" width="17.42578125" style="2" customWidth="1"/>
    <col min="9484" max="9484" width="15.7109375" style="2" customWidth="1"/>
    <col min="9485" max="9485" width="16" style="2" customWidth="1"/>
    <col min="9486" max="9730" width="9.140625" style="2"/>
    <col min="9731" max="9731" width="14.7109375" style="2" customWidth="1"/>
    <col min="9732" max="9736" width="9.140625" style="2"/>
    <col min="9737" max="9737" width="15.7109375" style="2" customWidth="1"/>
    <col min="9738" max="9738" width="20.5703125" style="2" customWidth="1"/>
    <col min="9739" max="9739" width="17.42578125" style="2" customWidth="1"/>
    <col min="9740" max="9740" width="15.7109375" style="2" customWidth="1"/>
    <col min="9741" max="9741" width="16" style="2" customWidth="1"/>
    <col min="9742" max="9986" width="9.140625" style="2"/>
    <col min="9987" max="9987" width="14.7109375" style="2" customWidth="1"/>
    <col min="9988" max="9992" width="9.140625" style="2"/>
    <col min="9993" max="9993" width="15.7109375" style="2" customWidth="1"/>
    <col min="9994" max="9994" width="20.5703125" style="2" customWidth="1"/>
    <col min="9995" max="9995" width="17.42578125" style="2" customWidth="1"/>
    <col min="9996" max="9996" width="15.7109375" style="2" customWidth="1"/>
    <col min="9997" max="9997" width="16" style="2" customWidth="1"/>
    <col min="9998" max="10242" width="9.140625" style="2"/>
    <col min="10243" max="10243" width="14.7109375" style="2" customWidth="1"/>
    <col min="10244" max="10248" width="9.140625" style="2"/>
    <col min="10249" max="10249" width="15.7109375" style="2" customWidth="1"/>
    <col min="10250" max="10250" width="20.5703125" style="2" customWidth="1"/>
    <col min="10251" max="10251" width="17.42578125" style="2" customWidth="1"/>
    <col min="10252" max="10252" width="15.7109375" style="2" customWidth="1"/>
    <col min="10253" max="10253" width="16" style="2" customWidth="1"/>
    <col min="10254" max="10498" width="9.140625" style="2"/>
    <col min="10499" max="10499" width="14.7109375" style="2" customWidth="1"/>
    <col min="10500" max="10504" width="9.140625" style="2"/>
    <col min="10505" max="10505" width="15.7109375" style="2" customWidth="1"/>
    <col min="10506" max="10506" width="20.5703125" style="2" customWidth="1"/>
    <col min="10507" max="10507" width="17.42578125" style="2" customWidth="1"/>
    <col min="10508" max="10508" width="15.7109375" style="2" customWidth="1"/>
    <col min="10509" max="10509" width="16" style="2" customWidth="1"/>
    <col min="10510" max="10754" width="9.140625" style="2"/>
    <col min="10755" max="10755" width="14.7109375" style="2" customWidth="1"/>
    <col min="10756" max="10760" width="9.140625" style="2"/>
    <col min="10761" max="10761" width="15.7109375" style="2" customWidth="1"/>
    <col min="10762" max="10762" width="20.5703125" style="2" customWidth="1"/>
    <col min="10763" max="10763" width="17.42578125" style="2" customWidth="1"/>
    <col min="10764" max="10764" width="15.7109375" style="2" customWidth="1"/>
    <col min="10765" max="10765" width="16" style="2" customWidth="1"/>
    <col min="10766" max="11010" width="9.140625" style="2"/>
    <col min="11011" max="11011" width="14.7109375" style="2" customWidth="1"/>
    <col min="11012" max="11016" width="9.140625" style="2"/>
    <col min="11017" max="11017" width="15.7109375" style="2" customWidth="1"/>
    <col min="11018" max="11018" width="20.5703125" style="2" customWidth="1"/>
    <col min="11019" max="11019" width="17.42578125" style="2" customWidth="1"/>
    <col min="11020" max="11020" width="15.7109375" style="2" customWidth="1"/>
    <col min="11021" max="11021" width="16" style="2" customWidth="1"/>
    <col min="11022" max="11266" width="9.140625" style="2"/>
    <col min="11267" max="11267" width="14.7109375" style="2" customWidth="1"/>
    <col min="11268" max="11272" width="9.140625" style="2"/>
    <col min="11273" max="11273" width="15.7109375" style="2" customWidth="1"/>
    <col min="11274" max="11274" width="20.5703125" style="2" customWidth="1"/>
    <col min="11275" max="11275" width="17.42578125" style="2" customWidth="1"/>
    <col min="11276" max="11276" width="15.7109375" style="2" customWidth="1"/>
    <col min="11277" max="11277" width="16" style="2" customWidth="1"/>
    <col min="11278" max="11522" width="9.140625" style="2"/>
    <col min="11523" max="11523" width="14.7109375" style="2" customWidth="1"/>
    <col min="11524" max="11528" width="9.140625" style="2"/>
    <col min="11529" max="11529" width="15.7109375" style="2" customWidth="1"/>
    <col min="11530" max="11530" width="20.5703125" style="2" customWidth="1"/>
    <col min="11531" max="11531" width="17.42578125" style="2" customWidth="1"/>
    <col min="11532" max="11532" width="15.7109375" style="2" customWidth="1"/>
    <col min="11533" max="11533" width="16" style="2" customWidth="1"/>
    <col min="11534" max="11778" width="9.140625" style="2"/>
    <col min="11779" max="11779" width="14.7109375" style="2" customWidth="1"/>
    <col min="11780" max="11784" width="9.140625" style="2"/>
    <col min="11785" max="11785" width="15.7109375" style="2" customWidth="1"/>
    <col min="11786" max="11786" width="20.5703125" style="2" customWidth="1"/>
    <col min="11787" max="11787" width="17.42578125" style="2" customWidth="1"/>
    <col min="11788" max="11788" width="15.7109375" style="2" customWidth="1"/>
    <col min="11789" max="11789" width="16" style="2" customWidth="1"/>
    <col min="11790" max="12034" width="9.140625" style="2"/>
    <col min="12035" max="12035" width="14.7109375" style="2" customWidth="1"/>
    <col min="12036" max="12040" width="9.140625" style="2"/>
    <col min="12041" max="12041" width="15.7109375" style="2" customWidth="1"/>
    <col min="12042" max="12042" width="20.5703125" style="2" customWidth="1"/>
    <col min="12043" max="12043" width="17.42578125" style="2" customWidth="1"/>
    <col min="12044" max="12044" width="15.7109375" style="2" customWidth="1"/>
    <col min="12045" max="12045" width="16" style="2" customWidth="1"/>
    <col min="12046" max="12290" width="9.140625" style="2"/>
    <col min="12291" max="12291" width="14.7109375" style="2" customWidth="1"/>
    <col min="12292" max="12296" width="9.140625" style="2"/>
    <col min="12297" max="12297" width="15.7109375" style="2" customWidth="1"/>
    <col min="12298" max="12298" width="20.5703125" style="2" customWidth="1"/>
    <col min="12299" max="12299" width="17.42578125" style="2" customWidth="1"/>
    <col min="12300" max="12300" width="15.7109375" style="2" customWidth="1"/>
    <col min="12301" max="12301" width="16" style="2" customWidth="1"/>
    <col min="12302" max="12546" width="9.140625" style="2"/>
    <col min="12547" max="12547" width="14.7109375" style="2" customWidth="1"/>
    <col min="12548" max="12552" width="9.140625" style="2"/>
    <col min="12553" max="12553" width="15.7109375" style="2" customWidth="1"/>
    <col min="12554" max="12554" width="20.5703125" style="2" customWidth="1"/>
    <col min="12555" max="12555" width="17.42578125" style="2" customWidth="1"/>
    <col min="12556" max="12556" width="15.7109375" style="2" customWidth="1"/>
    <col min="12557" max="12557" width="16" style="2" customWidth="1"/>
    <col min="12558" max="12802" width="9.140625" style="2"/>
    <col min="12803" max="12803" width="14.7109375" style="2" customWidth="1"/>
    <col min="12804" max="12808" width="9.140625" style="2"/>
    <col min="12809" max="12809" width="15.7109375" style="2" customWidth="1"/>
    <col min="12810" max="12810" width="20.5703125" style="2" customWidth="1"/>
    <col min="12811" max="12811" width="17.42578125" style="2" customWidth="1"/>
    <col min="12812" max="12812" width="15.7109375" style="2" customWidth="1"/>
    <col min="12813" max="12813" width="16" style="2" customWidth="1"/>
    <col min="12814" max="13058" width="9.140625" style="2"/>
    <col min="13059" max="13059" width="14.7109375" style="2" customWidth="1"/>
    <col min="13060" max="13064" width="9.140625" style="2"/>
    <col min="13065" max="13065" width="15.7109375" style="2" customWidth="1"/>
    <col min="13066" max="13066" width="20.5703125" style="2" customWidth="1"/>
    <col min="13067" max="13067" width="17.42578125" style="2" customWidth="1"/>
    <col min="13068" max="13068" width="15.7109375" style="2" customWidth="1"/>
    <col min="13069" max="13069" width="16" style="2" customWidth="1"/>
    <col min="13070" max="13314" width="9.140625" style="2"/>
    <col min="13315" max="13315" width="14.7109375" style="2" customWidth="1"/>
    <col min="13316" max="13320" width="9.140625" style="2"/>
    <col min="13321" max="13321" width="15.7109375" style="2" customWidth="1"/>
    <col min="13322" max="13322" width="20.5703125" style="2" customWidth="1"/>
    <col min="13323" max="13323" width="17.42578125" style="2" customWidth="1"/>
    <col min="13324" max="13324" width="15.7109375" style="2" customWidth="1"/>
    <col min="13325" max="13325" width="16" style="2" customWidth="1"/>
    <col min="13326" max="13570" width="9.140625" style="2"/>
    <col min="13571" max="13571" width="14.7109375" style="2" customWidth="1"/>
    <col min="13572" max="13576" width="9.140625" style="2"/>
    <col min="13577" max="13577" width="15.7109375" style="2" customWidth="1"/>
    <col min="13578" max="13578" width="20.5703125" style="2" customWidth="1"/>
    <col min="13579" max="13579" width="17.42578125" style="2" customWidth="1"/>
    <col min="13580" max="13580" width="15.7109375" style="2" customWidth="1"/>
    <col min="13581" max="13581" width="16" style="2" customWidth="1"/>
    <col min="13582" max="13826" width="9.140625" style="2"/>
    <col min="13827" max="13827" width="14.7109375" style="2" customWidth="1"/>
    <col min="13828" max="13832" width="9.140625" style="2"/>
    <col min="13833" max="13833" width="15.7109375" style="2" customWidth="1"/>
    <col min="13834" max="13834" width="20.5703125" style="2" customWidth="1"/>
    <col min="13835" max="13835" width="17.42578125" style="2" customWidth="1"/>
    <col min="13836" max="13836" width="15.7109375" style="2" customWidth="1"/>
    <col min="13837" max="13837" width="16" style="2" customWidth="1"/>
    <col min="13838" max="14082" width="9.140625" style="2"/>
    <col min="14083" max="14083" width="14.7109375" style="2" customWidth="1"/>
    <col min="14084" max="14088" width="9.140625" style="2"/>
    <col min="14089" max="14089" width="15.7109375" style="2" customWidth="1"/>
    <col min="14090" max="14090" width="20.5703125" style="2" customWidth="1"/>
    <col min="14091" max="14091" width="17.42578125" style="2" customWidth="1"/>
    <col min="14092" max="14092" width="15.7109375" style="2" customWidth="1"/>
    <col min="14093" max="14093" width="16" style="2" customWidth="1"/>
    <col min="14094" max="14338" width="9.140625" style="2"/>
    <col min="14339" max="14339" width="14.7109375" style="2" customWidth="1"/>
    <col min="14340" max="14344" width="9.140625" style="2"/>
    <col min="14345" max="14345" width="15.7109375" style="2" customWidth="1"/>
    <col min="14346" max="14346" width="20.5703125" style="2" customWidth="1"/>
    <col min="14347" max="14347" width="17.42578125" style="2" customWidth="1"/>
    <col min="14348" max="14348" width="15.7109375" style="2" customWidth="1"/>
    <col min="14349" max="14349" width="16" style="2" customWidth="1"/>
    <col min="14350" max="14594" width="9.140625" style="2"/>
    <col min="14595" max="14595" width="14.7109375" style="2" customWidth="1"/>
    <col min="14596" max="14600" width="9.140625" style="2"/>
    <col min="14601" max="14601" width="15.7109375" style="2" customWidth="1"/>
    <col min="14602" max="14602" width="20.5703125" style="2" customWidth="1"/>
    <col min="14603" max="14603" width="17.42578125" style="2" customWidth="1"/>
    <col min="14604" max="14604" width="15.7109375" style="2" customWidth="1"/>
    <col min="14605" max="14605" width="16" style="2" customWidth="1"/>
    <col min="14606" max="14850" width="9.140625" style="2"/>
    <col min="14851" max="14851" width="14.7109375" style="2" customWidth="1"/>
    <col min="14852" max="14856" width="9.140625" style="2"/>
    <col min="14857" max="14857" width="15.7109375" style="2" customWidth="1"/>
    <col min="14858" max="14858" width="20.5703125" style="2" customWidth="1"/>
    <col min="14859" max="14859" width="17.42578125" style="2" customWidth="1"/>
    <col min="14860" max="14860" width="15.7109375" style="2" customWidth="1"/>
    <col min="14861" max="14861" width="16" style="2" customWidth="1"/>
    <col min="14862" max="15106" width="9.140625" style="2"/>
    <col min="15107" max="15107" width="14.7109375" style="2" customWidth="1"/>
    <col min="15108" max="15112" width="9.140625" style="2"/>
    <col min="15113" max="15113" width="15.7109375" style="2" customWidth="1"/>
    <col min="15114" max="15114" width="20.5703125" style="2" customWidth="1"/>
    <col min="15115" max="15115" width="17.42578125" style="2" customWidth="1"/>
    <col min="15116" max="15116" width="15.7109375" style="2" customWidth="1"/>
    <col min="15117" max="15117" width="16" style="2" customWidth="1"/>
    <col min="15118" max="15362" width="9.140625" style="2"/>
    <col min="15363" max="15363" width="14.7109375" style="2" customWidth="1"/>
    <col min="15364" max="15368" width="9.140625" style="2"/>
    <col min="15369" max="15369" width="15.7109375" style="2" customWidth="1"/>
    <col min="15370" max="15370" width="20.5703125" style="2" customWidth="1"/>
    <col min="15371" max="15371" width="17.42578125" style="2" customWidth="1"/>
    <col min="15372" max="15372" width="15.7109375" style="2" customWidth="1"/>
    <col min="15373" max="15373" width="16" style="2" customWidth="1"/>
    <col min="15374" max="15618" width="9.140625" style="2"/>
    <col min="15619" max="15619" width="14.7109375" style="2" customWidth="1"/>
    <col min="15620" max="15624" width="9.140625" style="2"/>
    <col min="15625" max="15625" width="15.7109375" style="2" customWidth="1"/>
    <col min="15626" max="15626" width="20.5703125" style="2" customWidth="1"/>
    <col min="15627" max="15627" width="17.42578125" style="2" customWidth="1"/>
    <col min="15628" max="15628" width="15.7109375" style="2" customWidth="1"/>
    <col min="15629" max="15629" width="16" style="2" customWidth="1"/>
    <col min="15630" max="15874" width="9.140625" style="2"/>
    <col min="15875" max="15875" width="14.7109375" style="2" customWidth="1"/>
    <col min="15876" max="15880" width="9.140625" style="2"/>
    <col min="15881" max="15881" width="15.7109375" style="2" customWidth="1"/>
    <col min="15882" max="15882" width="20.5703125" style="2" customWidth="1"/>
    <col min="15883" max="15883" width="17.42578125" style="2" customWidth="1"/>
    <col min="15884" max="15884" width="15.7109375" style="2" customWidth="1"/>
    <col min="15885" max="15885" width="16" style="2" customWidth="1"/>
    <col min="15886" max="16130" width="9.140625" style="2"/>
    <col min="16131" max="16131" width="14.7109375" style="2" customWidth="1"/>
    <col min="16132" max="16136" width="9.140625" style="2"/>
    <col min="16137" max="16137" width="15.7109375" style="2" customWidth="1"/>
    <col min="16138" max="16138" width="20.5703125" style="2" customWidth="1"/>
    <col min="16139" max="16139" width="17.42578125" style="2" customWidth="1"/>
    <col min="16140" max="16140" width="15.7109375" style="2" customWidth="1"/>
    <col min="16141" max="16141" width="16" style="2" customWidth="1"/>
    <col min="16142" max="16384" width="9.140625" style="2"/>
  </cols>
  <sheetData>
    <row r="1" spans="2:13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247" t="s">
        <v>169</v>
      </c>
      <c r="M1" s="247"/>
    </row>
    <row r="2" spans="2:13" x14ac:dyDescent="0.25">
      <c r="B2" s="248" t="s">
        <v>170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</row>
    <row r="3" spans="2:13" ht="20.2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2:13" ht="25.5" customHeight="1" x14ac:dyDescent="0.25">
      <c r="B4" s="244" t="s">
        <v>87</v>
      </c>
      <c r="C4" s="244" t="s">
        <v>3</v>
      </c>
      <c r="D4" s="245" t="s">
        <v>90</v>
      </c>
      <c r="E4" s="244" t="s">
        <v>171</v>
      </c>
      <c r="F4" s="244"/>
      <c r="G4" s="244"/>
      <c r="H4" s="244"/>
      <c r="I4" s="244"/>
      <c r="J4" s="244"/>
      <c r="K4" s="244"/>
      <c r="L4" s="244"/>
      <c r="M4" s="244"/>
    </row>
    <row r="5" spans="2:13" ht="24.75" customHeight="1" x14ac:dyDescent="0.25">
      <c r="B5" s="259"/>
      <c r="C5" s="245"/>
      <c r="D5" s="245"/>
      <c r="E5" s="244" t="s">
        <v>102</v>
      </c>
      <c r="F5" s="244"/>
      <c r="G5" s="244"/>
      <c r="H5" s="244"/>
      <c r="I5" s="244" t="s">
        <v>103</v>
      </c>
      <c r="J5" s="245" t="s">
        <v>104</v>
      </c>
      <c r="K5" s="244" t="s">
        <v>105</v>
      </c>
      <c r="L5" s="244" t="s">
        <v>106</v>
      </c>
      <c r="M5" s="244" t="s">
        <v>107</v>
      </c>
    </row>
    <row r="6" spans="2:13" ht="54" customHeight="1" x14ac:dyDescent="0.25">
      <c r="B6" s="259"/>
      <c r="C6" s="245"/>
      <c r="D6" s="245"/>
      <c r="E6" s="64" t="s">
        <v>108</v>
      </c>
      <c r="F6" s="65" t="s">
        <v>109</v>
      </c>
      <c r="G6" s="64" t="s">
        <v>110</v>
      </c>
      <c r="H6" s="64" t="s">
        <v>111</v>
      </c>
      <c r="I6" s="244"/>
      <c r="J6" s="245"/>
      <c r="K6" s="244"/>
      <c r="L6" s="244"/>
      <c r="M6" s="244"/>
    </row>
    <row r="7" spans="2:13" ht="35.1" customHeight="1" x14ac:dyDescent="0.25">
      <c r="B7" s="244" t="s">
        <v>21</v>
      </c>
      <c r="C7" s="246"/>
      <c r="D7" s="49">
        <f>D8+D9+D10+D11+D12+D13+D14+D15+D16+D17+D18+D19+D20+D21</f>
        <v>2668</v>
      </c>
      <c r="E7" s="49">
        <f t="shared" ref="E7:M7" si="0">E8+E9+E10+E11+E12+E13+E14+E15+E16+E17+E18+E19+E20+E21</f>
        <v>866</v>
      </c>
      <c r="F7" s="49">
        <f t="shared" si="0"/>
        <v>954</v>
      </c>
      <c r="G7" s="49">
        <f t="shared" si="0"/>
        <v>548</v>
      </c>
      <c r="H7" s="49">
        <f t="shared" si="0"/>
        <v>300</v>
      </c>
      <c r="I7" s="49">
        <f t="shared" si="0"/>
        <v>545</v>
      </c>
      <c r="J7" s="49">
        <f t="shared" si="0"/>
        <v>857</v>
      </c>
      <c r="K7" s="49">
        <f t="shared" si="0"/>
        <v>511</v>
      </c>
      <c r="L7" s="49">
        <f t="shared" si="0"/>
        <v>434</v>
      </c>
      <c r="M7" s="49">
        <f t="shared" si="0"/>
        <v>321</v>
      </c>
    </row>
    <row r="8" spans="2:13" ht="35.1" customHeight="1" x14ac:dyDescent="0.25">
      <c r="B8" s="70">
        <v>1</v>
      </c>
      <c r="C8" s="69" t="s">
        <v>27</v>
      </c>
      <c r="D8" s="49">
        <f>E8+F8+G8+H8</f>
        <v>164</v>
      </c>
      <c r="E8" s="51">
        <f>'[18]PUP GW'!$F$7</f>
        <v>36</v>
      </c>
      <c r="F8" s="51">
        <f>'[18]PUP GW'!$G$7</f>
        <v>68</v>
      </c>
      <c r="G8" s="51">
        <f>'[18]PUP GW'!$H$7</f>
        <v>44</v>
      </c>
      <c r="H8" s="51">
        <f>'[18]PUP GW'!$I$7</f>
        <v>16</v>
      </c>
      <c r="I8" s="51">
        <f>'[18]PUP GW'!$J$7</f>
        <v>69</v>
      </c>
      <c r="J8" s="51">
        <f>'[18]PUP GW'!$K$7</f>
        <v>53</v>
      </c>
      <c r="K8" s="51">
        <f>'[18]PUP GW'!$L$7</f>
        <v>28</v>
      </c>
      <c r="L8" s="51">
        <f>'[18]PUP GW'!$M$7</f>
        <v>9</v>
      </c>
      <c r="M8" s="51">
        <f>'[18]PUP GW'!$N$7</f>
        <v>5</v>
      </c>
    </row>
    <row r="9" spans="2:13" ht="35.1" customHeight="1" x14ac:dyDescent="0.25">
      <c r="B9" s="68">
        <v>2</v>
      </c>
      <c r="C9" s="69" t="s">
        <v>28</v>
      </c>
      <c r="D9" s="49">
        <f>E9+F9+G9+H9</f>
        <v>86</v>
      </c>
      <c r="E9" s="51">
        <f>'[18]PUP GWz'!F$7</f>
        <v>32</v>
      </c>
      <c r="F9" s="51">
        <f>'[18]PUP GWz'!G$7</f>
        <v>30</v>
      </c>
      <c r="G9" s="51">
        <f>'[18]PUP GWz'!H$7</f>
        <v>18</v>
      </c>
      <c r="H9" s="51">
        <f>'[18]PUP GWz'!I$7</f>
        <v>6</v>
      </c>
      <c r="I9" s="51">
        <f>'[18]PUP GWz'!J$7</f>
        <v>25</v>
      </c>
      <c r="J9" s="51">
        <f>'[18]PUP GWz'!K$7</f>
        <v>30</v>
      </c>
      <c r="K9" s="51">
        <f>'[18]PUP GWz'!L$7</f>
        <v>18</v>
      </c>
      <c r="L9" s="51">
        <f>'[18]PUP GWz'!M$7</f>
        <v>8</v>
      </c>
      <c r="M9" s="51">
        <f>'[18]PUP GWz'!N$7</f>
        <v>5</v>
      </c>
    </row>
    <row r="10" spans="2:13" ht="35.1" customHeight="1" x14ac:dyDescent="0.25">
      <c r="B10" s="67">
        <v>3</v>
      </c>
      <c r="C10" s="69" t="s">
        <v>29</v>
      </c>
      <c r="D10" s="49">
        <f>E10+F10+G10+H10</f>
        <v>150</v>
      </c>
      <c r="E10" s="51">
        <f>'[18]PUP KO'!F7</f>
        <v>50</v>
      </c>
      <c r="F10" s="51">
        <f>'[18]PUP KO'!G7</f>
        <v>55</v>
      </c>
      <c r="G10" s="51">
        <f>'[18]PUP KO'!H7</f>
        <v>28</v>
      </c>
      <c r="H10" s="51">
        <f>'[18]PUP KO'!I7</f>
        <v>17</v>
      </c>
      <c r="I10" s="51">
        <f>'[18]PUP KO'!J7</f>
        <v>23</v>
      </c>
      <c r="J10" s="51">
        <f>'[18]PUP KO'!K7</f>
        <v>49</v>
      </c>
      <c r="K10" s="51">
        <f>'[18]PUP KO'!L7</f>
        <v>36</v>
      </c>
      <c r="L10" s="51">
        <f>'[18]PUP KO'!M7</f>
        <v>26</v>
      </c>
      <c r="M10" s="51">
        <f>'[18]PUP KO'!N7</f>
        <v>16</v>
      </c>
    </row>
    <row r="11" spans="2:13" ht="35.1" customHeight="1" x14ac:dyDescent="0.25">
      <c r="B11" s="67">
        <v>4</v>
      </c>
      <c r="C11" s="69" t="s">
        <v>30</v>
      </c>
      <c r="D11" s="49">
        <f>E11+F11+G11+H11</f>
        <v>329</v>
      </c>
      <c r="E11" s="51">
        <f>'[18]PUP MI'!F7</f>
        <v>106</v>
      </c>
      <c r="F11" s="51">
        <f>'[18]PUP MI'!G7</f>
        <v>100</v>
      </c>
      <c r="G11" s="51">
        <f>'[18]PUP MI'!H7</f>
        <v>82</v>
      </c>
      <c r="H11" s="51">
        <f>'[18]PUP MI'!I7</f>
        <v>41</v>
      </c>
      <c r="I11" s="51">
        <f>'[18]PUP MI'!J7</f>
        <v>48</v>
      </c>
      <c r="J11" s="51">
        <f>'[18]PUP MI'!K7</f>
        <v>98</v>
      </c>
      <c r="K11" s="51">
        <f>'[18]PUP MI'!L7</f>
        <v>51</v>
      </c>
      <c r="L11" s="51">
        <f>'[18]PUP MI'!M7</f>
        <v>78</v>
      </c>
      <c r="M11" s="51">
        <f>'[18]PUP MI'!N7</f>
        <v>54</v>
      </c>
    </row>
    <row r="12" spans="2:13" ht="35.1" customHeight="1" x14ac:dyDescent="0.25">
      <c r="B12" s="70">
        <v>5</v>
      </c>
      <c r="C12" s="69" t="s">
        <v>31</v>
      </c>
      <c r="D12" s="49">
        <f>E12+F12+G12+H12</f>
        <v>305</v>
      </c>
      <c r="E12" s="51">
        <f>'[18]PUP NS'!F7</f>
        <v>90</v>
      </c>
      <c r="F12" s="51">
        <f>'[18]PUP NS'!G7</f>
        <v>111</v>
      </c>
      <c r="G12" s="51">
        <f>'[18]PUP NS'!H7</f>
        <v>62</v>
      </c>
      <c r="H12" s="51">
        <f>'[18]PUP NS'!I7</f>
        <v>42</v>
      </c>
      <c r="I12" s="51">
        <f>'[18]PUP NS'!J7</f>
        <v>57</v>
      </c>
      <c r="J12" s="51">
        <f>'[18]PUP NS'!K7</f>
        <v>110</v>
      </c>
      <c r="K12" s="51">
        <f>'[18]PUP NS'!L7</f>
        <v>65</v>
      </c>
      <c r="L12" s="51">
        <f>'[18]PUP NS'!M7</f>
        <v>41</v>
      </c>
      <c r="M12" s="51">
        <f>'[18]PUP NS'!N7</f>
        <v>32</v>
      </c>
    </row>
    <row r="13" spans="2:13" ht="35.1" customHeight="1" x14ac:dyDescent="0.25">
      <c r="B13" s="68">
        <v>6</v>
      </c>
      <c r="C13" s="69" t="s">
        <v>32</v>
      </c>
      <c r="D13" s="49">
        <f t="shared" ref="D13:D21" si="1">E13+F13+G13+H13</f>
        <v>66</v>
      </c>
      <c r="E13" s="51">
        <f>'[18]PUP Sł'!F7</f>
        <v>26</v>
      </c>
      <c r="F13" s="51">
        <f>'[18]PUP Sł'!G7</f>
        <v>23</v>
      </c>
      <c r="G13" s="51">
        <f>'[18]PUP Sł'!H7</f>
        <v>10</v>
      </c>
      <c r="H13" s="51">
        <f>'[18]PUP Sł'!I7</f>
        <v>7</v>
      </c>
      <c r="I13" s="51">
        <f>'[18]PUP Sł'!J7</f>
        <v>13</v>
      </c>
      <c r="J13" s="51">
        <f>'[18]PUP Sł'!K7</f>
        <v>24</v>
      </c>
      <c r="K13" s="51">
        <f>'[18]PUP Sł'!L7</f>
        <v>8</v>
      </c>
      <c r="L13" s="51">
        <f>'[18]PUP Sł'!M7</f>
        <v>11</v>
      </c>
      <c r="M13" s="51">
        <f>'[18]PUP Sł'!N7</f>
        <v>10</v>
      </c>
    </row>
    <row r="14" spans="2:13" ht="35.1" customHeight="1" x14ac:dyDescent="0.25">
      <c r="B14" s="67">
        <v>7</v>
      </c>
      <c r="C14" s="69" t="s">
        <v>33</v>
      </c>
      <c r="D14" s="49">
        <f>E14+F14+G14+H14</f>
        <v>391</v>
      </c>
      <c r="E14" s="51">
        <f>'[18]PUP ST'!F7</f>
        <v>115</v>
      </c>
      <c r="F14" s="51">
        <f>'[18]PUP ST'!G7</f>
        <v>121</v>
      </c>
      <c r="G14" s="51">
        <f>'[18]PUP ST'!H7</f>
        <v>89</v>
      </c>
      <c r="H14" s="51">
        <f>'[18]PUP ST'!I7</f>
        <v>66</v>
      </c>
      <c r="I14" s="51">
        <f>'[18]PUP ST'!J7</f>
        <v>61</v>
      </c>
      <c r="J14" s="51">
        <f>'[18]PUP ST'!K7</f>
        <v>117</v>
      </c>
      <c r="K14" s="51">
        <f>'[18]PUP ST'!L7</f>
        <v>62</v>
      </c>
      <c r="L14" s="51">
        <f>'[18]PUP ST'!M7</f>
        <v>96</v>
      </c>
      <c r="M14" s="51">
        <f>'[18]PUP ST'!N7</f>
        <v>55</v>
      </c>
    </row>
    <row r="15" spans="2:13" ht="35.1" customHeight="1" x14ac:dyDescent="0.25">
      <c r="B15" s="67">
        <v>8</v>
      </c>
      <c r="C15" s="69" t="s">
        <v>34</v>
      </c>
      <c r="D15" s="49">
        <f>E15+F15+G15+H15</f>
        <v>127</v>
      </c>
      <c r="E15" s="51">
        <f>'[18]PUP SU'!F7</f>
        <v>46</v>
      </c>
      <c r="F15" s="51">
        <f>'[18]PUP SU'!G7</f>
        <v>38</v>
      </c>
      <c r="G15" s="51">
        <f>'[18]PUP SU'!H7</f>
        <v>29</v>
      </c>
      <c r="H15" s="51">
        <f>'[18]PUP SU'!I7</f>
        <v>14</v>
      </c>
      <c r="I15" s="51">
        <f>'[18]PUP SU'!J7</f>
        <v>20</v>
      </c>
      <c r="J15" s="51">
        <f>'[18]PUP SU'!K7</f>
        <v>27</v>
      </c>
      <c r="K15" s="51">
        <f>'[18]PUP SU'!L7</f>
        <v>31</v>
      </c>
      <c r="L15" s="51">
        <f>'[18]PUP SU'!M7</f>
        <v>29</v>
      </c>
      <c r="M15" s="51">
        <f>'[18]PUP SU'!N7</f>
        <v>20</v>
      </c>
    </row>
    <row r="16" spans="2:13" ht="35.1" customHeight="1" x14ac:dyDescent="0.25">
      <c r="B16" s="70">
        <v>9</v>
      </c>
      <c r="C16" s="69" t="s">
        <v>35</v>
      </c>
      <c r="D16" s="49">
        <f>E16+F16+G16+H16</f>
        <v>176</v>
      </c>
      <c r="E16" s="51">
        <f>'[18]PUP ŚW'!F7</f>
        <v>57</v>
      </c>
      <c r="F16" s="51">
        <f>'[18]PUP ŚW'!G7</f>
        <v>66</v>
      </c>
      <c r="G16" s="51">
        <f>'[18]PUP ŚW'!H7</f>
        <v>32</v>
      </c>
      <c r="H16" s="51">
        <f>'[18]PUP ŚW'!I7</f>
        <v>21</v>
      </c>
      <c r="I16" s="51">
        <f>'[18]PUP ŚW'!J7</f>
        <v>21</v>
      </c>
      <c r="J16" s="51">
        <f>'[18]PUP ŚW'!K7</f>
        <v>44</v>
      </c>
      <c r="K16" s="51">
        <f>'[18]PUP ŚW'!L7</f>
        <v>26</v>
      </c>
      <c r="L16" s="51">
        <f>'[18]PUP ŚW'!M7</f>
        <v>41</v>
      </c>
      <c r="M16" s="51">
        <f>'[18]PUP ŚW'!N7</f>
        <v>44</v>
      </c>
    </row>
    <row r="17" spans="2:13" ht="35.1" customHeight="1" x14ac:dyDescent="0.25">
      <c r="B17" s="68">
        <v>10</v>
      </c>
      <c r="C17" s="69" t="s">
        <v>36</v>
      </c>
      <c r="D17" s="49">
        <f>E17+F17+G17+H17</f>
        <v>80</v>
      </c>
      <c r="E17" s="51">
        <f>'[18]PUP WS'!F7</f>
        <v>52</v>
      </c>
      <c r="F17" s="51">
        <f>'[18]PUP WS'!G7</f>
        <v>20</v>
      </c>
      <c r="G17" s="51">
        <f>'[18]PUP WS'!H7</f>
        <v>6</v>
      </c>
      <c r="H17" s="51">
        <f>'[18]PUP WS'!I7</f>
        <v>2</v>
      </c>
      <c r="I17" s="51">
        <f>'[18]PUP WS'!J7</f>
        <v>15</v>
      </c>
      <c r="J17" s="51">
        <f>'[18]PUP WS'!K7</f>
        <v>31</v>
      </c>
      <c r="K17" s="51">
        <f>'[18]PUP WS'!L7</f>
        <v>18</v>
      </c>
      <c r="L17" s="51">
        <f>'[18]PUP WS'!M7</f>
        <v>11</v>
      </c>
      <c r="M17" s="51">
        <f>'[18]PUP WS'!N7</f>
        <v>5</v>
      </c>
    </row>
    <row r="18" spans="2:13" ht="35.1" customHeight="1" x14ac:dyDescent="0.25">
      <c r="B18" s="67">
        <v>11</v>
      </c>
      <c r="C18" s="69" t="s">
        <v>37</v>
      </c>
      <c r="D18" s="49">
        <f t="shared" si="1"/>
        <v>233</v>
      </c>
      <c r="E18" s="51">
        <f>'[18]PUP ZG'!F7</f>
        <v>60</v>
      </c>
      <c r="F18" s="51">
        <f>'[18]PUP ZG'!G7</f>
        <v>107</v>
      </c>
      <c r="G18" s="51">
        <f>'[18]PUP ZG'!H7</f>
        <v>41</v>
      </c>
      <c r="H18" s="51">
        <f>'[18]PUP ZG'!I7</f>
        <v>25</v>
      </c>
      <c r="I18" s="51">
        <f>'[18]PUP ZG'!J7</f>
        <v>94</v>
      </c>
      <c r="J18" s="51">
        <f>'[18]PUP ZG'!K7</f>
        <v>60</v>
      </c>
      <c r="K18" s="51">
        <f>'[18]PUP ZG'!L7</f>
        <v>45</v>
      </c>
      <c r="L18" s="51">
        <f>'[18]PUP ZG'!M7</f>
        <v>16</v>
      </c>
      <c r="M18" s="51">
        <f>'[18]PUP ZG'!N7</f>
        <v>18</v>
      </c>
    </row>
    <row r="19" spans="2:13" ht="35.1" customHeight="1" x14ac:dyDescent="0.25">
      <c r="B19" s="67">
        <v>12</v>
      </c>
      <c r="C19" s="69" t="s">
        <v>38</v>
      </c>
      <c r="D19" s="49">
        <f t="shared" si="1"/>
        <v>185</v>
      </c>
      <c r="E19" s="51">
        <f>'[18]PUP ZG z'!F7</f>
        <v>56</v>
      </c>
      <c r="F19" s="51">
        <f>'[18]PUP ZG z'!G7</f>
        <v>86</v>
      </c>
      <c r="G19" s="51">
        <f>'[18]PUP ZG z'!H7</f>
        <v>32</v>
      </c>
      <c r="H19" s="51">
        <f>'[18]PUP ZG z'!I7</f>
        <v>11</v>
      </c>
      <c r="I19" s="51">
        <f>'[18]PUP ZG z'!J7</f>
        <v>41</v>
      </c>
      <c r="J19" s="51">
        <f>'[18]PUP ZG z'!K7</f>
        <v>69</v>
      </c>
      <c r="K19" s="51">
        <f>'[18]PUP ZG z'!L7</f>
        <v>32</v>
      </c>
      <c r="L19" s="51">
        <f>'[18]PUP ZG z'!M7</f>
        <v>23</v>
      </c>
      <c r="M19" s="51">
        <f>'[18]PUP ZG z'!N7</f>
        <v>20</v>
      </c>
    </row>
    <row r="20" spans="2:13" ht="35.1" customHeight="1" x14ac:dyDescent="0.25">
      <c r="B20" s="70">
        <v>13</v>
      </c>
      <c r="C20" s="69" t="s">
        <v>39</v>
      </c>
      <c r="D20" s="49">
        <f t="shared" si="1"/>
        <v>103</v>
      </c>
      <c r="E20" s="51">
        <f>'[18]PUP Żg'!F7</f>
        <v>41</v>
      </c>
      <c r="F20" s="51">
        <f>'[18]PUP Żg'!G7</f>
        <v>41</v>
      </c>
      <c r="G20" s="51">
        <f>'[18]PUP Żg'!H7</f>
        <v>18</v>
      </c>
      <c r="H20" s="51">
        <f>'[18]PUP Żg'!I7</f>
        <v>3</v>
      </c>
      <c r="I20" s="51">
        <f>'[18]PUP Żg'!J7</f>
        <v>21</v>
      </c>
      <c r="J20" s="51">
        <f>'[18]PUP Żg'!K7</f>
        <v>45</v>
      </c>
      <c r="K20" s="51">
        <f>'[18]PUP Żg'!L7</f>
        <v>26</v>
      </c>
      <c r="L20" s="51">
        <f>'[18]PUP Żg'!M7</f>
        <v>5</v>
      </c>
      <c r="M20" s="51">
        <f>'[18]PUP Żg'!N7</f>
        <v>6</v>
      </c>
    </row>
    <row r="21" spans="2:13" ht="35.1" customHeight="1" x14ac:dyDescent="0.25">
      <c r="B21" s="68">
        <v>14</v>
      </c>
      <c r="C21" s="69" t="s">
        <v>40</v>
      </c>
      <c r="D21" s="49">
        <f t="shared" si="1"/>
        <v>273</v>
      </c>
      <c r="E21" s="51">
        <f>'[18]PUP Żr'!F7</f>
        <v>99</v>
      </c>
      <c r="F21" s="51">
        <f>'[18]PUP Żr'!G7</f>
        <v>88</v>
      </c>
      <c r="G21" s="51">
        <f>'[18]PUP Żr'!H7</f>
        <v>57</v>
      </c>
      <c r="H21" s="51">
        <f>'[18]PUP Żr'!I7</f>
        <v>29</v>
      </c>
      <c r="I21" s="51">
        <f>'[18]PUP Żr'!J7</f>
        <v>37</v>
      </c>
      <c r="J21" s="51">
        <f>'[18]PUP Żr'!K7</f>
        <v>100</v>
      </c>
      <c r="K21" s="51">
        <f>'[18]PUP Żr'!L7</f>
        <v>65</v>
      </c>
      <c r="L21" s="51">
        <f>'[18]PUP Żr'!M7</f>
        <v>40</v>
      </c>
      <c r="M21" s="51">
        <f>'[18]PUP Żr'!N7</f>
        <v>31</v>
      </c>
    </row>
    <row r="22" spans="2:13" x14ac:dyDescent="0.25">
      <c r="E22" s="3"/>
      <c r="F22" s="3"/>
      <c r="G22" s="3"/>
      <c r="H22" s="3"/>
      <c r="I22" s="3"/>
      <c r="J22" s="3"/>
      <c r="K22" s="3"/>
      <c r="L22" s="3"/>
      <c r="M22" s="3"/>
    </row>
  </sheetData>
  <mergeCells count="13">
    <mergeCell ref="L5:L6"/>
    <mergeCell ref="M5:M6"/>
    <mergeCell ref="B7:C7"/>
    <mergeCell ref="L1:M1"/>
    <mergeCell ref="B2:M2"/>
    <mergeCell ref="B4:B6"/>
    <mergeCell ref="C4:C6"/>
    <mergeCell ref="D4:D6"/>
    <mergeCell ref="E4:M4"/>
    <mergeCell ref="E5:H5"/>
    <mergeCell ref="I5:I6"/>
    <mergeCell ref="J5:J6"/>
    <mergeCell ref="K5:K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2"/>
  <sheetViews>
    <sheetView view="pageBreakPreview" topLeftCell="E8" zoomScaleNormal="80" zoomScaleSheetLayoutView="100" workbookViewId="0">
      <selection activeCell="C11" sqref="C11:C12"/>
    </sheetView>
  </sheetViews>
  <sheetFormatPr defaultRowHeight="15" x14ac:dyDescent="0.25"/>
  <cols>
    <col min="1" max="1" width="6" style="2" customWidth="1"/>
    <col min="2" max="2" width="6.42578125" style="2" customWidth="1"/>
    <col min="3" max="3" width="21.28515625" style="2" customWidth="1"/>
    <col min="4" max="25" width="10.7109375" style="2" customWidth="1"/>
    <col min="26" max="259" width="9.140625" style="2"/>
    <col min="260" max="261" width="8.140625" style="2" customWidth="1"/>
    <col min="262" max="515" width="9.140625" style="2"/>
    <col min="516" max="517" width="8.140625" style="2" customWidth="1"/>
    <col min="518" max="771" width="9.140625" style="2"/>
    <col min="772" max="773" width="8.140625" style="2" customWidth="1"/>
    <col min="774" max="1027" width="9.140625" style="2"/>
    <col min="1028" max="1029" width="8.140625" style="2" customWidth="1"/>
    <col min="1030" max="1283" width="9.140625" style="2"/>
    <col min="1284" max="1285" width="8.140625" style="2" customWidth="1"/>
    <col min="1286" max="1539" width="9.140625" style="2"/>
    <col min="1540" max="1541" width="8.140625" style="2" customWidth="1"/>
    <col min="1542" max="1795" width="9.140625" style="2"/>
    <col min="1796" max="1797" width="8.140625" style="2" customWidth="1"/>
    <col min="1798" max="2051" width="9.140625" style="2"/>
    <col min="2052" max="2053" width="8.140625" style="2" customWidth="1"/>
    <col min="2054" max="2307" width="9.140625" style="2"/>
    <col min="2308" max="2309" width="8.140625" style="2" customWidth="1"/>
    <col min="2310" max="2563" width="9.140625" style="2"/>
    <col min="2564" max="2565" width="8.140625" style="2" customWidth="1"/>
    <col min="2566" max="2819" width="9.140625" style="2"/>
    <col min="2820" max="2821" width="8.140625" style="2" customWidth="1"/>
    <col min="2822" max="3075" width="9.140625" style="2"/>
    <col min="3076" max="3077" width="8.140625" style="2" customWidth="1"/>
    <col min="3078" max="3331" width="9.140625" style="2"/>
    <col min="3332" max="3333" width="8.140625" style="2" customWidth="1"/>
    <col min="3334" max="3587" width="9.140625" style="2"/>
    <col min="3588" max="3589" width="8.140625" style="2" customWidth="1"/>
    <col min="3590" max="3843" width="9.140625" style="2"/>
    <col min="3844" max="3845" width="8.140625" style="2" customWidth="1"/>
    <col min="3846" max="4099" width="9.140625" style="2"/>
    <col min="4100" max="4101" width="8.140625" style="2" customWidth="1"/>
    <col min="4102" max="4355" width="9.140625" style="2"/>
    <col min="4356" max="4357" width="8.140625" style="2" customWidth="1"/>
    <col min="4358" max="4611" width="9.140625" style="2"/>
    <col min="4612" max="4613" width="8.140625" style="2" customWidth="1"/>
    <col min="4614" max="4867" width="9.140625" style="2"/>
    <col min="4868" max="4869" width="8.140625" style="2" customWidth="1"/>
    <col min="4870" max="5123" width="9.140625" style="2"/>
    <col min="5124" max="5125" width="8.140625" style="2" customWidth="1"/>
    <col min="5126" max="5379" width="9.140625" style="2"/>
    <col min="5380" max="5381" width="8.140625" style="2" customWidth="1"/>
    <col min="5382" max="5635" width="9.140625" style="2"/>
    <col min="5636" max="5637" width="8.140625" style="2" customWidth="1"/>
    <col min="5638" max="5891" width="9.140625" style="2"/>
    <col min="5892" max="5893" width="8.140625" style="2" customWidth="1"/>
    <col min="5894" max="6147" width="9.140625" style="2"/>
    <col min="6148" max="6149" width="8.140625" style="2" customWidth="1"/>
    <col min="6150" max="6403" width="9.140625" style="2"/>
    <col min="6404" max="6405" width="8.140625" style="2" customWidth="1"/>
    <col min="6406" max="6659" width="9.140625" style="2"/>
    <col min="6660" max="6661" width="8.140625" style="2" customWidth="1"/>
    <col min="6662" max="6915" width="9.140625" style="2"/>
    <col min="6916" max="6917" width="8.140625" style="2" customWidth="1"/>
    <col min="6918" max="7171" width="9.140625" style="2"/>
    <col min="7172" max="7173" width="8.140625" style="2" customWidth="1"/>
    <col min="7174" max="7427" width="9.140625" style="2"/>
    <col min="7428" max="7429" width="8.140625" style="2" customWidth="1"/>
    <col min="7430" max="7683" width="9.140625" style="2"/>
    <col min="7684" max="7685" width="8.140625" style="2" customWidth="1"/>
    <col min="7686" max="7939" width="9.140625" style="2"/>
    <col min="7940" max="7941" width="8.140625" style="2" customWidth="1"/>
    <col min="7942" max="8195" width="9.140625" style="2"/>
    <col min="8196" max="8197" width="8.140625" style="2" customWidth="1"/>
    <col min="8198" max="8451" width="9.140625" style="2"/>
    <col min="8452" max="8453" width="8.140625" style="2" customWidth="1"/>
    <col min="8454" max="8707" width="9.140625" style="2"/>
    <col min="8708" max="8709" width="8.140625" style="2" customWidth="1"/>
    <col min="8710" max="8963" width="9.140625" style="2"/>
    <col min="8964" max="8965" width="8.140625" style="2" customWidth="1"/>
    <col min="8966" max="9219" width="9.140625" style="2"/>
    <col min="9220" max="9221" width="8.140625" style="2" customWidth="1"/>
    <col min="9222" max="9475" width="9.140625" style="2"/>
    <col min="9476" max="9477" width="8.140625" style="2" customWidth="1"/>
    <col min="9478" max="9731" width="9.140625" style="2"/>
    <col min="9732" max="9733" width="8.140625" style="2" customWidth="1"/>
    <col min="9734" max="9987" width="9.140625" style="2"/>
    <col min="9988" max="9989" width="8.140625" style="2" customWidth="1"/>
    <col min="9990" max="10243" width="9.140625" style="2"/>
    <col min="10244" max="10245" width="8.140625" style="2" customWidth="1"/>
    <col min="10246" max="10499" width="9.140625" style="2"/>
    <col min="10500" max="10501" width="8.140625" style="2" customWidth="1"/>
    <col min="10502" max="10755" width="9.140625" style="2"/>
    <col min="10756" max="10757" width="8.140625" style="2" customWidth="1"/>
    <col min="10758" max="11011" width="9.140625" style="2"/>
    <col min="11012" max="11013" width="8.140625" style="2" customWidth="1"/>
    <col min="11014" max="11267" width="9.140625" style="2"/>
    <col min="11268" max="11269" width="8.140625" style="2" customWidth="1"/>
    <col min="11270" max="11523" width="9.140625" style="2"/>
    <col min="11524" max="11525" width="8.140625" style="2" customWidth="1"/>
    <col min="11526" max="11779" width="9.140625" style="2"/>
    <col min="11780" max="11781" width="8.140625" style="2" customWidth="1"/>
    <col min="11782" max="12035" width="9.140625" style="2"/>
    <col min="12036" max="12037" width="8.140625" style="2" customWidth="1"/>
    <col min="12038" max="12291" width="9.140625" style="2"/>
    <col min="12292" max="12293" width="8.140625" style="2" customWidth="1"/>
    <col min="12294" max="12547" width="9.140625" style="2"/>
    <col min="12548" max="12549" width="8.140625" style="2" customWidth="1"/>
    <col min="12550" max="12803" width="9.140625" style="2"/>
    <col min="12804" max="12805" width="8.140625" style="2" customWidth="1"/>
    <col min="12806" max="13059" width="9.140625" style="2"/>
    <col min="13060" max="13061" width="8.140625" style="2" customWidth="1"/>
    <col min="13062" max="13315" width="9.140625" style="2"/>
    <col min="13316" max="13317" width="8.140625" style="2" customWidth="1"/>
    <col min="13318" max="13571" width="9.140625" style="2"/>
    <col min="13572" max="13573" width="8.140625" style="2" customWidth="1"/>
    <col min="13574" max="13827" width="9.140625" style="2"/>
    <col min="13828" max="13829" width="8.140625" style="2" customWidth="1"/>
    <col min="13830" max="14083" width="9.140625" style="2"/>
    <col min="14084" max="14085" width="8.140625" style="2" customWidth="1"/>
    <col min="14086" max="14339" width="9.140625" style="2"/>
    <col min="14340" max="14341" width="8.140625" style="2" customWidth="1"/>
    <col min="14342" max="14595" width="9.140625" style="2"/>
    <col min="14596" max="14597" width="8.140625" style="2" customWidth="1"/>
    <col min="14598" max="14851" width="9.140625" style="2"/>
    <col min="14852" max="14853" width="8.140625" style="2" customWidth="1"/>
    <col min="14854" max="15107" width="9.140625" style="2"/>
    <col min="15108" max="15109" width="8.140625" style="2" customWidth="1"/>
    <col min="15110" max="15363" width="9.140625" style="2"/>
    <col min="15364" max="15365" width="8.140625" style="2" customWidth="1"/>
    <col min="15366" max="15619" width="9.140625" style="2"/>
    <col min="15620" max="15621" width="8.140625" style="2" customWidth="1"/>
    <col min="15622" max="15875" width="9.140625" style="2"/>
    <col min="15876" max="15877" width="8.140625" style="2" customWidth="1"/>
    <col min="15878" max="16131" width="9.140625" style="2"/>
    <col min="16132" max="16133" width="8.140625" style="2" customWidth="1"/>
    <col min="16134" max="16384" width="9.140625" style="2"/>
  </cols>
  <sheetData>
    <row r="1" spans="2:25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247" t="s">
        <v>172</v>
      </c>
      <c r="Y1" s="247"/>
    </row>
    <row r="2" spans="2:25" ht="30" customHeight="1" x14ac:dyDescent="0.25">
      <c r="B2" s="309" t="s">
        <v>173</v>
      </c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  <c r="X2" s="309"/>
      <c r="Y2" s="309"/>
    </row>
    <row r="3" spans="2:25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2:25" ht="28.5" customHeight="1" x14ac:dyDescent="0.25">
      <c r="B4" s="308" t="s">
        <v>87</v>
      </c>
      <c r="C4" s="308" t="s">
        <v>3</v>
      </c>
      <c r="D4" s="308" t="s">
        <v>174</v>
      </c>
      <c r="E4" s="311"/>
      <c r="F4" s="311" t="s">
        <v>160</v>
      </c>
      <c r="G4" s="311"/>
      <c r="H4" s="311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  <c r="U4" s="311"/>
      <c r="V4" s="311"/>
      <c r="W4" s="311"/>
      <c r="X4" s="311"/>
      <c r="Y4" s="311"/>
    </row>
    <row r="5" spans="2:25" ht="131.25" customHeight="1" x14ac:dyDescent="0.25">
      <c r="B5" s="310"/>
      <c r="C5" s="310"/>
      <c r="D5" s="311"/>
      <c r="E5" s="311"/>
      <c r="F5" s="308" t="s">
        <v>125</v>
      </c>
      <c r="G5" s="308"/>
      <c r="H5" s="308" t="s">
        <v>175</v>
      </c>
      <c r="I5" s="308"/>
      <c r="J5" s="308" t="s">
        <v>176</v>
      </c>
      <c r="K5" s="308"/>
      <c r="L5" s="308" t="s">
        <v>128</v>
      </c>
      <c r="M5" s="308"/>
      <c r="N5" s="308" t="s">
        <v>127</v>
      </c>
      <c r="O5" s="308"/>
      <c r="P5" s="308" t="s">
        <v>177</v>
      </c>
      <c r="Q5" s="308"/>
      <c r="R5" s="308" t="s">
        <v>178</v>
      </c>
      <c r="S5" s="308"/>
      <c r="T5" s="308" t="s">
        <v>249</v>
      </c>
      <c r="U5" s="308"/>
      <c r="V5" s="308" t="s">
        <v>179</v>
      </c>
      <c r="W5" s="308"/>
      <c r="X5" s="308" t="s">
        <v>248</v>
      </c>
      <c r="Y5" s="308"/>
    </row>
    <row r="6" spans="2:25" ht="111" customHeight="1" x14ac:dyDescent="0.25">
      <c r="B6" s="310"/>
      <c r="C6" s="310"/>
      <c r="D6" s="82" t="s">
        <v>180</v>
      </c>
      <c r="E6" s="82" t="s">
        <v>181</v>
      </c>
      <c r="F6" s="82" t="s">
        <v>163</v>
      </c>
      <c r="G6" s="82" t="s">
        <v>131</v>
      </c>
      <c r="H6" s="82" t="s">
        <v>163</v>
      </c>
      <c r="I6" s="82" t="s">
        <v>131</v>
      </c>
      <c r="J6" s="82" t="s">
        <v>163</v>
      </c>
      <c r="K6" s="82" t="s">
        <v>131</v>
      </c>
      <c r="L6" s="82" t="s">
        <v>163</v>
      </c>
      <c r="M6" s="82" t="s">
        <v>131</v>
      </c>
      <c r="N6" s="82" t="s">
        <v>163</v>
      </c>
      <c r="O6" s="82" t="s">
        <v>131</v>
      </c>
      <c r="P6" s="82" t="s">
        <v>163</v>
      </c>
      <c r="Q6" s="82" t="s">
        <v>131</v>
      </c>
      <c r="R6" s="82" t="s">
        <v>163</v>
      </c>
      <c r="S6" s="82" t="s">
        <v>131</v>
      </c>
      <c r="T6" s="82" t="s">
        <v>163</v>
      </c>
      <c r="U6" s="82" t="s">
        <v>131</v>
      </c>
      <c r="V6" s="82" t="s">
        <v>163</v>
      </c>
      <c r="W6" s="82" t="s">
        <v>131</v>
      </c>
      <c r="X6" s="82" t="s">
        <v>163</v>
      </c>
      <c r="Y6" s="82" t="s">
        <v>131</v>
      </c>
    </row>
    <row r="7" spans="2:25" ht="62.25" customHeight="1" x14ac:dyDescent="0.25">
      <c r="B7" s="308" t="s">
        <v>21</v>
      </c>
      <c r="C7" s="312"/>
      <c r="D7" s="78">
        <f>D8+D9+D10+D11+D12+D13+D14+D15+D16+D17+D18+D19+D20+D21</f>
        <v>2660</v>
      </c>
      <c r="E7" s="78">
        <f t="shared" ref="E7:Y7" si="0">E8+E9+E10+E11+E12+E13+E14+E15+E16+E17+E18+E19+E20+E21</f>
        <v>2303</v>
      </c>
      <c r="F7" s="78">
        <f t="shared" si="0"/>
        <v>1060</v>
      </c>
      <c r="G7" s="80">
        <f t="shared" si="0"/>
        <v>930</v>
      </c>
      <c r="H7" s="78">
        <f t="shared" si="0"/>
        <v>556</v>
      </c>
      <c r="I7" s="78">
        <f t="shared" si="0"/>
        <v>467</v>
      </c>
      <c r="J7" s="80">
        <f t="shared" si="0"/>
        <v>203</v>
      </c>
      <c r="K7" s="80">
        <f t="shared" si="0"/>
        <v>177</v>
      </c>
      <c r="L7" s="78">
        <f t="shared" si="0"/>
        <v>119</v>
      </c>
      <c r="M7" s="78">
        <f t="shared" si="0"/>
        <v>104</v>
      </c>
      <c r="N7" s="78">
        <f t="shared" si="0"/>
        <v>116</v>
      </c>
      <c r="O7" s="78">
        <f t="shared" si="0"/>
        <v>102</v>
      </c>
      <c r="P7" s="78">
        <f t="shared" si="0"/>
        <v>111</v>
      </c>
      <c r="Q7" s="78">
        <f t="shared" si="0"/>
        <v>89</v>
      </c>
      <c r="R7" s="80">
        <f t="shared" si="0"/>
        <v>108</v>
      </c>
      <c r="S7" s="80">
        <f t="shared" si="0"/>
        <v>95</v>
      </c>
      <c r="T7" s="78">
        <f t="shared" si="0"/>
        <v>74</v>
      </c>
      <c r="U7" s="78">
        <f t="shared" si="0"/>
        <v>63</v>
      </c>
      <c r="V7" s="78">
        <f t="shared" si="0"/>
        <v>48</v>
      </c>
      <c r="W7" s="78">
        <f t="shared" si="0"/>
        <v>44</v>
      </c>
      <c r="X7" s="80">
        <f t="shared" si="0"/>
        <v>46</v>
      </c>
      <c r="Y7" s="80">
        <f t="shared" si="0"/>
        <v>40</v>
      </c>
    </row>
    <row r="8" spans="2:25" ht="44.1" customHeight="1" x14ac:dyDescent="0.25">
      <c r="B8" s="83">
        <v>1</v>
      </c>
      <c r="C8" s="84" t="s">
        <v>27</v>
      </c>
      <c r="D8" s="81">
        <f>'[19]PUP GW'!U4</f>
        <v>164</v>
      </c>
      <c r="E8" s="81">
        <f>'[19]PUP GW'!V4</f>
        <v>151</v>
      </c>
      <c r="F8" s="81">
        <f>'[19]PUP GW'!U5</f>
        <v>116</v>
      </c>
      <c r="G8" s="81">
        <f>'[19]PUP GW'!V5</f>
        <v>107</v>
      </c>
      <c r="H8" s="79">
        <f>'[19]PUP GW'!U6</f>
        <v>20</v>
      </c>
      <c r="I8" s="79">
        <f>'[19]PUP GW'!V6</f>
        <v>18</v>
      </c>
      <c r="J8" s="79">
        <f>'[19]PUP GW'!U7</f>
        <v>0</v>
      </c>
      <c r="K8" s="79">
        <f>'[19]PUP GW'!V7</f>
        <v>0</v>
      </c>
      <c r="L8" s="79">
        <f>'[19]PUP GW'!U8</f>
        <v>3</v>
      </c>
      <c r="M8" s="79">
        <f>'[19]PUP GW'!V8</f>
        <v>3</v>
      </c>
      <c r="N8" s="79">
        <f>'[19]PUP GW'!U9</f>
        <v>3</v>
      </c>
      <c r="O8" s="79">
        <f>'[19]PUP GW'!V9</f>
        <v>3</v>
      </c>
      <c r="P8" s="79">
        <f>'[19]PUP GW'!U10</f>
        <v>7</v>
      </c>
      <c r="Q8" s="79">
        <f>'[19]PUP GW'!V10</f>
        <v>5</v>
      </c>
      <c r="R8" s="79">
        <f>'[19]PUP GW'!U11</f>
        <v>0</v>
      </c>
      <c r="S8" s="79">
        <f>'[19]PUP GW'!V11</f>
        <v>0</v>
      </c>
      <c r="T8" s="79">
        <f>'[19]PUP GW'!U12</f>
        <v>5</v>
      </c>
      <c r="U8" s="79">
        <f>'[19]PUP GW'!V12</f>
        <v>5</v>
      </c>
      <c r="V8" s="79">
        <f>'[19]PUP GW'!U13</f>
        <v>4</v>
      </c>
      <c r="W8" s="79">
        <f>'[19]PUP GW'!V13</f>
        <v>4</v>
      </c>
      <c r="X8" s="79">
        <f>'[19]PUP GW'!U14</f>
        <v>0</v>
      </c>
      <c r="Y8" s="79">
        <f>'[19]PUP GW'!V14</f>
        <v>0</v>
      </c>
    </row>
    <row r="9" spans="2:25" ht="44.1" customHeight="1" x14ac:dyDescent="0.25">
      <c r="B9" s="85">
        <v>2</v>
      </c>
      <c r="C9" s="84" t="s">
        <v>28</v>
      </c>
      <c r="D9" s="81">
        <f>'[19]PUP GWz'!U4</f>
        <v>86</v>
      </c>
      <c r="E9" s="81">
        <f>'[19]PUP GWz'!V4</f>
        <v>79</v>
      </c>
      <c r="F9" s="81">
        <f>'[19]PUP GWz'!$U$5</f>
        <v>52</v>
      </c>
      <c r="G9" s="81">
        <f>'[19]PUP GWz'!V5</f>
        <v>46</v>
      </c>
      <c r="H9" s="81">
        <f>'[19]PUP GWz'!U6</f>
        <v>11</v>
      </c>
      <c r="I9" s="81">
        <f>'[19]PUP GWz'!V6</f>
        <v>11</v>
      </c>
      <c r="J9" s="81">
        <f>'[19]PUP GWz'!U7</f>
        <v>2</v>
      </c>
      <c r="K9" s="81">
        <f>'[19]PUP GWz'!V7</f>
        <v>2</v>
      </c>
      <c r="L9" s="81">
        <f>'[19]PUP GWz'!U8</f>
        <v>2</v>
      </c>
      <c r="M9" s="81">
        <f>'[19]PUP GWz'!V8</f>
        <v>2</v>
      </c>
      <c r="N9" s="81">
        <f>'[19]PUP GWz'!U9</f>
        <v>0</v>
      </c>
      <c r="O9" s="81">
        <f>'[19]PUP GWz'!V9</f>
        <v>0</v>
      </c>
      <c r="P9" s="81">
        <f>'[19]PUP GWz'!U10</f>
        <v>2</v>
      </c>
      <c r="Q9" s="81">
        <f>'[19]PUP GWz'!V10</f>
        <v>2</v>
      </c>
      <c r="R9" s="81">
        <f>'[19]PUP GWz'!U11</f>
        <v>3</v>
      </c>
      <c r="S9" s="81">
        <f>'[19]PUP GWz'!V11</f>
        <v>3</v>
      </c>
      <c r="T9" s="81">
        <f>'[19]PUP GWz'!U12</f>
        <v>5</v>
      </c>
      <c r="U9" s="81">
        <f>'[19]PUP GWz'!V12</f>
        <v>5</v>
      </c>
      <c r="V9" s="81">
        <f>'[19]PUP GWz'!U13</f>
        <v>3</v>
      </c>
      <c r="W9" s="81">
        <f>'[19]PUP GWz'!V13</f>
        <v>2</v>
      </c>
      <c r="X9" s="81">
        <f>'[19]PUP GWz'!U14</f>
        <v>1</v>
      </c>
      <c r="Y9" s="81">
        <f>'[19]PUP GWz'!V14</f>
        <v>1</v>
      </c>
    </row>
    <row r="10" spans="2:25" ht="44.1" customHeight="1" x14ac:dyDescent="0.25">
      <c r="B10" s="86">
        <v>3</v>
      </c>
      <c r="C10" s="84" t="s">
        <v>29</v>
      </c>
      <c r="D10" s="81">
        <f>'[19]PUP KO'!U4</f>
        <v>150</v>
      </c>
      <c r="E10" s="81">
        <f>'[19]PUP KO'!V4</f>
        <v>134</v>
      </c>
      <c r="F10" s="81">
        <f>'[19]PUP KO'!$U$5</f>
        <v>51</v>
      </c>
      <c r="G10" s="81">
        <f>'[19]PUP KO'!V5</f>
        <v>46</v>
      </c>
      <c r="H10" s="81">
        <f>'[19]PUP KO'!U6</f>
        <v>21</v>
      </c>
      <c r="I10" s="81">
        <f>'[19]PUP KO'!V6</f>
        <v>18</v>
      </c>
      <c r="J10" s="81">
        <f>'[19]PUP KO'!U7</f>
        <v>13</v>
      </c>
      <c r="K10" s="81">
        <f>'[19]PUP KO'!V7</f>
        <v>11</v>
      </c>
      <c r="L10" s="81">
        <f>'[19]PUP KO'!U8</f>
        <v>5</v>
      </c>
      <c r="M10" s="81">
        <f>'[19]PUP KO'!V8</f>
        <v>5</v>
      </c>
      <c r="N10" s="81">
        <f>'[19]PUP KO'!U9</f>
        <v>16</v>
      </c>
      <c r="O10" s="81">
        <f>'[19]PUP KO'!V9</f>
        <v>16</v>
      </c>
      <c r="P10" s="81">
        <f>'[19]PUP KO'!U10</f>
        <v>9</v>
      </c>
      <c r="Q10" s="81">
        <f>'[19]PUP KO'!V10</f>
        <v>8</v>
      </c>
      <c r="R10" s="81">
        <f>'[19]PUP KO'!U11</f>
        <v>9</v>
      </c>
      <c r="S10" s="81">
        <f>'[19]PUP KO'!V11</f>
        <v>9</v>
      </c>
      <c r="T10" s="81">
        <f>'[19]PUP KO'!U12</f>
        <v>4</v>
      </c>
      <c r="U10" s="81">
        <f>'[19]PUP KO'!V12</f>
        <v>2</v>
      </c>
      <c r="V10" s="81">
        <f>'[19]PUP KO'!U13</f>
        <v>4</v>
      </c>
      <c r="W10" s="81">
        <f>'[19]PUP KO'!V13</f>
        <v>3</v>
      </c>
      <c r="X10" s="81">
        <f>'[19]PUP KO'!U14</f>
        <v>1</v>
      </c>
      <c r="Y10" s="81">
        <f>'[19]PUP KO'!V14</f>
        <v>0</v>
      </c>
    </row>
    <row r="11" spans="2:25" ht="44.1" customHeight="1" x14ac:dyDescent="0.25">
      <c r="B11" s="86">
        <v>4</v>
      </c>
      <c r="C11" s="84" t="s">
        <v>30</v>
      </c>
      <c r="D11" s="81">
        <f>'[19]PUP MI'!U4</f>
        <v>327</v>
      </c>
      <c r="E11" s="81">
        <f>'[19]PUP MI'!V4</f>
        <v>274</v>
      </c>
      <c r="F11" s="81">
        <f>'[19]PUP MI'!$U$5</f>
        <v>156</v>
      </c>
      <c r="G11" s="81">
        <f>'[19]PUP MI'!V5</f>
        <v>135</v>
      </c>
      <c r="H11" s="81">
        <f>'[19]PUP MI'!U6</f>
        <v>49</v>
      </c>
      <c r="I11" s="81">
        <f>'[19]PUP MI'!V6</f>
        <v>40</v>
      </c>
      <c r="J11" s="81">
        <f>'[19]PUP MI'!U7</f>
        <v>28</v>
      </c>
      <c r="K11" s="81">
        <f>'[19]PUP MI'!V7</f>
        <v>24</v>
      </c>
      <c r="L11" s="81">
        <f>'[19]PUP MI'!U8</f>
        <v>9</v>
      </c>
      <c r="M11" s="81">
        <f>'[19]PUP MI'!V8</f>
        <v>7</v>
      </c>
      <c r="N11" s="81">
        <f>'[19]PUP MI'!U9</f>
        <v>25</v>
      </c>
      <c r="O11" s="81">
        <f>'[19]PUP MI'!V9</f>
        <v>21</v>
      </c>
      <c r="P11" s="81">
        <f>'[19]PUP MI'!U10</f>
        <v>9</v>
      </c>
      <c r="Q11" s="81">
        <f>'[19]PUP MI'!V10</f>
        <v>8</v>
      </c>
      <c r="R11" s="81">
        <f>'[19]PUP MI'!U11</f>
        <v>19</v>
      </c>
      <c r="S11" s="81">
        <f>'[19]PUP MI'!V11</f>
        <v>16</v>
      </c>
      <c r="T11" s="81">
        <f>'[19]PUP MI'!U12</f>
        <v>5</v>
      </c>
      <c r="U11" s="81">
        <f>'[19]PUP MI'!V12</f>
        <v>2</v>
      </c>
      <c r="V11" s="81">
        <f>'[19]PUP MI'!U13</f>
        <v>1</v>
      </c>
      <c r="W11" s="81">
        <f>'[19]PUP MI'!V13</f>
        <v>1</v>
      </c>
      <c r="X11" s="81">
        <f>'[19]PUP MI'!U14</f>
        <v>2</v>
      </c>
      <c r="Y11" s="81">
        <f>'[19]PUP MI'!V14</f>
        <v>2</v>
      </c>
    </row>
    <row r="12" spans="2:25" ht="44.1" customHeight="1" x14ac:dyDescent="0.25">
      <c r="B12" s="83">
        <v>5</v>
      </c>
      <c r="C12" s="84" t="s">
        <v>31</v>
      </c>
      <c r="D12" s="81">
        <f>'[19]PUP NS'!U4</f>
        <v>304</v>
      </c>
      <c r="E12" s="81">
        <f>'[19]PUP NS'!V4</f>
        <v>263</v>
      </c>
      <c r="F12" s="81">
        <f>'[19]PUP NS'!$U$5</f>
        <v>51</v>
      </c>
      <c r="G12" s="81">
        <f>'[19]PUP NS'!V5</f>
        <v>39</v>
      </c>
      <c r="H12" s="81">
        <f>'[19]PUP NS'!U6</f>
        <v>91</v>
      </c>
      <c r="I12" s="81">
        <f>'[19]PUP NS'!V6</f>
        <v>83</v>
      </c>
      <c r="J12" s="81">
        <f>'[19]PUP NS'!U7</f>
        <v>40</v>
      </c>
      <c r="K12" s="81">
        <f>'[19]PUP NS'!V7</f>
        <v>35</v>
      </c>
      <c r="L12" s="81">
        <f>'[19]PUP NS'!U8</f>
        <v>4</v>
      </c>
      <c r="M12" s="81">
        <f>'[19]PUP NS'!V8</f>
        <v>4</v>
      </c>
      <c r="N12" s="81">
        <f>'[19]PUP NS'!U9</f>
        <v>20</v>
      </c>
      <c r="O12" s="81">
        <f>'[19]PUP NS'!V9</f>
        <v>16</v>
      </c>
      <c r="P12" s="81">
        <f>'[19]PUP NS'!U10</f>
        <v>17</v>
      </c>
      <c r="Q12" s="81">
        <f>'[19]PUP NS'!V10</f>
        <v>14</v>
      </c>
      <c r="R12" s="81">
        <f>'[19]PUP NS'!U11</f>
        <v>13</v>
      </c>
      <c r="S12" s="81">
        <f>'[19]PUP NS'!V11</f>
        <v>13</v>
      </c>
      <c r="T12" s="81">
        <f>'[19]PUP NS'!U12</f>
        <v>14</v>
      </c>
      <c r="U12" s="81">
        <f>'[19]PUP NS'!V12</f>
        <v>12</v>
      </c>
      <c r="V12" s="81">
        <f>'[19]PUP NS'!U13</f>
        <v>9</v>
      </c>
      <c r="W12" s="81">
        <f>'[19]PUP NS'!V13</f>
        <v>7</v>
      </c>
      <c r="X12" s="81">
        <f>'[19]PUP NS'!U14</f>
        <v>4</v>
      </c>
      <c r="Y12" s="81">
        <f>'[19]PUP NS'!V14</f>
        <v>3</v>
      </c>
    </row>
    <row r="13" spans="2:25" ht="44.1" customHeight="1" x14ac:dyDescent="0.25">
      <c r="B13" s="85">
        <v>6</v>
      </c>
      <c r="C13" s="84" t="s">
        <v>32</v>
      </c>
      <c r="D13" s="81">
        <f>'[19]PUP Sł'!U4</f>
        <v>66</v>
      </c>
      <c r="E13" s="81">
        <f>'[19]PUP Sł'!V4</f>
        <v>60</v>
      </c>
      <c r="F13" s="81">
        <f>'[19]PUP Sł'!$U$5</f>
        <v>28</v>
      </c>
      <c r="G13" s="81">
        <f>'[19]PUP Sł'!V$5</f>
        <v>28</v>
      </c>
      <c r="H13" s="81">
        <f>'[19]PUP Sł'!U6</f>
        <v>10</v>
      </c>
      <c r="I13" s="81">
        <f>'[19]PUP Sł'!V6</f>
        <v>7</v>
      </c>
      <c r="J13" s="81">
        <f>'[19]PUP Sł'!U7</f>
        <v>3</v>
      </c>
      <c r="K13" s="81">
        <f>'[19]PUP Sł'!V7</f>
        <v>2</v>
      </c>
      <c r="L13" s="81">
        <f>'[19]PUP Sł'!U8</f>
        <v>2</v>
      </c>
      <c r="M13" s="81">
        <f>'[19]PUP Sł'!V8</f>
        <v>2</v>
      </c>
      <c r="N13" s="81">
        <f>'[19]PUP Sł'!U9</f>
        <v>2</v>
      </c>
      <c r="O13" s="81">
        <f>'[19]PUP Sł'!V9</f>
        <v>2</v>
      </c>
      <c r="P13" s="81">
        <f>'[19]PUP Sł'!U10</f>
        <v>4</v>
      </c>
      <c r="Q13" s="81">
        <f>'[19]PUP Sł'!V10</f>
        <v>3</v>
      </c>
      <c r="R13" s="81">
        <f>'[19]PUP Sł'!U11</f>
        <v>3</v>
      </c>
      <c r="S13" s="81">
        <f>'[19]PUP Sł'!V11</f>
        <v>2</v>
      </c>
      <c r="T13" s="81">
        <f>'[19]PUP Sł'!U12</f>
        <v>1</v>
      </c>
      <c r="U13" s="81">
        <f>'[19]PUP Sł'!V12</f>
        <v>1</v>
      </c>
      <c r="V13" s="81">
        <f>'[19]PUP Sł'!U13</f>
        <v>0</v>
      </c>
      <c r="W13" s="81">
        <f>'[19]PUP Sł'!V13</f>
        <v>0</v>
      </c>
      <c r="X13" s="81">
        <f>'[19]PUP Sł'!U14</f>
        <v>0</v>
      </c>
      <c r="Y13" s="81">
        <f>'[19]PUP Sł'!V14</f>
        <v>0</v>
      </c>
    </row>
    <row r="14" spans="2:25" ht="44.1" customHeight="1" x14ac:dyDescent="0.25">
      <c r="B14" s="86">
        <v>7</v>
      </c>
      <c r="C14" s="84" t="s">
        <v>33</v>
      </c>
      <c r="D14" s="81">
        <f>'[19]PUP ST'!U4</f>
        <v>388</v>
      </c>
      <c r="E14" s="81">
        <f>'[19]PUP ST'!V4</f>
        <v>367</v>
      </c>
      <c r="F14" s="81">
        <f>'[19]PUP ST'!$U$5</f>
        <v>123</v>
      </c>
      <c r="G14" s="81">
        <f>'[19]PUP ST'!V5</f>
        <v>118</v>
      </c>
      <c r="H14" s="81">
        <f>'[19]PUP ST'!U6</f>
        <v>48</v>
      </c>
      <c r="I14" s="81">
        <f>'[19]PUP ST'!V6</f>
        <v>43</v>
      </c>
      <c r="J14" s="81">
        <f>'[19]PUP ST'!U7</f>
        <v>40</v>
      </c>
      <c r="K14" s="81">
        <f>'[19]PUP ST'!V7</f>
        <v>39</v>
      </c>
      <c r="L14" s="81">
        <f>'[19]PUP ST'!U8</f>
        <v>42</v>
      </c>
      <c r="M14" s="81">
        <f>'[19]PUP ST'!V8</f>
        <v>39</v>
      </c>
      <c r="N14" s="81">
        <f>'[19]PUP ST'!U9</f>
        <v>9</v>
      </c>
      <c r="O14" s="81">
        <f>'[19]PUP ST'!V9</f>
        <v>8</v>
      </c>
      <c r="P14" s="81">
        <f>'[19]PUP ST'!U10</f>
        <v>10</v>
      </c>
      <c r="Q14" s="81">
        <f>'[19]PUP ST'!V10</f>
        <v>10</v>
      </c>
      <c r="R14" s="81">
        <f>'[19]PUP ST'!U11</f>
        <v>15</v>
      </c>
      <c r="S14" s="81">
        <f>'[19]PUP ST'!V11</f>
        <v>14</v>
      </c>
      <c r="T14" s="81">
        <f>'[19]PUP ST'!U12</f>
        <v>8</v>
      </c>
      <c r="U14" s="81">
        <f>'[19]PUP ST'!V12</f>
        <v>7</v>
      </c>
      <c r="V14" s="81">
        <f>'[19]PUP ST'!U13</f>
        <v>17</v>
      </c>
      <c r="W14" s="81">
        <f>'[19]PUP ST'!V13</f>
        <v>17</v>
      </c>
      <c r="X14" s="81">
        <f>'[19]PUP ST'!U14</f>
        <v>28</v>
      </c>
      <c r="Y14" s="81">
        <f>'[19]PUP ST'!V14</f>
        <v>27</v>
      </c>
    </row>
    <row r="15" spans="2:25" ht="44.1" customHeight="1" x14ac:dyDescent="0.25">
      <c r="B15" s="86">
        <v>8</v>
      </c>
      <c r="C15" s="84" t="s">
        <v>34</v>
      </c>
      <c r="D15" s="81">
        <f>'[19]PUP SU'!U4</f>
        <v>127</v>
      </c>
      <c r="E15" s="81">
        <f>'[19]PUP SU'!V4</f>
        <v>108</v>
      </c>
      <c r="F15" s="81">
        <f>'[19]PUP SU'!$U$5</f>
        <v>41</v>
      </c>
      <c r="G15" s="81">
        <f>'[19]PUP SU'!V5</f>
        <v>35</v>
      </c>
      <c r="H15" s="81">
        <f>'[19]PUP SU'!U6</f>
        <v>30</v>
      </c>
      <c r="I15" s="81">
        <f>'[19]PUP SU'!V6</f>
        <v>24</v>
      </c>
      <c r="J15" s="81">
        <f>'[19]PUP SU'!U7</f>
        <v>10</v>
      </c>
      <c r="K15" s="81">
        <f>'[19]PUP SU'!V7</f>
        <v>9</v>
      </c>
      <c r="L15" s="81">
        <f>'[19]PUP SU'!U8</f>
        <v>19</v>
      </c>
      <c r="M15" s="81">
        <f>'[19]PUP SU'!V8</f>
        <v>17</v>
      </c>
      <c r="N15" s="81">
        <f>'[19]PUP SU'!U9</f>
        <v>7</v>
      </c>
      <c r="O15" s="81">
        <f>'[19]PUP SU'!V9</f>
        <v>6</v>
      </c>
      <c r="P15" s="81">
        <f>'[19]PUP SU'!U10</f>
        <v>3</v>
      </c>
      <c r="Q15" s="81">
        <f>'[19]PUP SU'!V10</f>
        <v>2</v>
      </c>
      <c r="R15" s="81">
        <f>'[19]PUP SU'!U11</f>
        <v>8</v>
      </c>
      <c r="S15" s="81">
        <f>'[19]PUP SU'!V11</f>
        <v>7</v>
      </c>
      <c r="T15" s="81">
        <f>'[19]PUP SU'!U12</f>
        <v>0</v>
      </c>
      <c r="U15" s="81">
        <f>'[19]PUP SU'!V12</f>
        <v>0</v>
      </c>
      <c r="V15" s="81">
        <f>'[19]PUP SU'!U13</f>
        <v>0</v>
      </c>
      <c r="W15" s="81">
        <f>'[19]PUP SU'!V13</f>
        <v>0</v>
      </c>
      <c r="X15" s="81">
        <f>'[19]PUP SU'!U14</f>
        <v>0</v>
      </c>
      <c r="Y15" s="81">
        <f>'[19]PUP SU'!V14</f>
        <v>0</v>
      </c>
    </row>
    <row r="16" spans="2:25" ht="44.1" customHeight="1" x14ac:dyDescent="0.25">
      <c r="B16" s="83">
        <v>9</v>
      </c>
      <c r="C16" s="84" t="s">
        <v>35</v>
      </c>
      <c r="D16" s="81">
        <f>'[19]PUP ŚW'!U4</f>
        <v>176</v>
      </c>
      <c r="E16" s="81">
        <f>'[19]PUP ŚW'!V4</f>
        <v>152</v>
      </c>
      <c r="F16" s="81">
        <f>'[19]PUP ŚW'!$U$5</f>
        <v>171</v>
      </c>
      <c r="G16" s="81">
        <f>'[19]PUP ŚW'!V5</f>
        <v>147</v>
      </c>
      <c r="H16" s="81">
        <f>'[19]PUP ŚW'!U6</f>
        <v>3</v>
      </c>
      <c r="I16" s="81">
        <f>'[19]PUP ŚW'!V6</f>
        <v>3</v>
      </c>
      <c r="J16" s="81">
        <f>'[19]PUP ŚW'!U7</f>
        <v>0</v>
      </c>
      <c r="K16" s="81">
        <f>'[19]PUP ŚW'!V7</f>
        <v>0</v>
      </c>
      <c r="L16" s="81">
        <f>'[19]PUP ŚW'!U8</f>
        <v>0</v>
      </c>
      <c r="M16" s="81">
        <f>'[19]PUP ŚW'!V8</f>
        <v>0</v>
      </c>
      <c r="N16" s="81">
        <f>'[19]PUP ŚW'!U9</f>
        <v>0</v>
      </c>
      <c r="O16" s="81">
        <f>'[19]PUP ŚW'!V9</f>
        <v>0</v>
      </c>
      <c r="P16" s="81">
        <f>'[19]PUP ŚW'!U10</f>
        <v>1</v>
      </c>
      <c r="Q16" s="81">
        <f>'[19]PUP ŚW'!V10</f>
        <v>1</v>
      </c>
      <c r="R16" s="81">
        <f>'[19]PUP ŚW'!U11</f>
        <v>0</v>
      </c>
      <c r="S16" s="81">
        <f>'[19]PUP ŚW'!V11</f>
        <v>0</v>
      </c>
      <c r="T16" s="81">
        <f>'[19]PUP ŚW'!U12</f>
        <v>0</v>
      </c>
      <c r="U16" s="81">
        <f>'[19]PUP ŚW'!V12</f>
        <v>0</v>
      </c>
      <c r="V16" s="81">
        <f>'[19]PUP ŚW'!U13</f>
        <v>0</v>
      </c>
      <c r="W16" s="81">
        <f>'[19]PUP ŚW'!V13</f>
        <v>0</v>
      </c>
      <c r="X16" s="81">
        <f>'[19]PUP ŚW'!U14</f>
        <v>0</v>
      </c>
      <c r="Y16" s="81">
        <f>'[19]PUP ŚW'!V14</f>
        <v>0</v>
      </c>
    </row>
    <row r="17" spans="2:25" ht="44.1" customHeight="1" x14ac:dyDescent="0.25">
      <c r="B17" s="85">
        <v>10</v>
      </c>
      <c r="C17" s="84" t="s">
        <v>36</v>
      </c>
      <c r="D17" s="81">
        <f>'[19]PUP WS'!U4</f>
        <v>80</v>
      </c>
      <c r="E17" s="81">
        <f>'[19]PUP WS'!V4</f>
        <v>69</v>
      </c>
      <c r="F17" s="81">
        <f>'[19]PUP WS'!$U$5</f>
        <v>15</v>
      </c>
      <c r="G17" s="81">
        <f>'[19]PUP WS'!V5</f>
        <v>12</v>
      </c>
      <c r="H17" s="81">
        <f>'[19]PUP WS'!U6</f>
        <v>32</v>
      </c>
      <c r="I17" s="81">
        <f>'[19]PUP WS'!V6</f>
        <v>26</v>
      </c>
      <c r="J17" s="81">
        <f>'[19]PUP WS'!U7</f>
        <v>6</v>
      </c>
      <c r="K17" s="81">
        <f>'[19]PUP WS'!V7</f>
        <v>5</v>
      </c>
      <c r="L17" s="81">
        <f>'[19]PUP WS'!U8</f>
        <v>7</v>
      </c>
      <c r="M17" s="81">
        <f>'[19]PUP WS'!V8</f>
        <v>7</v>
      </c>
      <c r="N17" s="81">
        <f>'[19]PUP WS'!U9</f>
        <v>1</v>
      </c>
      <c r="O17" s="81">
        <f>'[19]PUP WS'!V9</f>
        <v>1</v>
      </c>
      <c r="P17" s="81">
        <f>'[19]PUP WS'!U10</f>
        <v>1</v>
      </c>
      <c r="Q17" s="81">
        <f>'[19]PUP WS'!V10</f>
        <v>1</v>
      </c>
      <c r="R17" s="81">
        <f>'[19]PUP WS'!U11</f>
        <v>3</v>
      </c>
      <c r="S17" s="81">
        <f>'[19]PUP WS'!V11</f>
        <v>3</v>
      </c>
      <c r="T17" s="81">
        <f>'[19]PUP WS'!U12</f>
        <v>3</v>
      </c>
      <c r="U17" s="81">
        <f>'[19]PUP WS'!V12</f>
        <v>3</v>
      </c>
      <c r="V17" s="81">
        <f>'[19]PUP WS'!U13</f>
        <v>0</v>
      </c>
      <c r="W17" s="81">
        <f>'[19]PUP WS'!V13</f>
        <v>0</v>
      </c>
      <c r="X17" s="81">
        <f>'[19]PUP WS'!U14</f>
        <v>2</v>
      </c>
      <c r="Y17" s="81">
        <f>'[19]PUP WS'!V14</f>
        <v>1</v>
      </c>
    </row>
    <row r="18" spans="2:25" ht="44.1" customHeight="1" x14ac:dyDescent="0.25">
      <c r="B18" s="86">
        <v>11</v>
      </c>
      <c r="C18" s="84" t="s">
        <v>37</v>
      </c>
      <c r="D18" s="81">
        <f>'[19]PUP ZG'!U4</f>
        <v>231</v>
      </c>
      <c r="E18" s="81">
        <f>'[19]PUP ZG'!V4</f>
        <v>200</v>
      </c>
      <c r="F18" s="81">
        <f>'[19]PUP ZG'!$U$5</f>
        <v>94</v>
      </c>
      <c r="G18" s="81">
        <f>'[19]PUP ZG'!V5</f>
        <v>76</v>
      </c>
      <c r="H18" s="81">
        <f>'[19]PUP ZG'!U6</f>
        <v>69</v>
      </c>
      <c r="I18" s="81">
        <f>'[19]PUP ZG'!V6</f>
        <v>61</v>
      </c>
      <c r="J18" s="81">
        <f>'[19]PUP ZG'!U7</f>
        <v>14</v>
      </c>
      <c r="K18" s="81">
        <f>'[19]PUP ZG'!V7</f>
        <v>13</v>
      </c>
      <c r="L18" s="81">
        <f>'[19]PUP ZG'!U8</f>
        <v>0</v>
      </c>
      <c r="M18" s="81">
        <f>'[19]PUP ZG'!V8</f>
        <v>0</v>
      </c>
      <c r="N18" s="81">
        <f>'[19]PUP ZG'!U9</f>
        <v>5</v>
      </c>
      <c r="O18" s="81">
        <f>'[19]PUP ZG'!V9</f>
        <v>5</v>
      </c>
      <c r="P18" s="81">
        <f>'[19]PUP ZG'!U10</f>
        <v>10</v>
      </c>
      <c r="Q18" s="81">
        <f>'[19]PUP ZG'!V10</f>
        <v>8</v>
      </c>
      <c r="R18" s="81">
        <f>'[19]PUP ZG'!U11</f>
        <v>7</v>
      </c>
      <c r="S18" s="81">
        <f>'[19]PUP ZG'!V11</f>
        <v>7</v>
      </c>
      <c r="T18" s="81">
        <f>'[19]PUP ZG'!U12</f>
        <v>14</v>
      </c>
      <c r="U18" s="81">
        <f>'[19]PUP ZG'!V12</f>
        <v>14</v>
      </c>
      <c r="V18" s="81">
        <f>'[19]PUP ZG'!U13</f>
        <v>2</v>
      </c>
      <c r="W18" s="81">
        <f>'[19]PUP ZG'!V13</f>
        <v>2</v>
      </c>
      <c r="X18" s="81">
        <f>'[19]PUP ZG'!U14</f>
        <v>0</v>
      </c>
      <c r="Y18" s="81">
        <f>'[19]PUP ZG'!V14</f>
        <v>0</v>
      </c>
    </row>
    <row r="19" spans="2:25" ht="44.1" customHeight="1" x14ac:dyDescent="0.25">
      <c r="B19" s="86">
        <v>12</v>
      </c>
      <c r="C19" s="84" t="s">
        <v>38</v>
      </c>
      <c r="D19" s="81">
        <f>'[19]PUP ZG z'!U4</f>
        <v>185</v>
      </c>
      <c r="E19" s="81">
        <f>'[19]PUP ZG z'!V4</f>
        <v>171</v>
      </c>
      <c r="F19" s="81">
        <f>'[19]PUP ZG z'!$U$5</f>
        <v>57</v>
      </c>
      <c r="G19" s="81">
        <f>'[19]PUP ZG z'!V5</f>
        <v>53</v>
      </c>
      <c r="H19" s="81">
        <f>'[19]PUP ZG z'!U6</f>
        <v>66</v>
      </c>
      <c r="I19" s="81">
        <f>'[19]PUP ZG z'!V6</f>
        <v>58</v>
      </c>
      <c r="J19" s="81">
        <f>'[19]PUP ZG z'!U7</f>
        <v>9</v>
      </c>
      <c r="K19" s="81">
        <f>'[19]PUP ZG z'!V7</f>
        <v>9</v>
      </c>
      <c r="L19" s="81">
        <f>'[19]PUP ZG z'!U8</f>
        <v>13</v>
      </c>
      <c r="M19" s="81">
        <f>'[19]PUP ZG z'!V8</f>
        <v>13</v>
      </c>
      <c r="N19" s="81">
        <f>'[19]PUP ZG z'!U9</f>
        <v>8</v>
      </c>
      <c r="O19" s="81">
        <f>'[19]PUP ZG z'!V9</f>
        <v>7</v>
      </c>
      <c r="P19" s="81">
        <f>'[19]PUP ZG z'!U10</f>
        <v>11</v>
      </c>
      <c r="Q19" s="81">
        <f>'[19]PUP ZG z'!V10</f>
        <v>11</v>
      </c>
      <c r="R19" s="81">
        <f>'[19]PUP ZG z'!U11</f>
        <v>5</v>
      </c>
      <c r="S19" s="81">
        <f>'[19]PUP ZG z'!V11</f>
        <v>5</v>
      </c>
      <c r="T19" s="81">
        <f>'[19]PUP ZG z'!U12</f>
        <v>7</v>
      </c>
      <c r="U19" s="81">
        <f>'[19]PUP ZG z'!V12</f>
        <v>7</v>
      </c>
      <c r="V19" s="81">
        <f>'[19]PUP ZG z'!U13</f>
        <v>0</v>
      </c>
      <c r="W19" s="81">
        <f>'[19]PUP ZG z'!V13</f>
        <v>0</v>
      </c>
      <c r="X19" s="81">
        <f>'[19]PUP ZG z'!U14</f>
        <v>2</v>
      </c>
      <c r="Y19" s="81">
        <f>'[19]PUP ZG z'!V14</f>
        <v>2</v>
      </c>
    </row>
    <row r="20" spans="2:25" ht="44.1" customHeight="1" x14ac:dyDescent="0.25">
      <c r="B20" s="83">
        <v>13</v>
      </c>
      <c r="C20" s="84" t="s">
        <v>39</v>
      </c>
      <c r="D20" s="81">
        <f>'[19]PUP Żg'!U4</f>
        <v>103</v>
      </c>
      <c r="E20" s="81">
        <f>'[19]PUP Żg'!V4</f>
        <v>98</v>
      </c>
      <c r="F20" s="81">
        <f>'[19]PUP Żg'!$U$5</f>
        <v>77</v>
      </c>
      <c r="G20" s="81">
        <f>'[19]PUP Żg'!V5</f>
        <v>73</v>
      </c>
      <c r="H20" s="81">
        <f>'[19]PUP Żg'!U6</f>
        <v>3</v>
      </c>
      <c r="I20" s="81">
        <f>'[19]PUP Żg'!V6</f>
        <v>3</v>
      </c>
      <c r="J20" s="81">
        <f>'[19]PUP Żg'!U7</f>
        <v>3</v>
      </c>
      <c r="K20" s="81">
        <f>'[19]PUP Żg'!V7</f>
        <v>3</v>
      </c>
      <c r="L20" s="81">
        <f>'[19]PUP Żg'!U8</f>
        <v>1</v>
      </c>
      <c r="M20" s="81">
        <f>'[19]PUP Żg'!V8</f>
        <v>1</v>
      </c>
      <c r="N20" s="81">
        <f>'[19]PUP Żg'!U9</f>
        <v>3</v>
      </c>
      <c r="O20" s="81">
        <f>'[19]PUP Żg'!V9</f>
        <v>3</v>
      </c>
      <c r="P20" s="81">
        <f>'[19]PUP Żg'!U10</f>
        <v>3</v>
      </c>
      <c r="Q20" s="81">
        <f>'[19]PUP Żg'!V10</f>
        <v>3</v>
      </c>
      <c r="R20" s="81">
        <f>'[19]PUP Żg'!U11</f>
        <v>3</v>
      </c>
      <c r="S20" s="81">
        <f>'[19]PUP Żg'!V11</f>
        <v>3</v>
      </c>
      <c r="T20" s="81">
        <f>'[19]PUP Żg'!U12</f>
        <v>0</v>
      </c>
      <c r="U20" s="81">
        <f>'[19]PUP Żg'!V12</f>
        <v>0</v>
      </c>
      <c r="V20" s="81">
        <f>'[19]PUP Żg'!U13</f>
        <v>8</v>
      </c>
      <c r="W20" s="81">
        <f>'[19]PUP Żg'!V13</f>
        <v>8</v>
      </c>
      <c r="X20" s="81">
        <f>'[19]PUP Żg'!U14</f>
        <v>1</v>
      </c>
      <c r="Y20" s="81">
        <f>'[19]PUP Żg'!V14</f>
        <v>1</v>
      </c>
    </row>
    <row r="21" spans="2:25" ht="44.1" customHeight="1" x14ac:dyDescent="0.25">
      <c r="B21" s="85">
        <v>14</v>
      </c>
      <c r="C21" s="84" t="s">
        <v>40</v>
      </c>
      <c r="D21" s="81">
        <f>'[19]PUP Żr'!U4</f>
        <v>273</v>
      </c>
      <c r="E21" s="81">
        <f>'[19]PUP Żr'!V4</f>
        <v>177</v>
      </c>
      <c r="F21" s="81">
        <f>'[19]PUP Żr'!$U$5</f>
        <v>28</v>
      </c>
      <c r="G21" s="81">
        <f>'[19]PUP Żr'!V5</f>
        <v>15</v>
      </c>
      <c r="H21" s="81">
        <f>'[19]PUP Żr'!U6</f>
        <v>103</v>
      </c>
      <c r="I21" s="81">
        <f>'[19]PUP Żr'!V6</f>
        <v>72</v>
      </c>
      <c r="J21" s="81">
        <f>'[19]PUP Żr'!U7</f>
        <v>35</v>
      </c>
      <c r="K21" s="81">
        <f>'[19]PUP Żr'!V7</f>
        <v>25</v>
      </c>
      <c r="L21" s="81">
        <f>'[19]PUP Żr'!U8</f>
        <v>12</v>
      </c>
      <c r="M21" s="81">
        <f>'[19]PUP Żr'!V8</f>
        <v>4</v>
      </c>
      <c r="N21" s="81">
        <f>'[19]PUP Żr'!U9</f>
        <v>17</v>
      </c>
      <c r="O21" s="81">
        <f>'[19]PUP Żr'!V9</f>
        <v>14</v>
      </c>
      <c r="P21" s="81">
        <f>'[19]PUP Żr'!U10</f>
        <v>24</v>
      </c>
      <c r="Q21" s="81">
        <f>'[19]PUP Żr'!V10</f>
        <v>13</v>
      </c>
      <c r="R21" s="81">
        <f>'[19]PUP Żr'!U11</f>
        <v>20</v>
      </c>
      <c r="S21" s="81">
        <f>'[19]PUP Żr'!V11</f>
        <v>13</v>
      </c>
      <c r="T21" s="81">
        <f>'[19]PUP Żr'!U12</f>
        <v>8</v>
      </c>
      <c r="U21" s="81">
        <f>'[19]PUP Żr'!V12</f>
        <v>5</v>
      </c>
      <c r="V21" s="81">
        <f>'[19]PUP Żr'!U13</f>
        <v>0</v>
      </c>
      <c r="W21" s="81">
        <f>'[19]PUP Żr'!V13</f>
        <v>0</v>
      </c>
      <c r="X21" s="81">
        <f>'[19]PUP Żr'!U14</f>
        <v>5</v>
      </c>
      <c r="Y21" s="81">
        <f>'[19]PUP Żr'!V14</f>
        <v>3</v>
      </c>
    </row>
    <row r="22" spans="2:25" x14ac:dyDescent="0.25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</sheetData>
  <mergeCells count="17">
    <mergeCell ref="B7:C7"/>
    <mergeCell ref="N5:O5"/>
    <mergeCell ref="P5:Q5"/>
    <mergeCell ref="R5:S5"/>
    <mergeCell ref="T5:U5"/>
    <mergeCell ref="V5:W5"/>
    <mergeCell ref="X5:Y5"/>
    <mergeCell ref="X1:Y1"/>
    <mergeCell ref="B2:Y2"/>
    <mergeCell ref="B4:B6"/>
    <mergeCell ref="C4:C6"/>
    <mergeCell ref="D4:E5"/>
    <mergeCell ref="F4:Y4"/>
    <mergeCell ref="F5:G5"/>
    <mergeCell ref="H5:I5"/>
    <mergeCell ref="J5:K5"/>
    <mergeCell ref="L5:M5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C7" zoomScale="83" zoomScaleNormal="83" zoomScaleSheetLayoutView="100" workbookViewId="0">
      <selection activeCell="C11" sqref="C11:C12"/>
    </sheetView>
  </sheetViews>
  <sheetFormatPr defaultRowHeight="15" x14ac:dyDescent="0.25"/>
  <cols>
    <col min="1" max="1" width="1.5703125" style="147" customWidth="1"/>
    <col min="2" max="2" width="4.7109375" style="147" customWidth="1"/>
    <col min="3" max="3" width="19" style="147" customWidth="1"/>
    <col min="4" max="4" width="21.28515625" style="147" customWidth="1"/>
    <col min="5" max="6" width="9.140625" style="147"/>
    <col min="7" max="7" width="15.42578125" style="147" customWidth="1"/>
    <col min="8" max="11" width="9.140625" style="147"/>
    <col min="12" max="12" width="13.42578125" style="147" customWidth="1"/>
    <col min="13" max="251" width="9.140625" style="147"/>
    <col min="252" max="252" width="8" style="147" customWidth="1"/>
    <col min="253" max="253" width="3.28515625" style="147" customWidth="1"/>
    <col min="254" max="254" width="25.28515625" style="147" customWidth="1"/>
    <col min="255" max="255" width="16.7109375" style="147" customWidth="1"/>
    <col min="256" max="507" width="9.140625" style="147"/>
    <col min="508" max="508" width="8" style="147" customWidth="1"/>
    <col min="509" max="509" width="3.28515625" style="147" customWidth="1"/>
    <col min="510" max="510" width="25.28515625" style="147" customWidth="1"/>
    <col min="511" max="511" width="16.7109375" style="147" customWidth="1"/>
    <col min="512" max="763" width="9.140625" style="147"/>
    <col min="764" max="764" width="8" style="147" customWidth="1"/>
    <col min="765" max="765" width="3.28515625" style="147" customWidth="1"/>
    <col min="766" max="766" width="25.28515625" style="147" customWidth="1"/>
    <col min="767" max="767" width="16.7109375" style="147" customWidth="1"/>
    <col min="768" max="1019" width="9.140625" style="147"/>
    <col min="1020" max="1020" width="8" style="147" customWidth="1"/>
    <col min="1021" max="1021" width="3.28515625" style="147" customWidth="1"/>
    <col min="1022" max="1022" width="25.28515625" style="147" customWidth="1"/>
    <col min="1023" max="1023" width="16.7109375" style="147" customWidth="1"/>
    <col min="1024" max="1275" width="9.140625" style="147"/>
    <col min="1276" max="1276" width="8" style="147" customWidth="1"/>
    <col min="1277" max="1277" width="3.28515625" style="147" customWidth="1"/>
    <col min="1278" max="1278" width="25.28515625" style="147" customWidth="1"/>
    <col min="1279" max="1279" width="16.7109375" style="147" customWidth="1"/>
    <col min="1280" max="1531" width="9.140625" style="147"/>
    <col min="1532" max="1532" width="8" style="147" customWidth="1"/>
    <col min="1533" max="1533" width="3.28515625" style="147" customWidth="1"/>
    <col min="1534" max="1534" width="25.28515625" style="147" customWidth="1"/>
    <col min="1535" max="1535" width="16.7109375" style="147" customWidth="1"/>
    <col min="1536" max="1787" width="9.140625" style="147"/>
    <col min="1788" max="1788" width="8" style="147" customWidth="1"/>
    <col min="1789" max="1789" width="3.28515625" style="147" customWidth="1"/>
    <col min="1790" max="1790" width="25.28515625" style="147" customWidth="1"/>
    <col min="1791" max="1791" width="16.7109375" style="147" customWidth="1"/>
    <col min="1792" max="2043" width="9.140625" style="147"/>
    <col min="2044" max="2044" width="8" style="147" customWidth="1"/>
    <col min="2045" max="2045" width="3.28515625" style="147" customWidth="1"/>
    <col min="2046" max="2046" width="25.28515625" style="147" customWidth="1"/>
    <col min="2047" max="2047" width="16.7109375" style="147" customWidth="1"/>
    <col min="2048" max="2299" width="9.140625" style="147"/>
    <col min="2300" max="2300" width="8" style="147" customWidth="1"/>
    <col min="2301" max="2301" width="3.28515625" style="147" customWidth="1"/>
    <col min="2302" max="2302" width="25.28515625" style="147" customWidth="1"/>
    <col min="2303" max="2303" width="16.7109375" style="147" customWidth="1"/>
    <col min="2304" max="2555" width="9.140625" style="147"/>
    <col min="2556" max="2556" width="8" style="147" customWidth="1"/>
    <col min="2557" max="2557" width="3.28515625" style="147" customWidth="1"/>
    <col min="2558" max="2558" width="25.28515625" style="147" customWidth="1"/>
    <col min="2559" max="2559" width="16.7109375" style="147" customWidth="1"/>
    <col min="2560" max="2811" width="9.140625" style="147"/>
    <col min="2812" max="2812" width="8" style="147" customWidth="1"/>
    <col min="2813" max="2813" width="3.28515625" style="147" customWidth="1"/>
    <col min="2814" max="2814" width="25.28515625" style="147" customWidth="1"/>
    <col min="2815" max="2815" width="16.7109375" style="147" customWidth="1"/>
    <col min="2816" max="3067" width="9.140625" style="147"/>
    <col min="3068" max="3068" width="8" style="147" customWidth="1"/>
    <col min="3069" max="3069" width="3.28515625" style="147" customWidth="1"/>
    <col min="3070" max="3070" width="25.28515625" style="147" customWidth="1"/>
    <col min="3071" max="3071" width="16.7109375" style="147" customWidth="1"/>
    <col min="3072" max="3323" width="9.140625" style="147"/>
    <col min="3324" max="3324" width="8" style="147" customWidth="1"/>
    <col min="3325" max="3325" width="3.28515625" style="147" customWidth="1"/>
    <col min="3326" max="3326" width="25.28515625" style="147" customWidth="1"/>
    <col min="3327" max="3327" width="16.7109375" style="147" customWidth="1"/>
    <col min="3328" max="3579" width="9.140625" style="147"/>
    <col min="3580" max="3580" width="8" style="147" customWidth="1"/>
    <col min="3581" max="3581" width="3.28515625" style="147" customWidth="1"/>
    <col min="3582" max="3582" width="25.28515625" style="147" customWidth="1"/>
    <col min="3583" max="3583" width="16.7109375" style="147" customWidth="1"/>
    <col min="3584" max="3835" width="9.140625" style="147"/>
    <col min="3836" max="3836" width="8" style="147" customWidth="1"/>
    <col min="3837" max="3837" width="3.28515625" style="147" customWidth="1"/>
    <col min="3838" max="3838" width="25.28515625" style="147" customWidth="1"/>
    <col min="3839" max="3839" width="16.7109375" style="147" customWidth="1"/>
    <col min="3840" max="4091" width="9.140625" style="147"/>
    <col min="4092" max="4092" width="8" style="147" customWidth="1"/>
    <col min="4093" max="4093" width="3.28515625" style="147" customWidth="1"/>
    <col min="4094" max="4094" width="25.28515625" style="147" customWidth="1"/>
    <col min="4095" max="4095" width="16.7109375" style="147" customWidth="1"/>
    <col min="4096" max="4347" width="9.140625" style="147"/>
    <col min="4348" max="4348" width="8" style="147" customWidth="1"/>
    <col min="4349" max="4349" width="3.28515625" style="147" customWidth="1"/>
    <col min="4350" max="4350" width="25.28515625" style="147" customWidth="1"/>
    <col min="4351" max="4351" width="16.7109375" style="147" customWidth="1"/>
    <col min="4352" max="4603" width="9.140625" style="147"/>
    <col min="4604" max="4604" width="8" style="147" customWidth="1"/>
    <col min="4605" max="4605" width="3.28515625" style="147" customWidth="1"/>
    <col min="4606" max="4606" width="25.28515625" style="147" customWidth="1"/>
    <col min="4607" max="4607" width="16.7109375" style="147" customWidth="1"/>
    <col min="4608" max="4859" width="9.140625" style="147"/>
    <col min="4860" max="4860" width="8" style="147" customWidth="1"/>
    <col min="4861" max="4861" width="3.28515625" style="147" customWidth="1"/>
    <col min="4862" max="4862" width="25.28515625" style="147" customWidth="1"/>
    <col min="4863" max="4863" width="16.7109375" style="147" customWidth="1"/>
    <col min="4864" max="5115" width="9.140625" style="147"/>
    <col min="5116" max="5116" width="8" style="147" customWidth="1"/>
    <col min="5117" max="5117" width="3.28515625" style="147" customWidth="1"/>
    <col min="5118" max="5118" width="25.28515625" style="147" customWidth="1"/>
    <col min="5119" max="5119" width="16.7109375" style="147" customWidth="1"/>
    <col min="5120" max="5371" width="9.140625" style="147"/>
    <col min="5372" max="5372" width="8" style="147" customWidth="1"/>
    <col min="5373" max="5373" width="3.28515625" style="147" customWidth="1"/>
    <col min="5374" max="5374" width="25.28515625" style="147" customWidth="1"/>
    <col min="5375" max="5375" width="16.7109375" style="147" customWidth="1"/>
    <col min="5376" max="5627" width="9.140625" style="147"/>
    <col min="5628" max="5628" width="8" style="147" customWidth="1"/>
    <col min="5629" max="5629" width="3.28515625" style="147" customWidth="1"/>
    <col min="5630" max="5630" width="25.28515625" style="147" customWidth="1"/>
    <col min="5631" max="5631" width="16.7109375" style="147" customWidth="1"/>
    <col min="5632" max="5883" width="9.140625" style="147"/>
    <col min="5884" max="5884" width="8" style="147" customWidth="1"/>
    <col min="5885" max="5885" width="3.28515625" style="147" customWidth="1"/>
    <col min="5886" max="5886" width="25.28515625" style="147" customWidth="1"/>
    <col min="5887" max="5887" width="16.7109375" style="147" customWidth="1"/>
    <col min="5888" max="6139" width="9.140625" style="147"/>
    <col min="6140" max="6140" width="8" style="147" customWidth="1"/>
    <col min="6141" max="6141" width="3.28515625" style="147" customWidth="1"/>
    <col min="6142" max="6142" width="25.28515625" style="147" customWidth="1"/>
    <col min="6143" max="6143" width="16.7109375" style="147" customWidth="1"/>
    <col min="6144" max="6395" width="9.140625" style="147"/>
    <col min="6396" max="6396" width="8" style="147" customWidth="1"/>
    <col min="6397" max="6397" width="3.28515625" style="147" customWidth="1"/>
    <col min="6398" max="6398" width="25.28515625" style="147" customWidth="1"/>
    <col min="6399" max="6399" width="16.7109375" style="147" customWidth="1"/>
    <col min="6400" max="6651" width="9.140625" style="147"/>
    <col min="6652" max="6652" width="8" style="147" customWidth="1"/>
    <col min="6653" max="6653" width="3.28515625" style="147" customWidth="1"/>
    <col min="6654" max="6654" width="25.28515625" style="147" customWidth="1"/>
    <col min="6655" max="6655" width="16.7109375" style="147" customWidth="1"/>
    <col min="6656" max="6907" width="9.140625" style="147"/>
    <col min="6908" max="6908" width="8" style="147" customWidth="1"/>
    <col min="6909" max="6909" width="3.28515625" style="147" customWidth="1"/>
    <col min="6910" max="6910" width="25.28515625" style="147" customWidth="1"/>
    <col min="6911" max="6911" width="16.7109375" style="147" customWidth="1"/>
    <col min="6912" max="7163" width="9.140625" style="147"/>
    <col min="7164" max="7164" width="8" style="147" customWidth="1"/>
    <col min="7165" max="7165" width="3.28515625" style="147" customWidth="1"/>
    <col min="7166" max="7166" width="25.28515625" style="147" customWidth="1"/>
    <col min="7167" max="7167" width="16.7109375" style="147" customWidth="1"/>
    <col min="7168" max="7419" width="9.140625" style="147"/>
    <col min="7420" max="7420" width="8" style="147" customWidth="1"/>
    <col min="7421" max="7421" width="3.28515625" style="147" customWidth="1"/>
    <col min="7422" max="7422" width="25.28515625" style="147" customWidth="1"/>
    <col min="7423" max="7423" width="16.7109375" style="147" customWidth="1"/>
    <col min="7424" max="7675" width="9.140625" style="147"/>
    <col min="7676" max="7676" width="8" style="147" customWidth="1"/>
    <col min="7677" max="7677" width="3.28515625" style="147" customWidth="1"/>
    <col min="7678" max="7678" width="25.28515625" style="147" customWidth="1"/>
    <col min="7679" max="7679" width="16.7109375" style="147" customWidth="1"/>
    <col min="7680" max="7931" width="9.140625" style="147"/>
    <col min="7932" max="7932" width="8" style="147" customWidth="1"/>
    <col min="7933" max="7933" width="3.28515625" style="147" customWidth="1"/>
    <col min="7934" max="7934" width="25.28515625" style="147" customWidth="1"/>
    <col min="7935" max="7935" width="16.7109375" style="147" customWidth="1"/>
    <col min="7936" max="8187" width="9.140625" style="147"/>
    <col min="8188" max="8188" width="8" style="147" customWidth="1"/>
    <col min="8189" max="8189" width="3.28515625" style="147" customWidth="1"/>
    <col min="8190" max="8190" width="25.28515625" style="147" customWidth="1"/>
    <col min="8191" max="8191" width="16.7109375" style="147" customWidth="1"/>
    <col min="8192" max="8443" width="9.140625" style="147"/>
    <col min="8444" max="8444" width="8" style="147" customWidth="1"/>
    <col min="8445" max="8445" width="3.28515625" style="147" customWidth="1"/>
    <col min="8446" max="8446" width="25.28515625" style="147" customWidth="1"/>
    <col min="8447" max="8447" width="16.7109375" style="147" customWidth="1"/>
    <col min="8448" max="8699" width="9.140625" style="147"/>
    <col min="8700" max="8700" width="8" style="147" customWidth="1"/>
    <col min="8701" max="8701" width="3.28515625" style="147" customWidth="1"/>
    <col min="8702" max="8702" width="25.28515625" style="147" customWidth="1"/>
    <col min="8703" max="8703" width="16.7109375" style="147" customWidth="1"/>
    <col min="8704" max="8955" width="9.140625" style="147"/>
    <col min="8956" max="8956" width="8" style="147" customWidth="1"/>
    <col min="8957" max="8957" width="3.28515625" style="147" customWidth="1"/>
    <col min="8958" max="8958" width="25.28515625" style="147" customWidth="1"/>
    <col min="8959" max="8959" width="16.7109375" style="147" customWidth="1"/>
    <col min="8960" max="9211" width="9.140625" style="147"/>
    <col min="9212" max="9212" width="8" style="147" customWidth="1"/>
    <col min="9213" max="9213" width="3.28515625" style="147" customWidth="1"/>
    <col min="9214" max="9214" width="25.28515625" style="147" customWidth="1"/>
    <col min="9215" max="9215" width="16.7109375" style="147" customWidth="1"/>
    <col min="9216" max="9467" width="9.140625" style="147"/>
    <col min="9468" max="9468" width="8" style="147" customWidth="1"/>
    <col min="9469" max="9469" width="3.28515625" style="147" customWidth="1"/>
    <col min="9470" max="9470" width="25.28515625" style="147" customWidth="1"/>
    <col min="9471" max="9471" width="16.7109375" style="147" customWidth="1"/>
    <col min="9472" max="9723" width="9.140625" style="147"/>
    <col min="9724" max="9724" width="8" style="147" customWidth="1"/>
    <col min="9725" max="9725" width="3.28515625" style="147" customWidth="1"/>
    <col min="9726" max="9726" width="25.28515625" style="147" customWidth="1"/>
    <col min="9727" max="9727" width="16.7109375" style="147" customWidth="1"/>
    <col min="9728" max="9979" width="9.140625" style="147"/>
    <col min="9980" max="9980" width="8" style="147" customWidth="1"/>
    <col min="9981" max="9981" width="3.28515625" style="147" customWidth="1"/>
    <col min="9982" max="9982" width="25.28515625" style="147" customWidth="1"/>
    <col min="9983" max="9983" width="16.7109375" style="147" customWidth="1"/>
    <col min="9984" max="10235" width="9.140625" style="147"/>
    <col min="10236" max="10236" width="8" style="147" customWidth="1"/>
    <col min="10237" max="10237" width="3.28515625" style="147" customWidth="1"/>
    <col min="10238" max="10238" width="25.28515625" style="147" customWidth="1"/>
    <col min="10239" max="10239" width="16.7109375" style="147" customWidth="1"/>
    <col min="10240" max="10491" width="9.140625" style="147"/>
    <col min="10492" max="10492" width="8" style="147" customWidth="1"/>
    <col min="10493" max="10493" width="3.28515625" style="147" customWidth="1"/>
    <col min="10494" max="10494" width="25.28515625" style="147" customWidth="1"/>
    <col min="10495" max="10495" width="16.7109375" style="147" customWidth="1"/>
    <col min="10496" max="10747" width="9.140625" style="147"/>
    <col min="10748" max="10748" width="8" style="147" customWidth="1"/>
    <col min="10749" max="10749" width="3.28515625" style="147" customWidth="1"/>
    <col min="10750" max="10750" width="25.28515625" style="147" customWidth="1"/>
    <col min="10751" max="10751" width="16.7109375" style="147" customWidth="1"/>
    <col min="10752" max="11003" width="9.140625" style="147"/>
    <col min="11004" max="11004" width="8" style="147" customWidth="1"/>
    <col min="11005" max="11005" width="3.28515625" style="147" customWidth="1"/>
    <col min="11006" max="11006" width="25.28515625" style="147" customWidth="1"/>
    <col min="11007" max="11007" width="16.7109375" style="147" customWidth="1"/>
    <col min="11008" max="11259" width="9.140625" style="147"/>
    <col min="11260" max="11260" width="8" style="147" customWidth="1"/>
    <col min="11261" max="11261" width="3.28515625" style="147" customWidth="1"/>
    <col min="11262" max="11262" width="25.28515625" style="147" customWidth="1"/>
    <col min="11263" max="11263" width="16.7109375" style="147" customWidth="1"/>
    <col min="11264" max="11515" width="9.140625" style="147"/>
    <col min="11516" max="11516" width="8" style="147" customWidth="1"/>
    <col min="11517" max="11517" width="3.28515625" style="147" customWidth="1"/>
    <col min="11518" max="11518" width="25.28515625" style="147" customWidth="1"/>
    <col min="11519" max="11519" width="16.7109375" style="147" customWidth="1"/>
    <col min="11520" max="11771" width="9.140625" style="147"/>
    <col min="11772" max="11772" width="8" style="147" customWidth="1"/>
    <col min="11773" max="11773" width="3.28515625" style="147" customWidth="1"/>
    <col min="11774" max="11774" width="25.28515625" style="147" customWidth="1"/>
    <col min="11775" max="11775" width="16.7109375" style="147" customWidth="1"/>
    <col min="11776" max="12027" width="9.140625" style="147"/>
    <col min="12028" max="12028" width="8" style="147" customWidth="1"/>
    <col min="12029" max="12029" width="3.28515625" style="147" customWidth="1"/>
    <col min="12030" max="12030" width="25.28515625" style="147" customWidth="1"/>
    <col min="12031" max="12031" width="16.7109375" style="147" customWidth="1"/>
    <col min="12032" max="12283" width="9.140625" style="147"/>
    <col min="12284" max="12284" width="8" style="147" customWidth="1"/>
    <col min="12285" max="12285" width="3.28515625" style="147" customWidth="1"/>
    <col min="12286" max="12286" width="25.28515625" style="147" customWidth="1"/>
    <col min="12287" max="12287" width="16.7109375" style="147" customWidth="1"/>
    <col min="12288" max="12539" width="9.140625" style="147"/>
    <col min="12540" max="12540" width="8" style="147" customWidth="1"/>
    <col min="12541" max="12541" width="3.28515625" style="147" customWidth="1"/>
    <col min="12542" max="12542" width="25.28515625" style="147" customWidth="1"/>
    <col min="12543" max="12543" width="16.7109375" style="147" customWidth="1"/>
    <col min="12544" max="12795" width="9.140625" style="147"/>
    <col min="12796" max="12796" width="8" style="147" customWidth="1"/>
    <col min="12797" max="12797" width="3.28515625" style="147" customWidth="1"/>
    <col min="12798" max="12798" width="25.28515625" style="147" customWidth="1"/>
    <col min="12799" max="12799" width="16.7109375" style="147" customWidth="1"/>
    <col min="12800" max="13051" width="9.140625" style="147"/>
    <col min="13052" max="13052" width="8" style="147" customWidth="1"/>
    <col min="13053" max="13053" width="3.28515625" style="147" customWidth="1"/>
    <col min="13054" max="13054" width="25.28515625" style="147" customWidth="1"/>
    <col min="13055" max="13055" width="16.7109375" style="147" customWidth="1"/>
    <col min="13056" max="13307" width="9.140625" style="147"/>
    <col min="13308" max="13308" width="8" style="147" customWidth="1"/>
    <col min="13309" max="13309" width="3.28515625" style="147" customWidth="1"/>
    <col min="13310" max="13310" width="25.28515625" style="147" customWidth="1"/>
    <col min="13311" max="13311" width="16.7109375" style="147" customWidth="1"/>
    <col min="13312" max="13563" width="9.140625" style="147"/>
    <col min="13564" max="13564" width="8" style="147" customWidth="1"/>
    <col min="13565" max="13565" width="3.28515625" style="147" customWidth="1"/>
    <col min="13566" max="13566" width="25.28515625" style="147" customWidth="1"/>
    <col min="13567" max="13567" width="16.7109375" style="147" customWidth="1"/>
    <col min="13568" max="13819" width="9.140625" style="147"/>
    <col min="13820" max="13820" width="8" style="147" customWidth="1"/>
    <col min="13821" max="13821" width="3.28515625" style="147" customWidth="1"/>
    <col min="13822" max="13822" width="25.28515625" style="147" customWidth="1"/>
    <col min="13823" max="13823" width="16.7109375" style="147" customWidth="1"/>
    <col min="13824" max="14075" width="9.140625" style="147"/>
    <col min="14076" max="14076" width="8" style="147" customWidth="1"/>
    <col min="14077" max="14077" width="3.28515625" style="147" customWidth="1"/>
    <col min="14078" max="14078" width="25.28515625" style="147" customWidth="1"/>
    <col min="14079" max="14079" width="16.7109375" style="147" customWidth="1"/>
    <col min="14080" max="14331" width="9.140625" style="147"/>
    <col min="14332" max="14332" width="8" style="147" customWidth="1"/>
    <col min="14333" max="14333" width="3.28515625" style="147" customWidth="1"/>
    <col min="14334" max="14334" width="25.28515625" style="147" customWidth="1"/>
    <col min="14335" max="14335" width="16.7109375" style="147" customWidth="1"/>
    <col min="14336" max="14587" width="9.140625" style="147"/>
    <col min="14588" max="14588" width="8" style="147" customWidth="1"/>
    <col min="14589" max="14589" width="3.28515625" style="147" customWidth="1"/>
    <col min="14590" max="14590" width="25.28515625" style="147" customWidth="1"/>
    <col min="14591" max="14591" width="16.7109375" style="147" customWidth="1"/>
    <col min="14592" max="14843" width="9.140625" style="147"/>
    <col min="14844" max="14844" width="8" style="147" customWidth="1"/>
    <col min="14845" max="14845" width="3.28515625" style="147" customWidth="1"/>
    <col min="14846" max="14846" width="25.28515625" style="147" customWidth="1"/>
    <col min="14847" max="14847" width="16.7109375" style="147" customWidth="1"/>
    <col min="14848" max="15099" width="9.140625" style="147"/>
    <col min="15100" max="15100" width="8" style="147" customWidth="1"/>
    <col min="15101" max="15101" width="3.28515625" style="147" customWidth="1"/>
    <col min="15102" max="15102" width="25.28515625" style="147" customWidth="1"/>
    <col min="15103" max="15103" width="16.7109375" style="147" customWidth="1"/>
    <col min="15104" max="15355" width="9.140625" style="147"/>
    <col min="15356" max="15356" width="8" style="147" customWidth="1"/>
    <col min="15357" max="15357" width="3.28515625" style="147" customWidth="1"/>
    <col min="15358" max="15358" width="25.28515625" style="147" customWidth="1"/>
    <col min="15359" max="15359" width="16.7109375" style="147" customWidth="1"/>
    <col min="15360" max="15611" width="9.140625" style="147"/>
    <col min="15612" max="15612" width="8" style="147" customWidth="1"/>
    <col min="15613" max="15613" width="3.28515625" style="147" customWidth="1"/>
    <col min="15614" max="15614" width="25.28515625" style="147" customWidth="1"/>
    <col min="15615" max="15615" width="16.7109375" style="147" customWidth="1"/>
    <col min="15616" max="15867" width="9.140625" style="147"/>
    <col min="15868" max="15868" width="8" style="147" customWidth="1"/>
    <col min="15869" max="15869" width="3.28515625" style="147" customWidth="1"/>
    <col min="15870" max="15870" width="25.28515625" style="147" customWidth="1"/>
    <col min="15871" max="15871" width="16.7109375" style="147" customWidth="1"/>
    <col min="15872" max="16123" width="9.140625" style="147"/>
    <col min="16124" max="16124" width="8" style="147" customWidth="1"/>
    <col min="16125" max="16125" width="3.28515625" style="147" customWidth="1"/>
    <col min="16126" max="16126" width="25.28515625" style="147" customWidth="1"/>
    <col min="16127" max="16127" width="16.7109375" style="147" customWidth="1"/>
    <col min="16128" max="16384" width="9.140625" style="147"/>
  </cols>
  <sheetData>
    <row r="1" spans="1:21" s="135" customFormat="1" ht="12.75" x14ac:dyDescent="0.2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96" t="s">
        <v>41</v>
      </c>
      <c r="P1" s="196"/>
    </row>
    <row r="2" spans="1:21" s="135" customFormat="1" ht="26.25" customHeight="1" x14ac:dyDescent="0.2">
      <c r="A2" s="136"/>
      <c r="B2" s="197" t="s">
        <v>42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  <c r="P2" s="200"/>
      <c r="Q2" s="137"/>
      <c r="R2" s="137"/>
      <c r="S2" s="137"/>
      <c r="T2" s="137"/>
      <c r="U2" s="137"/>
    </row>
    <row r="3" spans="1:21" s="135" customFormat="1" ht="16.5" customHeight="1" x14ac:dyDescent="0.2">
      <c r="A3" s="133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21" s="135" customFormat="1" ht="47.25" customHeight="1" x14ac:dyDescent="0.2">
      <c r="A4" s="133"/>
      <c r="B4" s="195" t="s">
        <v>2</v>
      </c>
      <c r="C4" s="195" t="s">
        <v>3</v>
      </c>
      <c r="D4" s="195"/>
      <c r="E4" s="195" t="s">
        <v>4</v>
      </c>
      <c r="F4" s="195"/>
      <c r="G4" s="195"/>
      <c r="H4" s="201" t="s">
        <v>5</v>
      </c>
      <c r="I4" s="202"/>
      <c r="J4" s="195" t="s">
        <v>6</v>
      </c>
      <c r="K4" s="195"/>
      <c r="L4" s="195"/>
      <c r="M4" s="201" t="s">
        <v>8</v>
      </c>
      <c r="N4" s="202"/>
      <c r="O4" s="201" t="s">
        <v>9</v>
      </c>
      <c r="P4" s="202"/>
    </row>
    <row r="5" spans="1:21" s="135" customFormat="1" ht="78.75" customHeight="1" x14ac:dyDescent="0.2">
      <c r="A5" s="133"/>
      <c r="B5" s="195"/>
      <c r="C5" s="195"/>
      <c r="D5" s="195"/>
      <c r="E5" s="195" t="s">
        <v>10</v>
      </c>
      <c r="F5" s="195"/>
      <c r="G5" s="195" t="s">
        <v>11</v>
      </c>
      <c r="H5" s="195" t="s">
        <v>13</v>
      </c>
      <c r="I5" s="195"/>
      <c r="J5" s="195" t="s">
        <v>14</v>
      </c>
      <c r="K5" s="195"/>
      <c r="L5" s="195" t="s">
        <v>15</v>
      </c>
      <c r="M5" s="195" t="s">
        <v>17</v>
      </c>
      <c r="N5" s="195"/>
      <c r="O5" s="195" t="s">
        <v>18</v>
      </c>
      <c r="P5" s="195"/>
    </row>
    <row r="6" spans="1:21" s="135" customFormat="1" ht="25.5" customHeight="1" x14ac:dyDescent="0.2">
      <c r="A6" s="133"/>
      <c r="B6" s="195"/>
      <c r="C6" s="195"/>
      <c r="D6" s="195"/>
      <c r="E6" s="139" t="s">
        <v>19</v>
      </c>
      <c r="F6" s="139" t="s">
        <v>20</v>
      </c>
      <c r="G6" s="195"/>
      <c r="H6" s="139" t="s">
        <v>19</v>
      </c>
      <c r="I6" s="139" t="s">
        <v>20</v>
      </c>
      <c r="J6" s="139" t="s">
        <v>19</v>
      </c>
      <c r="K6" s="139" t="s">
        <v>20</v>
      </c>
      <c r="L6" s="195"/>
      <c r="M6" s="139" t="s">
        <v>19</v>
      </c>
      <c r="N6" s="139" t="s">
        <v>20</v>
      </c>
      <c r="O6" s="139" t="s">
        <v>19</v>
      </c>
      <c r="P6" s="139" t="s">
        <v>20</v>
      </c>
    </row>
    <row r="7" spans="1:21" s="135" customFormat="1" ht="39.950000000000003" customHeight="1" x14ac:dyDescent="0.2">
      <c r="A7" s="133"/>
      <c r="B7" s="206" t="s">
        <v>21</v>
      </c>
      <c r="C7" s="207"/>
      <c r="D7" s="140" t="s">
        <v>43</v>
      </c>
      <c r="E7" s="141">
        <f t="shared" ref="E7:P8" si="0">E9+E11+E13+E15+E17+E19+E21+E23+E25+E27+E29+E31+E33+E35+E37+E39</f>
        <v>3227</v>
      </c>
      <c r="F7" s="141">
        <f t="shared" si="0"/>
        <v>1907</v>
      </c>
      <c r="G7" s="141">
        <f t="shared" si="0"/>
        <v>4340</v>
      </c>
      <c r="H7" s="142">
        <f t="shared" si="0"/>
        <v>586</v>
      </c>
      <c r="I7" s="141">
        <f t="shared" si="0"/>
        <v>421</v>
      </c>
      <c r="J7" s="142">
        <f t="shared" si="0"/>
        <v>220</v>
      </c>
      <c r="K7" s="141">
        <f t="shared" si="0"/>
        <v>101</v>
      </c>
      <c r="L7" s="141">
        <f t="shared" si="0"/>
        <v>233</v>
      </c>
      <c r="M7" s="141">
        <f t="shared" si="0"/>
        <v>748</v>
      </c>
      <c r="N7" s="141">
        <f t="shared" si="0"/>
        <v>484</v>
      </c>
      <c r="O7" s="141">
        <f t="shared" si="0"/>
        <v>1</v>
      </c>
      <c r="P7" s="141">
        <f t="shared" si="0"/>
        <v>1</v>
      </c>
    </row>
    <row r="8" spans="1:21" s="135" customFormat="1" ht="39.950000000000003" customHeight="1" x14ac:dyDescent="0.2">
      <c r="A8" s="143"/>
      <c r="B8" s="207"/>
      <c r="C8" s="207"/>
      <c r="D8" s="144" t="s">
        <v>44</v>
      </c>
      <c r="E8" s="141">
        <f t="shared" si="0"/>
        <v>1800</v>
      </c>
      <c r="F8" s="141">
        <f t="shared" si="0"/>
        <v>684</v>
      </c>
      <c r="G8" s="141">
        <f t="shared" si="0"/>
        <v>2312</v>
      </c>
      <c r="H8" s="141">
        <f t="shared" si="0"/>
        <v>475</v>
      </c>
      <c r="I8" s="141">
        <f t="shared" si="0"/>
        <v>240</v>
      </c>
      <c r="J8" s="142">
        <f t="shared" si="0"/>
        <v>55</v>
      </c>
      <c r="K8" s="141">
        <f t="shared" si="0"/>
        <v>33</v>
      </c>
      <c r="L8" s="141">
        <f t="shared" si="0"/>
        <v>62</v>
      </c>
      <c r="M8" s="141">
        <f t="shared" si="0"/>
        <v>472</v>
      </c>
      <c r="N8" s="141">
        <f t="shared" si="0"/>
        <v>174</v>
      </c>
      <c r="O8" s="141">
        <f t="shared" si="0"/>
        <v>13</v>
      </c>
      <c r="P8" s="141">
        <f t="shared" si="0"/>
        <v>6</v>
      </c>
    </row>
    <row r="9" spans="1:21" s="135" customFormat="1" ht="35.1" customHeight="1" x14ac:dyDescent="0.2">
      <c r="A9" s="143"/>
      <c r="B9" s="204">
        <v>1</v>
      </c>
      <c r="C9" s="208" t="s">
        <v>25</v>
      </c>
      <c r="D9" s="140" t="s">
        <v>43</v>
      </c>
      <c r="E9" s="145">
        <f>'[2]CIiPZ GW'!I18</f>
        <v>0</v>
      </c>
      <c r="F9" s="145">
        <f>'[2]CIiPZ GW'!J18</f>
        <v>0</v>
      </c>
      <c r="G9" s="145">
        <f>'[2]CIiPZ GW'!K18</f>
        <v>0</v>
      </c>
      <c r="H9" s="145">
        <f>'[2]CIiPZ GW'!M18</f>
        <v>32</v>
      </c>
      <c r="I9" s="145">
        <f>'[2]CIiPZ GW'!N18</f>
        <v>24</v>
      </c>
      <c r="J9" s="145">
        <f>'[2]CIiPZ GW'!O18</f>
        <v>0</v>
      </c>
      <c r="K9" s="145">
        <f>'[2]CIiPZ GW'!P18</f>
        <v>0</v>
      </c>
      <c r="L9" s="145">
        <f>'[2]CIiPZ GW'!Q18</f>
        <v>0</v>
      </c>
      <c r="M9" s="145">
        <f>'[2]CIiPZ GW'!U18</f>
        <v>0</v>
      </c>
      <c r="N9" s="145">
        <f>'[2]CIiPZ GW'!V18</f>
        <v>0</v>
      </c>
      <c r="O9" s="145">
        <f>'[2]CIiPZ GW'!X18</f>
        <v>0</v>
      </c>
      <c r="P9" s="145">
        <f>'[2]CIiPZ GW'!Y18</f>
        <v>0</v>
      </c>
    </row>
    <row r="10" spans="1:21" s="135" customFormat="1" ht="35.1" customHeight="1" x14ac:dyDescent="0.2">
      <c r="A10" s="143"/>
      <c r="B10" s="204"/>
      <c r="C10" s="208"/>
      <c r="D10" s="144" t="s">
        <v>44</v>
      </c>
      <c r="E10" s="145">
        <f>'[2]CIiPZ GW'!I20</f>
        <v>0</v>
      </c>
      <c r="F10" s="145">
        <f>'[2]CIiPZ GW'!J20</f>
        <v>0</v>
      </c>
      <c r="G10" s="145">
        <f>'[2]CIiPZ GW'!K20</f>
        <v>0</v>
      </c>
      <c r="H10" s="145">
        <f>'[2]CIiPZ GW'!M20</f>
        <v>76</v>
      </c>
      <c r="I10" s="145">
        <f>'[2]CIiPZ GW'!N20</f>
        <v>26</v>
      </c>
      <c r="J10" s="145">
        <f>'[2]CIiPZ GW'!O20</f>
        <v>0</v>
      </c>
      <c r="K10" s="145">
        <f>'[2]CIiPZ GW'!P20</f>
        <v>0</v>
      </c>
      <c r="L10" s="145">
        <f>'[2]CIiPZ GW'!Q20</f>
        <v>0</v>
      </c>
      <c r="M10" s="145">
        <f>'[2]CIiPZ GW'!U20</f>
        <v>0</v>
      </c>
      <c r="N10" s="145">
        <f>'[2]CIiPZ GW'!V20</f>
        <v>0</v>
      </c>
      <c r="O10" s="145">
        <f>'[2]CIiPZ GW'!X20</f>
        <v>0</v>
      </c>
      <c r="P10" s="145">
        <f>'[2]CIiPZ GW'!Y20</f>
        <v>0</v>
      </c>
    </row>
    <row r="11" spans="1:21" s="135" customFormat="1" ht="35.1" customHeight="1" x14ac:dyDescent="0.2">
      <c r="A11" s="143"/>
      <c r="B11" s="204">
        <v>2</v>
      </c>
      <c r="C11" s="208" t="s">
        <v>26</v>
      </c>
      <c r="D11" s="140" t="s">
        <v>43</v>
      </c>
      <c r="E11" s="145">
        <f>'[2]CIiPZ ZG'!I18</f>
        <v>8</v>
      </c>
      <c r="F11" s="145">
        <f>'[2]CIiPZ ZG'!J18</f>
        <v>4</v>
      </c>
      <c r="G11" s="145">
        <f>'[2]CIiPZ ZG'!K18</f>
        <v>12</v>
      </c>
      <c r="H11" s="145">
        <f>'[2]CIiPZ ZG'!M18</f>
        <v>30</v>
      </c>
      <c r="I11" s="145">
        <f>'[2]CIiPZ ZG'!N18</f>
        <v>23</v>
      </c>
      <c r="J11" s="145">
        <f>'[2]CIiPZ ZG'!O18</f>
        <v>1</v>
      </c>
      <c r="K11" s="145">
        <f>'[2]CIiPZ ZG'!P18</f>
        <v>1</v>
      </c>
      <c r="L11" s="145">
        <f>'[2]CIiPZ ZG'!Q18</f>
        <v>1</v>
      </c>
      <c r="M11" s="145">
        <f>'[2]CIiPZ ZG'!U18</f>
        <v>0</v>
      </c>
      <c r="N11" s="145">
        <f>'[2]CIiPZ ZG'!V18</f>
        <v>0</v>
      </c>
      <c r="O11" s="145">
        <f>'[2]CIiPZ ZG'!X18</f>
        <v>0</v>
      </c>
      <c r="P11" s="145">
        <f>'[2]CIiPZ ZG'!Y18</f>
        <v>0</v>
      </c>
    </row>
    <row r="12" spans="1:21" s="135" customFormat="1" ht="35.1" customHeight="1" x14ac:dyDescent="0.2">
      <c r="A12" s="143"/>
      <c r="B12" s="204"/>
      <c r="C12" s="208"/>
      <c r="D12" s="144" t="s">
        <v>44</v>
      </c>
      <c r="E12" s="145">
        <f>'[2]CIiPZ ZG'!I20</f>
        <v>13</v>
      </c>
      <c r="F12" s="145">
        <f>'[2]CIiPZ ZG'!J20</f>
        <v>9</v>
      </c>
      <c r="G12" s="145">
        <f>'[2]CIiPZ ZG'!K20</f>
        <v>16</v>
      </c>
      <c r="H12" s="145">
        <f>'[2]CIiPZ ZG'!M20</f>
        <v>66</v>
      </c>
      <c r="I12" s="145">
        <f>'[2]CIiPZ ZG'!N20</f>
        <v>45</v>
      </c>
      <c r="J12" s="145">
        <f>'[2]CIiPZ ZG'!O20</f>
        <v>6</v>
      </c>
      <c r="K12" s="145">
        <f>'[2]CIiPZ ZG'!P20</f>
        <v>5</v>
      </c>
      <c r="L12" s="145">
        <f>'[2]CIiPZ ZG'!Q20</f>
        <v>6</v>
      </c>
      <c r="M12" s="145">
        <f>'[2]CIiPZ ZG'!U20</f>
        <v>0</v>
      </c>
      <c r="N12" s="145">
        <f>'[2]CIiPZ ZG'!V20</f>
        <v>0</v>
      </c>
      <c r="O12" s="145">
        <f>'[2]CIiPZ ZG'!X20</f>
        <v>0</v>
      </c>
      <c r="P12" s="145">
        <f>'[2]CIiPZ ZG'!Y20</f>
        <v>0</v>
      </c>
    </row>
    <row r="13" spans="1:21" s="135" customFormat="1" ht="35.1" customHeight="1" x14ac:dyDescent="0.2">
      <c r="A13" s="143"/>
      <c r="B13" s="203">
        <v>3</v>
      </c>
      <c r="C13" s="205" t="s">
        <v>27</v>
      </c>
      <c r="D13" s="140" t="s">
        <v>43</v>
      </c>
      <c r="E13" s="145">
        <f>'[2]PUP GW '!I18</f>
        <v>461</v>
      </c>
      <c r="F13" s="145">
        <f>'[2]PUP GW '!J18</f>
        <v>254</v>
      </c>
      <c r="G13" s="145">
        <f>'[2]PUP GW '!K18</f>
        <v>587</v>
      </c>
      <c r="H13" s="145">
        <f>'[2]PUP GW '!M18</f>
        <v>3</v>
      </c>
      <c r="I13" s="145">
        <f>'[2]PUP GW '!N18</f>
        <v>3</v>
      </c>
      <c r="J13" s="145">
        <f>'[2]PUP GW '!O18</f>
        <v>50</v>
      </c>
      <c r="K13" s="145">
        <f>'[2]PUP GW '!P18</f>
        <v>17</v>
      </c>
      <c r="L13" s="145">
        <f>'[2]PUP GW '!Q18</f>
        <v>59</v>
      </c>
      <c r="M13" s="145">
        <f>'[2]PUP GW '!U18</f>
        <v>0</v>
      </c>
      <c r="N13" s="145">
        <f>'[2]PUP GW '!V18</f>
        <v>0</v>
      </c>
      <c r="O13" s="145">
        <f>'[2]PUP GW '!X18</f>
        <v>0</v>
      </c>
      <c r="P13" s="145">
        <f>'[2]PUP GW '!Y18</f>
        <v>0</v>
      </c>
    </row>
    <row r="14" spans="1:21" s="135" customFormat="1" ht="35.1" customHeight="1" x14ac:dyDescent="0.2">
      <c r="A14" s="143"/>
      <c r="B14" s="204"/>
      <c r="C14" s="205"/>
      <c r="D14" s="144" t="s">
        <v>44</v>
      </c>
      <c r="E14" s="145">
        <f>'[2]PUP GW '!I20</f>
        <v>251</v>
      </c>
      <c r="F14" s="145">
        <f>'[2]PUP GW '!J20</f>
        <v>88</v>
      </c>
      <c r="G14" s="145">
        <f>'[2]PUP GW '!K20</f>
        <v>319</v>
      </c>
      <c r="H14" s="145">
        <f>'[2]PUP GW '!M20</f>
        <v>5</v>
      </c>
      <c r="I14" s="145">
        <f>'[2]PUP GW '!N20</f>
        <v>4</v>
      </c>
      <c r="J14" s="145">
        <f>'[2]PUP GW '!O20</f>
        <v>12</v>
      </c>
      <c r="K14" s="145">
        <f>'[2]PUP GW '!P20</f>
        <v>4</v>
      </c>
      <c r="L14" s="145">
        <f>'[2]PUP GW '!Q20</f>
        <v>17</v>
      </c>
      <c r="M14" s="145">
        <f>'[2]PUP GW '!U20</f>
        <v>0</v>
      </c>
      <c r="N14" s="145">
        <f>'[2]PUP GW '!V20</f>
        <v>0</v>
      </c>
      <c r="O14" s="145">
        <f>'[2]PUP GW '!X20</f>
        <v>0</v>
      </c>
      <c r="P14" s="145">
        <f>'[2]PUP GW '!Y20</f>
        <v>0</v>
      </c>
    </row>
    <row r="15" spans="1:21" s="135" customFormat="1" ht="35.1" customHeight="1" x14ac:dyDescent="0.2">
      <c r="A15" s="146"/>
      <c r="B15" s="209">
        <v>4</v>
      </c>
      <c r="C15" s="205" t="s">
        <v>28</v>
      </c>
      <c r="D15" s="140" t="s">
        <v>43</v>
      </c>
      <c r="E15" s="145">
        <f>'[2]PUP GWz'!I18</f>
        <v>205</v>
      </c>
      <c r="F15" s="145">
        <f>'[2]PUP GWz'!J18</f>
        <v>105</v>
      </c>
      <c r="G15" s="145">
        <f>'[2]PUP GWz'!K18</f>
        <v>244</v>
      </c>
      <c r="H15" s="145">
        <f>'[2]PUP GWz'!M18</f>
        <v>3</v>
      </c>
      <c r="I15" s="145">
        <f>'[2]PUP GWz'!N18</f>
        <v>2</v>
      </c>
      <c r="J15" s="145">
        <f>'[2]PUP GWz'!O18</f>
        <v>19</v>
      </c>
      <c r="K15" s="145">
        <f>'[2]PUP GWz'!P18</f>
        <v>5</v>
      </c>
      <c r="L15" s="145">
        <f>'[2]PUP GWz'!Q18</f>
        <v>22</v>
      </c>
      <c r="M15" s="145">
        <f>'[2]PUP GWz'!U18</f>
        <v>0</v>
      </c>
      <c r="N15" s="145">
        <f>'[2]PUP GWz'!V18</f>
        <v>0</v>
      </c>
      <c r="O15" s="145">
        <f>'[2]PUP GWz'!X18</f>
        <v>0</v>
      </c>
      <c r="P15" s="145">
        <f>'[2]PUP GWz'!Y18</f>
        <v>0</v>
      </c>
    </row>
    <row r="16" spans="1:21" s="135" customFormat="1" ht="35.1" customHeight="1" x14ac:dyDescent="0.2">
      <c r="A16" s="146"/>
      <c r="B16" s="209"/>
      <c r="C16" s="205"/>
      <c r="D16" s="144" t="s">
        <v>44</v>
      </c>
      <c r="E16" s="145">
        <f>'[2]PUP GWz'!I20</f>
        <v>101</v>
      </c>
      <c r="F16" s="145">
        <f>'[2]PUP GWz'!J20</f>
        <v>52</v>
      </c>
      <c r="G16" s="145">
        <f>'[2]PUP GWz'!K20</f>
        <v>112</v>
      </c>
      <c r="H16" s="145">
        <f>'[2]PUP GWz'!M20</f>
        <v>5</v>
      </c>
      <c r="I16" s="145">
        <f>'[2]PUP GWz'!N20</f>
        <v>2</v>
      </c>
      <c r="J16" s="145">
        <f>'[2]PUP GWz'!O20</f>
        <v>3</v>
      </c>
      <c r="K16" s="145">
        <f>'[2]PUP GWz'!P20</f>
        <v>2</v>
      </c>
      <c r="L16" s="145">
        <f>'[2]PUP GWz'!Q20</f>
        <v>5</v>
      </c>
      <c r="M16" s="145">
        <f>'[2]PUP GWz'!U20</f>
        <v>0</v>
      </c>
      <c r="N16" s="145">
        <f>'[2]PUP GWz'!V20</f>
        <v>0</v>
      </c>
      <c r="O16" s="145">
        <f>'[2]PUP GWz'!X20</f>
        <v>0</v>
      </c>
      <c r="P16" s="145">
        <f>'[2]PUP GWz'!Y20</f>
        <v>0</v>
      </c>
    </row>
    <row r="17" spans="1:16" s="135" customFormat="1" ht="35.1" customHeight="1" x14ac:dyDescent="0.2">
      <c r="A17" s="146"/>
      <c r="B17" s="204">
        <v>5</v>
      </c>
      <c r="C17" s="205" t="s">
        <v>29</v>
      </c>
      <c r="D17" s="140" t="s">
        <v>43</v>
      </c>
      <c r="E17" s="145">
        <f>'[2]PUP KO'!I18</f>
        <v>199</v>
      </c>
      <c r="F17" s="145">
        <f>'[2]PUP KO'!J18</f>
        <v>111</v>
      </c>
      <c r="G17" s="145">
        <f>'[2]PUP KO'!K18</f>
        <v>251</v>
      </c>
      <c r="H17" s="145">
        <f>'[2]PUP KO'!M18</f>
        <v>172</v>
      </c>
      <c r="I17" s="145">
        <f>'[2]PUP KO'!N18</f>
        <v>125</v>
      </c>
      <c r="J17" s="145">
        <f>'[2]PUP KO'!O18</f>
        <v>37</v>
      </c>
      <c r="K17" s="145">
        <f>'[2]PUP KO'!P18</f>
        <v>14</v>
      </c>
      <c r="L17" s="145">
        <f>'[2]PUP KO'!Q18</f>
        <v>37</v>
      </c>
      <c r="M17" s="145">
        <f>'[2]PUP KO'!U18</f>
        <v>135</v>
      </c>
      <c r="N17" s="145">
        <f>'[2]PUP KO'!V18</f>
        <v>72</v>
      </c>
      <c r="O17" s="145">
        <f>'[2]PUP KO'!X18</f>
        <v>0</v>
      </c>
      <c r="P17" s="145">
        <f>'[2]PUP KO'!Y18</f>
        <v>0</v>
      </c>
    </row>
    <row r="18" spans="1:16" s="135" customFormat="1" ht="35.1" customHeight="1" x14ac:dyDescent="0.2">
      <c r="A18" s="146"/>
      <c r="B18" s="204"/>
      <c r="C18" s="205"/>
      <c r="D18" s="144" t="s">
        <v>44</v>
      </c>
      <c r="E18" s="145">
        <f>'[2]PUP KO'!I20</f>
        <v>207</v>
      </c>
      <c r="F18" s="145">
        <f>'[2]PUP KO'!J20</f>
        <v>74</v>
      </c>
      <c r="G18" s="145">
        <f>'[2]PUP KO'!K20</f>
        <v>255</v>
      </c>
      <c r="H18" s="145">
        <f>'[2]PUP KO'!M20</f>
        <v>59</v>
      </c>
      <c r="I18" s="145">
        <f>'[2]PUP KO'!N20</f>
        <v>25</v>
      </c>
      <c r="J18" s="145">
        <f>'[2]PUP KO'!O20</f>
        <v>1</v>
      </c>
      <c r="K18" s="145">
        <f>'[2]PUP KO'!P20</f>
        <v>0</v>
      </c>
      <c r="L18" s="145">
        <f>'[2]PUP KO'!Q20</f>
        <v>1</v>
      </c>
      <c r="M18" s="145">
        <f>'[2]PUP KO'!U20</f>
        <v>31</v>
      </c>
      <c r="N18" s="145">
        <f>'[2]PUP KO'!V20</f>
        <v>10</v>
      </c>
      <c r="O18" s="145">
        <f>'[2]PUP KO'!X20</f>
        <v>2</v>
      </c>
      <c r="P18" s="145">
        <f>'[2]PUP KO'!Y20</f>
        <v>1</v>
      </c>
    </row>
    <row r="19" spans="1:16" s="135" customFormat="1" ht="35.1" customHeight="1" x14ac:dyDescent="0.2">
      <c r="A19" s="146"/>
      <c r="B19" s="204">
        <v>6</v>
      </c>
      <c r="C19" s="205" t="s">
        <v>30</v>
      </c>
      <c r="D19" s="140" t="s">
        <v>43</v>
      </c>
      <c r="E19" s="145">
        <f>'[2]PUP MI'!I18</f>
        <v>468</v>
      </c>
      <c r="F19" s="145">
        <f>'[2]PUP MI'!J18</f>
        <v>243</v>
      </c>
      <c r="G19" s="145">
        <f>'[2]PUP MI'!K18</f>
        <v>629</v>
      </c>
      <c r="H19" s="145">
        <f>'[2]PUP MI'!M18</f>
        <v>54</v>
      </c>
      <c r="I19" s="145">
        <f>'[2]PUP MI'!N18</f>
        <v>32</v>
      </c>
      <c r="J19" s="145">
        <f>'[2]PUP MI'!O18</f>
        <v>0</v>
      </c>
      <c r="K19" s="145">
        <f>'[2]PUP MI'!P18</f>
        <v>0</v>
      </c>
      <c r="L19" s="145">
        <f>'[2]PUP MI'!Q18</f>
        <v>0</v>
      </c>
      <c r="M19" s="145">
        <f>'[2]PUP MI'!U18</f>
        <v>48</v>
      </c>
      <c r="N19" s="145">
        <f>'[2]PUP MI'!V18</f>
        <v>22</v>
      </c>
      <c r="O19" s="145">
        <f>'[2]PUP MI'!X18</f>
        <v>0</v>
      </c>
      <c r="P19" s="145">
        <f>'[2]PUP MI'!Y18</f>
        <v>0</v>
      </c>
    </row>
    <row r="20" spans="1:16" s="135" customFormat="1" ht="35.1" customHeight="1" x14ac:dyDescent="0.2">
      <c r="A20" s="146"/>
      <c r="B20" s="204"/>
      <c r="C20" s="205"/>
      <c r="D20" s="144" t="s">
        <v>44</v>
      </c>
      <c r="E20" s="145">
        <f>'[2]PUP MI'!I20</f>
        <v>196</v>
      </c>
      <c r="F20" s="145">
        <f>'[2]PUP MI'!J20</f>
        <v>68</v>
      </c>
      <c r="G20" s="145">
        <f>'[2]PUP MI'!K20</f>
        <v>215</v>
      </c>
      <c r="H20" s="145">
        <f>'[2]PUP MI'!M20</f>
        <v>27</v>
      </c>
      <c r="I20" s="145">
        <f>'[2]PUP MI'!N20</f>
        <v>9</v>
      </c>
      <c r="J20" s="145">
        <f>'[2]PUP MI'!O20</f>
        <v>0</v>
      </c>
      <c r="K20" s="145">
        <f>'[2]PUP MI'!P20</f>
        <v>0</v>
      </c>
      <c r="L20" s="145">
        <f>'[2]PUP MI'!Q20</f>
        <v>0</v>
      </c>
      <c r="M20" s="145">
        <f>'[2]PUP MI'!U20</f>
        <v>40</v>
      </c>
      <c r="N20" s="145">
        <f>'[2]PUP MI'!V20</f>
        <v>11</v>
      </c>
      <c r="O20" s="145">
        <f>'[2]PUP MI'!X20</f>
        <v>0</v>
      </c>
      <c r="P20" s="145">
        <f>'[2]PUP MI'!Y20</f>
        <v>0</v>
      </c>
    </row>
    <row r="21" spans="1:16" s="135" customFormat="1" ht="35.1" customHeight="1" x14ac:dyDescent="0.2">
      <c r="A21" s="146"/>
      <c r="B21" s="203">
        <v>7</v>
      </c>
      <c r="C21" s="205" t="s">
        <v>31</v>
      </c>
      <c r="D21" s="140" t="s">
        <v>43</v>
      </c>
      <c r="E21" s="145">
        <f>'[2]PUP NS'!I18</f>
        <v>320</v>
      </c>
      <c r="F21" s="145">
        <f>'[2]PUP NS'!J18</f>
        <v>216</v>
      </c>
      <c r="G21" s="145">
        <f>'[2]PUP NS'!K18</f>
        <v>422</v>
      </c>
      <c r="H21" s="145">
        <f>'[2]PUP NS'!M18</f>
        <v>34</v>
      </c>
      <c r="I21" s="145">
        <f>'[2]PUP NS'!N18</f>
        <v>28</v>
      </c>
      <c r="J21" s="145">
        <f>'[2]PUP NS'!O18</f>
        <v>8</v>
      </c>
      <c r="K21" s="145">
        <f>'[2]PUP NS'!P18</f>
        <v>4</v>
      </c>
      <c r="L21" s="145">
        <f>'[2]PUP NS'!Q18</f>
        <v>8</v>
      </c>
      <c r="M21" s="145">
        <f>'[2]PUP NS'!U18</f>
        <v>69</v>
      </c>
      <c r="N21" s="145">
        <f>'[2]PUP NS'!V18</f>
        <v>56</v>
      </c>
      <c r="O21" s="145">
        <f>'[2]PUP NS'!X18</f>
        <v>0</v>
      </c>
      <c r="P21" s="145">
        <f>'[2]PUP NS'!Y18</f>
        <v>0</v>
      </c>
    </row>
    <row r="22" spans="1:16" s="135" customFormat="1" ht="35.1" customHeight="1" x14ac:dyDescent="0.2">
      <c r="A22" s="146"/>
      <c r="B22" s="204"/>
      <c r="C22" s="205"/>
      <c r="D22" s="144" t="s">
        <v>44</v>
      </c>
      <c r="E22" s="145">
        <f>'[2]PUP NS'!I20</f>
        <v>273</v>
      </c>
      <c r="F22" s="145">
        <f>'[2]PUP NS'!J20</f>
        <v>87</v>
      </c>
      <c r="G22" s="145">
        <f>'[2]PUP NS'!K20</f>
        <v>337</v>
      </c>
      <c r="H22" s="145">
        <f>'[2]PUP NS'!M20</f>
        <v>15</v>
      </c>
      <c r="I22" s="145">
        <f>'[2]PUP NS'!N20</f>
        <v>6</v>
      </c>
      <c r="J22" s="145">
        <f>'[2]PUP NS'!O20</f>
        <v>2</v>
      </c>
      <c r="K22" s="145">
        <f>'[2]PUP NS'!P20</f>
        <v>2</v>
      </c>
      <c r="L22" s="145">
        <f>'[2]PUP NS'!Q20</f>
        <v>2</v>
      </c>
      <c r="M22" s="145">
        <f>'[2]PUP NS'!U20</f>
        <v>77</v>
      </c>
      <c r="N22" s="145">
        <f>'[2]PUP NS'!V20</f>
        <v>25</v>
      </c>
      <c r="O22" s="145">
        <f>'[2]PUP NS'!X20</f>
        <v>0</v>
      </c>
      <c r="P22" s="145">
        <f>'[2]PUP NS'!Y20</f>
        <v>0</v>
      </c>
    </row>
    <row r="23" spans="1:16" s="135" customFormat="1" ht="35.1" customHeight="1" x14ac:dyDescent="0.2">
      <c r="A23" s="146"/>
      <c r="B23" s="209">
        <v>8</v>
      </c>
      <c r="C23" s="205" t="s">
        <v>32</v>
      </c>
      <c r="D23" s="140" t="s">
        <v>43</v>
      </c>
      <c r="E23" s="145">
        <f>'[2]PUP Sł'!I18</f>
        <v>37</v>
      </c>
      <c r="F23" s="145">
        <f>'[2]PUP Sł'!J18</f>
        <v>18</v>
      </c>
      <c r="G23" s="145">
        <f>'[2]PUP Sł'!K18</f>
        <v>44</v>
      </c>
      <c r="H23" s="145">
        <f>'[2]PUP Sł'!M18</f>
        <v>4</v>
      </c>
      <c r="I23" s="145">
        <f>'[2]PUP Sł'!N18</f>
        <v>3</v>
      </c>
      <c r="J23" s="145">
        <f>'[2]PUP Sł'!O18</f>
        <v>0</v>
      </c>
      <c r="K23" s="145">
        <f>'[2]PUP Sł'!P18</f>
        <v>0</v>
      </c>
      <c r="L23" s="145">
        <f>'[2]PUP Sł'!Q18</f>
        <v>0</v>
      </c>
      <c r="M23" s="145">
        <f>'[2]PUP Sł'!U18</f>
        <v>8</v>
      </c>
      <c r="N23" s="145">
        <f>'[2]PUP Sł'!V18</f>
        <v>7</v>
      </c>
      <c r="O23" s="145">
        <f>'[2]PUP Sł'!X18</f>
        <v>0</v>
      </c>
      <c r="P23" s="145">
        <f>'[2]PUP Sł'!Y18</f>
        <v>0</v>
      </c>
    </row>
    <row r="24" spans="1:16" s="135" customFormat="1" ht="35.1" customHeight="1" x14ac:dyDescent="0.2">
      <c r="A24" s="146"/>
      <c r="B24" s="209"/>
      <c r="C24" s="205"/>
      <c r="D24" s="144" t="s">
        <v>44</v>
      </c>
      <c r="E24" s="145">
        <f>'[2]PUP Sł'!I20</f>
        <v>32</v>
      </c>
      <c r="F24" s="145">
        <f>'[2]PUP Sł'!J20</f>
        <v>14</v>
      </c>
      <c r="G24" s="145">
        <f>'[2]PUP Sł'!K20</f>
        <v>32</v>
      </c>
      <c r="H24" s="145">
        <f>'[2]PUP Sł'!M20</f>
        <v>38</v>
      </c>
      <c r="I24" s="145">
        <f>'[2]PUP Sł'!N20</f>
        <v>18</v>
      </c>
      <c r="J24" s="145">
        <f>'[2]PUP Sł'!O20</f>
        <v>0</v>
      </c>
      <c r="K24" s="145">
        <f>'[2]PUP Sł'!P20</f>
        <v>0</v>
      </c>
      <c r="L24" s="145">
        <f>'[2]PUP Sł'!Q20</f>
        <v>0</v>
      </c>
      <c r="M24" s="145">
        <f>'[2]PUP Sł'!U20</f>
        <v>22</v>
      </c>
      <c r="N24" s="145">
        <f>'[2]PUP Sł'!V20</f>
        <v>6</v>
      </c>
      <c r="O24" s="145">
        <f>'[2]PUP Sł'!X20</f>
        <v>0</v>
      </c>
      <c r="P24" s="145">
        <f>'[2]PUP Sł'!Y20</f>
        <v>0</v>
      </c>
    </row>
    <row r="25" spans="1:16" s="135" customFormat="1" ht="35.1" customHeight="1" x14ac:dyDescent="0.2">
      <c r="A25" s="146"/>
      <c r="B25" s="204">
        <v>9</v>
      </c>
      <c r="C25" s="205" t="s">
        <v>33</v>
      </c>
      <c r="D25" s="140" t="s">
        <v>43</v>
      </c>
      <c r="E25" s="145">
        <f>'[2]PUP ST'!I18</f>
        <v>454</v>
      </c>
      <c r="F25" s="145">
        <f>'[2]PUP ST'!J18</f>
        <v>301</v>
      </c>
      <c r="G25" s="145">
        <f>'[2]PUP ST'!K18</f>
        <v>552</v>
      </c>
      <c r="H25" s="145">
        <f>'[2]PUP ST'!M18</f>
        <v>78</v>
      </c>
      <c r="I25" s="145">
        <f>'[2]PUP ST'!N18</f>
        <v>69</v>
      </c>
      <c r="J25" s="145">
        <f>'[2]PUP ST'!O18</f>
        <v>0</v>
      </c>
      <c r="K25" s="145">
        <f>'[2]PUP ST'!P18</f>
        <v>0</v>
      </c>
      <c r="L25" s="145">
        <f>'[2]PUP ST'!Q18</f>
        <v>0</v>
      </c>
      <c r="M25" s="145">
        <f>'[2]PUP ST'!U18</f>
        <v>258</v>
      </c>
      <c r="N25" s="145">
        <f>'[2]PUP ST'!V18</f>
        <v>185</v>
      </c>
      <c r="O25" s="145">
        <f>'[2]PUP ST'!X18</f>
        <v>0</v>
      </c>
      <c r="P25" s="145">
        <f>'[2]PUP ST'!Y18</f>
        <v>0</v>
      </c>
    </row>
    <row r="26" spans="1:16" s="135" customFormat="1" ht="35.1" customHeight="1" x14ac:dyDescent="0.2">
      <c r="A26" s="146"/>
      <c r="B26" s="204"/>
      <c r="C26" s="205"/>
      <c r="D26" s="144" t="s">
        <v>44</v>
      </c>
      <c r="E26" s="145">
        <f>'[2]PUP ST'!I20</f>
        <v>225</v>
      </c>
      <c r="F26" s="145">
        <f>'[2]PUP ST'!J20</f>
        <v>98</v>
      </c>
      <c r="G26" s="145">
        <f>'[2]PUP ST'!K20</f>
        <v>265</v>
      </c>
      <c r="H26" s="145">
        <f>'[2]PUP ST'!M20</f>
        <v>37</v>
      </c>
      <c r="I26" s="145">
        <f>'[2]PUP ST'!N20</f>
        <v>30</v>
      </c>
      <c r="J26" s="145">
        <f>'[2]PUP ST'!O20</f>
        <v>0</v>
      </c>
      <c r="K26" s="145">
        <f>'[2]PUP ST'!P20</f>
        <v>0</v>
      </c>
      <c r="L26" s="145">
        <f>'[2]PUP ST'!Q20</f>
        <v>0</v>
      </c>
      <c r="M26" s="145">
        <f>'[2]PUP ST'!U20</f>
        <v>141</v>
      </c>
      <c r="N26" s="145">
        <f>'[2]PUP ST'!V20</f>
        <v>65</v>
      </c>
      <c r="O26" s="145">
        <f>'[2]PUP ST'!X20</f>
        <v>0</v>
      </c>
      <c r="P26" s="145">
        <f>'[2]PUP ST'!Y20</f>
        <v>0</v>
      </c>
    </row>
    <row r="27" spans="1:16" s="135" customFormat="1" ht="35.1" customHeight="1" x14ac:dyDescent="0.2">
      <c r="A27" s="146"/>
      <c r="B27" s="204">
        <v>10</v>
      </c>
      <c r="C27" s="205" t="s">
        <v>34</v>
      </c>
      <c r="D27" s="140" t="s">
        <v>43</v>
      </c>
      <c r="E27" s="145">
        <f>'[2]PUP SU'!I18</f>
        <v>129</v>
      </c>
      <c r="F27" s="145">
        <f>'[2]PUP SU'!J18</f>
        <v>76</v>
      </c>
      <c r="G27" s="145">
        <f>'[2]PUP SU'!K18</f>
        <v>141</v>
      </c>
      <c r="H27" s="145">
        <f>'[2]PUP SU'!M18</f>
        <v>34</v>
      </c>
      <c r="I27" s="145">
        <f>'[2]PUP SU'!N18</f>
        <v>19</v>
      </c>
      <c r="J27" s="145">
        <f>'[2]PUP SU'!O18</f>
        <v>0</v>
      </c>
      <c r="K27" s="145">
        <f>'[2]PUP SU'!P18</f>
        <v>0</v>
      </c>
      <c r="L27" s="145">
        <f>'[2]PUP SU'!Q18</f>
        <v>0</v>
      </c>
      <c r="M27" s="145">
        <f>'[2]PUP SU'!U18</f>
        <v>0</v>
      </c>
      <c r="N27" s="145">
        <f>'[2]PUP SU'!V18</f>
        <v>0</v>
      </c>
      <c r="O27" s="145">
        <f>'[2]PUP SU'!X18</f>
        <v>0</v>
      </c>
      <c r="P27" s="145">
        <f>'[2]PUP SU'!Y18</f>
        <v>0</v>
      </c>
    </row>
    <row r="28" spans="1:16" s="135" customFormat="1" ht="35.1" customHeight="1" x14ac:dyDescent="0.2">
      <c r="A28" s="146"/>
      <c r="B28" s="204"/>
      <c r="C28" s="205"/>
      <c r="D28" s="144" t="s">
        <v>44</v>
      </c>
      <c r="E28" s="145">
        <f>'[2]PUP SU'!I20</f>
        <v>23</v>
      </c>
      <c r="F28" s="145">
        <f>'[2]PUP SU'!J20</f>
        <v>3</v>
      </c>
      <c r="G28" s="145">
        <f>'[2]PUP SU'!K20</f>
        <v>24</v>
      </c>
      <c r="H28" s="145">
        <f>'[2]PUP SU'!M20</f>
        <v>35</v>
      </c>
      <c r="I28" s="145">
        <f>'[2]PUP SU'!N20</f>
        <v>6</v>
      </c>
      <c r="J28" s="145">
        <f>'[2]PUP SU'!O20</f>
        <v>0</v>
      </c>
      <c r="K28" s="145">
        <f>'[2]PUP SU'!P20</f>
        <v>0</v>
      </c>
      <c r="L28" s="145">
        <f>'[2]PUP SU'!Q20</f>
        <v>0</v>
      </c>
      <c r="M28" s="145">
        <f>'[2]PUP SU'!U20</f>
        <v>0</v>
      </c>
      <c r="N28" s="145">
        <f>'[2]PUP SU'!V20</f>
        <v>0</v>
      </c>
      <c r="O28" s="145">
        <f>'[2]PUP SU'!X20</f>
        <v>0</v>
      </c>
      <c r="P28" s="145">
        <f>'[2]PUP SU'!Y20</f>
        <v>0</v>
      </c>
    </row>
    <row r="29" spans="1:16" s="135" customFormat="1" ht="35.1" customHeight="1" x14ac:dyDescent="0.2">
      <c r="A29" s="146"/>
      <c r="B29" s="203">
        <v>11</v>
      </c>
      <c r="C29" s="205" t="s">
        <v>35</v>
      </c>
      <c r="D29" s="140" t="s">
        <v>43</v>
      </c>
      <c r="E29" s="145">
        <f>'[2]PUP ŚW'!I18</f>
        <v>53</v>
      </c>
      <c r="F29" s="145">
        <f>'[2]PUP ŚW'!J18</f>
        <v>32</v>
      </c>
      <c r="G29" s="145">
        <f>'[2]PUP ŚW'!K18</f>
        <v>77</v>
      </c>
      <c r="H29" s="145">
        <f>'[2]PUP ŚW'!M18</f>
        <v>9</v>
      </c>
      <c r="I29" s="145">
        <f>'[2]PUP ŚW'!N18</f>
        <v>8</v>
      </c>
      <c r="J29" s="145">
        <f>'[2]PUP ŚW'!O18</f>
        <v>3</v>
      </c>
      <c r="K29" s="145">
        <f>'[2]PUP ŚW'!P18</f>
        <v>3</v>
      </c>
      <c r="L29" s="145">
        <f>'[2]PUP ŚW'!Q18</f>
        <v>3</v>
      </c>
      <c r="M29" s="145">
        <f>'[2]PUP ŚW'!U18</f>
        <v>7</v>
      </c>
      <c r="N29" s="145">
        <f>'[2]PUP ŚW'!V18</f>
        <v>6</v>
      </c>
      <c r="O29" s="145">
        <f>'[2]PUP ŚW'!X18</f>
        <v>0</v>
      </c>
      <c r="P29" s="145">
        <f>'[2]PUP ŚW'!Y18</f>
        <v>0</v>
      </c>
    </row>
    <row r="30" spans="1:16" s="135" customFormat="1" ht="35.1" customHeight="1" x14ac:dyDescent="0.2">
      <c r="A30" s="146"/>
      <c r="B30" s="203"/>
      <c r="C30" s="205"/>
      <c r="D30" s="144" t="s">
        <v>44</v>
      </c>
      <c r="E30" s="145">
        <f>'[2]PUP ŚW'!I20</f>
        <v>114</v>
      </c>
      <c r="F30" s="145">
        <f>'[2]PUP ŚW'!J20</f>
        <v>42</v>
      </c>
      <c r="G30" s="145">
        <f>'[2]PUP ŚW'!K20</f>
        <v>177</v>
      </c>
      <c r="H30" s="145">
        <f>'[2]PUP ŚW'!M20</f>
        <v>15</v>
      </c>
      <c r="I30" s="145">
        <f>'[2]PUP ŚW'!N20</f>
        <v>13</v>
      </c>
      <c r="J30" s="145">
        <f>'[2]PUP ŚW'!O20</f>
        <v>11</v>
      </c>
      <c r="K30" s="145">
        <f>'[2]PUP ŚW'!P20</f>
        <v>9</v>
      </c>
      <c r="L30" s="145">
        <f>'[2]PUP ŚW'!Q20</f>
        <v>11</v>
      </c>
      <c r="M30" s="145">
        <f>'[2]PUP ŚW'!U20</f>
        <v>41</v>
      </c>
      <c r="N30" s="145">
        <f>'[2]PUP ŚW'!V20</f>
        <v>12</v>
      </c>
      <c r="O30" s="145">
        <f>'[2]PUP ŚW'!X20</f>
        <v>4</v>
      </c>
      <c r="P30" s="145">
        <f>'[2]PUP ŚW'!Y20</f>
        <v>2</v>
      </c>
    </row>
    <row r="31" spans="1:16" s="135" customFormat="1" ht="35.1" customHeight="1" x14ac:dyDescent="0.2">
      <c r="A31" s="146"/>
      <c r="B31" s="209">
        <v>12</v>
      </c>
      <c r="C31" s="205" t="s">
        <v>36</v>
      </c>
      <c r="D31" s="140" t="s">
        <v>45</v>
      </c>
      <c r="E31" s="145">
        <f>'[2]PUP WS'!I18</f>
        <v>56</v>
      </c>
      <c r="F31" s="145">
        <f>'[2]PUP WS'!J18</f>
        <v>27</v>
      </c>
      <c r="G31" s="145">
        <f>'[2]PUP WS'!K18</f>
        <v>111</v>
      </c>
      <c r="H31" s="145">
        <f>'[2]PUP WS'!M18</f>
        <v>0</v>
      </c>
      <c r="I31" s="145">
        <f>'[2]PUP WS'!N18</f>
        <v>0</v>
      </c>
      <c r="J31" s="145">
        <f>'[2]PUP WS'!O18</f>
        <v>0</v>
      </c>
      <c r="K31" s="145">
        <f>'[2]PUP WS'!P18</f>
        <v>0</v>
      </c>
      <c r="L31" s="145">
        <f>'[2]PUP WS'!Q18</f>
        <v>0</v>
      </c>
      <c r="M31" s="145">
        <f>'[2]PUP WS'!U18</f>
        <v>0</v>
      </c>
      <c r="N31" s="145">
        <f>'[2]PUP WS'!V18</f>
        <v>0</v>
      </c>
      <c r="O31" s="145">
        <f>'[2]PUP WS'!X18</f>
        <v>0</v>
      </c>
      <c r="P31" s="145">
        <f>'[2]PUP WS'!Y18</f>
        <v>0</v>
      </c>
    </row>
    <row r="32" spans="1:16" s="135" customFormat="1" ht="35.1" customHeight="1" x14ac:dyDescent="0.2">
      <c r="A32" s="146"/>
      <c r="B32" s="209"/>
      <c r="C32" s="205"/>
      <c r="D32" s="144" t="s">
        <v>44</v>
      </c>
      <c r="E32" s="145">
        <f>'[2]PUP WS'!I20</f>
        <v>4</v>
      </c>
      <c r="F32" s="145">
        <f>'[2]PUP WS'!J20</f>
        <v>2</v>
      </c>
      <c r="G32" s="145">
        <f>'[2]PUP WS'!K20</f>
        <v>8</v>
      </c>
      <c r="H32" s="145">
        <f>'[2]PUP WS'!M20</f>
        <v>0</v>
      </c>
      <c r="I32" s="145">
        <f>'[2]PUP WS'!N20</f>
        <v>0</v>
      </c>
      <c r="J32" s="145">
        <f>'[2]PUP WS'!O20</f>
        <v>0</v>
      </c>
      <c r="K32" s="145">
        <f>'[2]PUP WS'!P20</f>
        <v>0</v>
      </c>
      <c r="L32" s="145">
        <f>'[2]PUP WS'!Q20</f>
        <v>0</v>
      </c>
      <c r="M32" s="145">
        <f>'[2]PUP WS'!U20</f>
        <v>0</v>
      </c>
      <c r="N32" s="145">
        <f>'[2]PUP WS'!V20</f>
        <v>0</v>
      </c>
      <c r="O32" s="145">
        <f>'[2]PUP WS'!X20</f>
        <v>0</v>
      </c>
      <c r="P32" s="145">
        <f>'[2]PUP WS'!Y20</f>
        <v>0</v>
      </c>
    </row>
    <row r="33" spans="1:16" s="135" customFormat="1" ht="35.1" customHeight="1" x14ac:dyDescent="0.2">
      <c r="A33" s="146"/>
      <c r="B33" s="204">
        <v>13</v>
      </c>
      <c r="C33" s="205" t="s">
        <v>37</v>
      </c>
      <c r="D33" s="140" t="s">
        <v>43</v>
      </c>
      <c r="E33" s="145">
        <f>'[2]PUP ZG'!I18</f>
        <v>279</v>
      </c>
      <c r="F33" s="145">
        <f>'[2]PUP ZG'!J18</f>
        <v>178</v>
      </c>
      <c r="G33" s="145">
        <f>'[2]PUP ZG'!K18</f>
        <v>461</v>
      </c>
      <c r="H33" s="145">
        <f>'[2]PUP ZG'!M18</f>
        <v>40</v>
      </c>
      <c r="I33" s="145">
        <f>'[2]PUP ZG'!N18</f>
        <v>27</v>
      </c>
      <c r="J33" s="145">
        <f>'[2]PUP ZG'!O18</f>
        <v>49</v>
      </c>
      <c r="K33" s="145">
        <f>'[2]PUP ZG'!P18</f>
        <v>28</v>
      </c>
      <c r="L33" s="145">
        <f>'[2]PUP ZG'!Q18</f>
        <v>49</v>
      </c>
      <c r="M33" s="145">
        <f>'[2]PUP ZG'!U18</f>
        <v>0</v>
      </c>
      <c r="N33" s="145">
        <f>'[2]PUP ZG'!V18</f>
        <v>0</v>
      </c>
      <c r="O33" s="145">
        <f>'[2]PUP ZG'!X18</f>
        <v>0</v>
      </c>
      <c r="P33" s="145">
        <f>'[2]PUP ZG'!Y18</f>
        <v>0</v>
      </c>
    </row>
    <row r="34" spans="1:16" s="135" customFormat="1" ht="35.1" customHeight="1" x14ac:dyDescent="0.2">
      <c r="A34" s="146"/>
      <c r="B34" s="204"/>
      <c r="C34" s="205"/>
      <c r="D34" s="144" t="s">
        <v>44</v>
      </c>
      <c r="E34" s="145">
        <f>'[2]PUP ZG'!I20</f>
        <v>83</v>
      </c>
      <c r="F34" s="145">
        <f>'[2]PUP ZG'!J20</f>
        <v>31</v>
      </c>
      <c r="G34" s="145">
        <f>'[2]PUP ZG'!K20</f>
        <v>130</v>
      </c>
      <c r="H34" s="145">
        <f>'[2]PUP ZG'!M20</f>
        <v>15</v>
      </c>
      <c r="I34" s="145">
        <f>'[2]PUP ZG'!N20</f>
        <v>5</v>
      </c>
      <c r="J34" s="145">
        <f>'[2]PUP ZG'!O20</f>
        <v>5</v>
      </c>
      <c r="K34" s="145">
        <f>'[2]PUP ZG'!P20</f>
        <v>3</v>
      </c>
      <c r="L34" s="145">
        <f>'[2]PUP ZG'!Q20</f>
        <v>5</v>
      </c>
      <c r="M34" s="145">
        <f>'[2]PUP ZG'!U20</f>
        <v>0</v>
      </c>
      <c r="N34" s="145">
        <f>'[2]PUP ZG'!V20</f>
        <v>0</v>
      </c>
      <c r="O34" s="145">
        <f>'[2]PUP ZG'!X20</f>
        <v>6</v>
      </c>
      <c r="P34" s="145">
        <f>'[2]PUP ZG'!Y20</f>
        <v>2</v>
      </c>
    </row>
    <row r="35" spans="1:16" s="135" customFormat="1" ht="35.1" customHeight="1" x14ac:dyDescent="0.2">
      <c r="A35" s="146"/>
      <c r="B35" s="204">
        <v>14</v>
      </c>
      <c r="C35" s="205" t="s">
        <v>38</v>
      </c>
      <c r="D35" s="140" t="s">
        <v>43</v>
      </c>
      <c r="E35" s="145">
        <f>'[2]PUP ZG z'!I18</f>
        <v>435</v>
      </c>
      <c r="F35" s="145">
        <f>'[2]PUP ZG z'!J18</f>
        <v>265</v>
      </c>
      <c r="G35" s="145">
        <f>'[2]PUP ZG z'!K18</f>
        <v>670</v>
      </c>
      <c r="H35" s="145">
        <f>'[2]PUP ZG z'!M18</f>
        <v>76</v>
      </c>
      <c r="I35" s="145">
        <f>'[2]PUP ZG z'!N18</f>
        <v>45</v>
      </c>
      <c r="J35" s="145">
        <f>'[2]PUP ZG z'!O18</f>
        <v>14</v>
      </c>
      <c r="K35" s="145">
        <f>'[2]PUP ZG z'!P18</f>
        <v>7</v>
      </c>
      <c r="L35" s="145">
        <f>'[2]PUP ZG z'!Q18</f>
        <v>14</v>
      </c>
      <c r="M35" s="145">
        <f>'[2]PUP ZG z'!U18</f>
        <v>0</v>
      </c>
      <c r="N35" s="145">
        <f>'[2]PUP ZG z'!V18</f>
        <v>0</v>
      </c>
      <c r="O35" s="145">
        <f>'[2]PUP ZG z'!X18</f>
        <v>1</v>
      </c>
      <c r="P35" s="145">
        <f>'[2]PUP ZG z'!Y18</f>
        <v>1</v>
      </c>
    </row>
    <row r="36" spans="1:16" s="135" customFormat="1" ht="35.1" customHeight="1" x14ac:dyDescent="0.2">
      <c r="A36" s="146"/>
      <c r="B36" s="204"/>
      <c r="C36" s="205"/>
      <c r="D36" s="144" t="s">
        <v>44</v>
      </c>
      <c r="E36" s="145">
        <f>'[2]PUP ZG z'!I20</f>
        <v>214</v>
      </c>
      <c r="F36" s="145">
        <f>'[2]PUP ZG z'!J20</f>
        <v>83</v>
      </c>
      <c r="G36" s="145">
        <f>'[2]PUP ZG z'!K20</f>
        <v>340</v>
      </c>
      <c r="H36" s="145">
        <f>'[2]PUP ZG z'!M20</f>
        <v>46</v>
      </c>
      <c r="I36" s="145">
        <f>'[2]PUP ZG z'!N20</f>
        <v>26</v>
      </c>
      <c r="J36" s="145">
        <f>'[2]PUP ZG z'!O20</f>
        <v>1</v>
      </c>
      <c r="K36" s="145">
        <f>'[2]PUP ZG z'!P20</f>
        <v>1</v>
      </c>
      <c r="L36" s="145">
        <f>'[2]PUP ZG z'!Q20</f>
        <v>1</v>
      </c>
      <c r="M36" s="145">
        <f>'[2]PUP ZG z'!U20</f>
        <v>0</v>
      </c>
      <c r="N36" s="145">
        <f>'[2]PUP ZG z'!V20</f>
        <v>0</v>
      </c>
      <c r="O36" s="145">
        <f>'[2]PUP ZG z'!X20</f>
        <v>1</v>
      </c>
      <c r="P36" s="145">
        <f>'[2]PUP ZG z'!Y20</f>
        <v>1</v>
      </c>
    </row>
    <row r="37" spans="1:16" s="135" customFormat="1" ht="35.1" customHeight="1" x14ac:dyDescent="0.2">
      <c r="A37" s="146"/>
      <c r="B37" s="203">
        <v>15</v>
      </c>
      <c r="C37" s="205" t="s">
        <v>39</v>
      </c>
      <c r="D37" s="140" t="s">
        <v>43</v>
      </c>
      <c r="E37" s="145">
        <f>'[2]PUP Żg'!I18</f>
        <v>67</v>
      </c>
      <c r="F37" s="145">
        <f>'[2]PUP Żg'!J18</f>
        <v>43</v>
      </c>
      <c r="G37" s="145">
        <f>'[2]PUP Żg'!K18</f>
        <v>83</v>
      </c>
      <c r="H37" s="145">
        <f>'[2]PUP Żg'!M18</f>
        <v>8</v>
      </c>
      <c r="I37" s="145">
        <f>'[2]PUP Żg'!N18</f>
        <v>5</v>
      </c>
      <c r="J37" s="145">
        <f>'[2]PUP Żg'!O18</f>
        <v>21</v>
      </c>
      <c r="K37" s="145">
        <f>'[2]PUP Żg'!P18</f>
        <v>15</v>
      </c>
      <c r="L37" s="145">
        <f>'[2]PUP Żg'!Q18</f>
        <v>22</v>
      </c>
      <c r="M37" s="145">
        <f>'[2]PUP Żg'!U18</f>
        <v>210</v>
      </c>
      <c r="N37" s="145">
        <f>'[2]PUP Żg'!V18</f>
        <v>126</v>
      </c>
      <c r="O37" s="145">
        <f>'[2]PUP Żg'!X18</f>
        <v>0</v>
      </c>
      <c r="P37" s="145">
        <f>'[2]PUP Żg'!Y18</f>
        <v>0</v>
      </c>
    </row>
    <row r="38" spans="1:16" s="135" customFormat="1" ht="35.1" customHeight="1" x14ac:dyDescent="0.2">
      <c r="A38" s="146"/>
      <c r="B38" s="203"/>
      <c r="C38" s="205"/>
      <c r="D38" s="144" t="s">
        <v>44</v>
      </c>
      <c r="E38" s="145">
        <f>'[2]PUP Żg'!I20</f>
        <v>33</v>
      </c>
      <c r="F38" s="145">
        <f>'[2]PUP Żg'!J20</f>
        <v>18</v>
      </c>
      <c r="G38" s="145">
        <f>'[2]PUP Żg'!K20</f>
        <v>48</v>
      </c>
      <c r="H38" s="145">
        <f>'[2]PUP Żg'!M20</f>
        <v>29</v>
      </c>
      <c r="I38" s="145">
        <f>'[2]PUP Żg'!N20</f>
        <v>20</v>
      </c>
      <c r="J38" s="145">
        <f>'[2]PUP Żg'!O20</f>
        <v>11</v>
      </c>
      <c r="K38" s="145">
        <f>'[2]PUP Żg'!P20</f>
        <v>6</v>
      </c>
      <c r="L38" s="145">
        <f>'[2]PUP Żg'!Q20</f>
        <v>11</v>
      </c>
      <c r="M38" s="145">
        <f>'[2]PUP Żg'!U20</f>
        <v>116</v>
      </c>
      <c r="N38" s="145">
        <f>'[2]PUP Żg'!V20</f>
        <v>42</v>
      </c>
      <c r="O38" s="145">
        <f>'[2]PUP Żg'!X20</f>
        <v>0</v>
      </c>
      <c r="P38" s="145">
        <f>'[2]PUP Żg'!Y20</f>
        <v>0</v>
      </c>
    </row>
    <row r="39" spans="1:16" s="135" customFormat="1" ht="35.1" customHeight="1" x14ac:dyDescent="0.2">
      <c r="A39" s="146"/>
      <c r="B39" s="209">
        <v>16</v>
      </c>
      <c r="C39" s="205" t="s">
        <v>40</v>
      </c>
      <c r="D39" s="140" t="s">
        <v>43</v>
      </c>
      <c r="E39" s="145">
        <f>'[2]PUP Żr'!I18</f>
        <v>56</v>
      </c>
      <c r="F39" s="145">
        <f>'[2]PUP Żr'!J18</f>
        <v>34</v>
      </c>
      <c r="G39" s="145">
        <f>'[2]PUP Żr'!K18</f>
        <v>56</v>
      </c>
      <c r="H39" s="145">
        <f>'[2]PUP Żr'!M18</f>
        <v>9</v>
      </c>
      <c r="I39" s="145">
        <f>'[2]PUP Żr'!N18</f>
        <v>8</v>
      </c>
      <c r="J39" s="145">
        <f>'[2]PUP Żr'!O18</f>
        <v>18</v>
      </c>
      <c r="K39" s="145">
        <f>'[2]PUP Żr'!P18</f>
        <v>7</v>
      </c>
      <c r="L39" s="145">
        <f>'[2]PUP Żr'!Q18</f>
        <v>18</v>
      </c>
      <c r="M39" s="145">
        <f>'[2]PUP Żr'!U18</f>
        <v>13</v>
      </c>
      <c r="N39" s="145">
        <f>'[2]PUP Żr'!V18</f>
        <v>10</v>
      </c>
      <c r="O39" s="145">
        <f>'[2]PUP Żr'!X18</f>
        <v>0</v>
      </c>
      <c r="P39" s="145">
        <f>'[2]PUP Żr'!Y18</f>
        <v>0</v>
      </c>
    </row>
    <row r="40" spans="1:16" s="135" customFormat="1" ht="35.1" customHeight="1" x14ac:dyDescent="0.2">
      <c r="A40" s="133"/>
      <c r="B40" s="209"/>
      <c r="C40" s="205"/>
      <c r="D40" s="144" t="s">
        <v>44</v>
      </c>
      <c r="E40" s="145">
        <f>'[2]PUP Żr'!I20</f>
        <v>31</v>
      </c>
      <c r="F40" s="145">
        <f>'[2]PUP Żr'!J20</f>
        <v>15</v>
      </c>
      <c r="G40" s="145">
        <f>'[2]PUP Żr'!K20</f>
        <v>34</v>
      </c>
      <c r="H40" s="145">
        <f>'[2]PUP Żr'!M20</f>
        <v>7</v>
      </c>
      <c r="I40" s="145">
        <f>'[2]PUP Żr'!N20</f>
        <v>5</v>
      </c>
      <c r="J40" s="145">
        <f>'[2]PUP Żr'!O20</f>
        <v>3</v>
      </c>
      <c r="K40" s="145">
        <f>'[2]PUP Żr'!P20</f>
        <v>1</v>
      </c>
      <c r="L40" s="145">
        <f>'[2]PUP Żr'!Q20</f>
        <v>3</v>
      </c>
      <c r="M40" s="145">
        <f>'[2]PUP Żr'!U20</f>
        <v>4</v>
      </c>
      <c r="N40" s="145">
        <f>'[2]PUP Żr'!V20</f>
        <v>3</v>
      </c>
      <c r="O40" s="145">
        <f>'[2]PUP Żr'!X20</f>
        <v>0</v>
      </c>
      <c r="P40" s="145">
        <f>'[2]PUP Żr'!Y20</f>
        <v>0</v>
      </c>
    </row>
    <row r="42" spans="1:16" x14ac:dyDescent="0.25"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16" x14ac:dyDescent="0.25"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</sheetData>
  <mergeCells count="49"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13:B14"/>
    <mergeCell ref="C13:C14"/>
    <mergeCell ref="G5:G6"/>
    <mergeCell ref="H5:I5"/>
    <mergeCell ref="J5:K5"/>
    <mergeCell ref="B7:C8"/>
    <mergeCell ref="B9:B10"/>
    <mergeCell ref="C9:C10"/>
    <mergeCell ref="B11:B12"/>
    <mergeCell ref="C11:C12"/>
    <mergeCell ref="L5:L6"/>
    <mergeCell ref="M5:N5"/>
    <mergeCell ref="O5:P5"/>
    <mergeCell ref="O1:P1"/>
    <mergeCell ref="B2:P2"/>
    <mergeCell ref="B4:B6"/>
    <mergeCell ref="C4:D6"/>
    <mergeCell ref="E4:G4"/>
    <mergeCell ref="H4:I4"/>
    <mergeCell ref="J4:L4"/>
    <mergeCell ref="M4:N4"/>
    <mergeCell ref="O4:P4"/>
    <mergeCell ref="E5:F5"/>
  </mergeCells>
  <printOptions horizontalCentered="1"/>
  <pageMargins left="0.31496062992125984" right="0.31496062992125984" top="0.55118110236220474" bottom="0.55118110236220474" header="0.19685039370078741" footer="0.11811023622047245"/>
  <pageSetup paperSize="9" scale="80" fitToHeight="0" orientation="landscape" r:id="rId1"/>
  <rowBreaks count="1" manualBreakCount="1">
    <brk id="17" max="1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7"/>
  <sheetViews>
    <sheetView topLeftCell="A10" zoomScaleNormal="100" zoomScaleSheetLayoutView="46" workbookViewId="0">
      <selection activeCell="C10" sqref="C10:C13"/>
    </sheetView>
  </sheetViews>
  <sheetFormatPr defaultRowHeight="15" x14ac:dyDescent="0.25"/>
  <cols>
    <col min="1" max="1" width="9.140625" style="2"/>
    <col min="2" max="2" width="5.28515625" style="2" customWidth="1"/>
    <col min="3" max="3" width="21.85546875" style="2" customWidth="1"/>
    <col min="4" max="4" width="37.140625" style="2" customWidth="1"/>
    <col min="5" max="9" width="20.7109375" style="2" customWidth="1"/>
    <col min="10" max="258" width="9.140625" style="2"/>
    <col min="259" max="259" width="25.28515625" style="2" customWidth="1"/>
    <col min="260" max="260" width="37.140625" style="2" customWidth="1"/>
    <col min="261" max="265" width="20.7109375" style="2" customWidth="1"/>
    <col min="266" max="514" width="9.140625" style="2"/>
    <col min="515" max="515" width="25.28515625" style="2" customWidth="1"/>
    <col min="516" max="516" width="37.140625" style="2" customWidth="1"/>
    <col min="517" max="521" width="20.7109375" style="2" customWidth="1"/>
    <col min="522" max="770" width="9.140625" style="2"/>
    <col min="771" max="771" width="25.28515625" style="2" customWidth="1"/>
    <col min="772" max="772" width="37.140625" style="2" customWidth="1"/>
    <col min="773" max="777" width="20.7109375" style="2" customWidth="1"/>
    <col min="778" max="1026" width="9.140625" style="2"/>
    <col min="1027" max="1027" width="25.28515625" style="2" customWidth="1"/>
    <col min="1028" max="1028" width="37.140625" style="2" customWidth="1"/>
    <col min="1029" max="1033" width="20.7109375" style="2" customWidth="1"/>
    <col min="1034" max="1282" width="9.140625" style="2"/>
    <col min="1283" max="1283" width="25.28515625" style="2" customWidth="1"/>
    <col min="1284" max="1284" width="37.140625" style="2" customWidth="1"/>
    <col min="1285" max="1289" width="20.7109375" style="2" customWidth="1"/>
    <col min="1290" max="1538" width="9.140625" style="2"/>
    <col min="1539" max="1539" width="25.28515625" style="2" customWidth="1"/>
    <col min="1540" max="1540" width="37.140625" style="2" customWidth="1"/>
    <col min="1541" max="1545" width="20.7109375" style="2" customWidth="1"/>
    <col min="1546" max="1794" width="9.140625" style="2"/>
    <col min="1795" max="1795" width="25.28515625" style="2" customWidth="1"/>
    <col min="1796" max="1796" width="37.140625" style="2" customWidth="1"/>
    <col min="1797" max="1801" width="20.7109375" style="2" customWidth="1"/>
    <col min="1802" max="2050" width="9.140625" style="2"/>
    <col min="2051" max="2051" width="25.28515625" style="2" customWidth="1"/>
    <col min="2052" max="2052" width="37.140625" style="2" customWidth="1"/>
    <col min="2053" max="2057" width="20.7109375" style="2" customWidth="1"/>
    <col min="2058" max="2306" width="9.140625" style="2"/>
    <col min="2307" max="2307" width="25.28515625" style="2" customWidth="1"/>
    <col min="2308" max="2308" width="37.140625" style="2" customWidth="1"/>
    <col min="2309" max="2313" width="20.7109375" style="2" customWidth="1"/>
    <col min="2314" max="2562" width="9.140625" style="2"/>
    <col min="2563" max="2563" width="25.28515625" style="2" customWidth="1"/>
    <col min="2564" max="2564" width="37.140625" style="2" customWidth="1"/>
    <col min="2565" max="2569" width="20.7109375" style="2" customWidth="1"/>
    <col min="2570" max="2818" width="9.140625" style="2"/>
    <col min="2819" max="2819" width="25.28515625" style="2" customWidth="1"/>
    <col min="2820" max="2820" width="37.140625" style="2" customWidth="1"/>
    <col min="2821" max="2825" width="20.7109375" style="2" customWidth="1"/>
    <col min="2826" max="3074" width="9.140625" style="2"/>
    <col min="3075" max="3075" width="25.28515625" style="2" customWidth="1"/>
    <col min="3076" max="3076" width="37.140625" style="2" customWidth="1"/>
    <col min="3077" max="3081" width="20.7109375" style="2" customWidth="1"/>
    <col min="3082" max="3330" width="9.140625" style="2"/>
    <col min="3331" max="3331" width="25.28515625" style="2" customWidth="1"/>
    <col min="3332" max="3332" width="37.140625" style="2" customWidth="1"/>
    <col min="3333" max="3337" width="20.7109375" style="2" customWidth="1"/>
    <col min="3338" max="3586" width="9.140625" style="2"/>
    <col min="3587" max="3587" width="25.28515625" style="2" customWidth="1"/>
    <col min="3588" max="3588" width="37.140625" style="2" customWidth="1"/>
    <col min="3589" max="3593" width="20.7109375" style="2" customWidth="1"/>
    <col min="3594" max="3842" width="9.140625" style="2"/>
    <col min="3843" max="3843" width="25.28515625" style="2" customWidth="1"/>
    <col min="3844" max="3844" width="37.140625" style="2" customWidth="1"/>
    <col min="3845" max="3849" width="20.7109375" style="2" customWidth="1"/>
    <col min="3850" max="4098" width="9.140625" style="2"/>
    <col min="4099" max="4099" width="25.28515625" style="2" customWidth="1"/>
    <col min="4100" max="4100" width="37.140625" style="2" customWidth="1"/>
    <col min="4101" max="4105" width="20.7109375" style="2" customWidth="1"/>
    <col min="4106" max="4354" width="9.140625" style="2"/>
    <col min="4355" max="4355" width="25.28515625" style="2" customWidth="1"/>
    <col min="4356" max="4356" width="37.140625" style="2" customWidth="1"/>
    <col min="4357" max="4361" width="20.7109375" style="2" customWidth="1"/>
    <col min="4362" max="4610" width="9.140625" style="2"/>
    <col min="4611" max="4611" width="25.28515625" style="2" customWidth="1"/>
    <col min="4612" max="4612" width="37.140625" style="2" customWidth="1"/>
    <col min="4613" max="4617" width="20.7109375" style="2" customWidth="1"/>
    <col min="4618" max="4866" width="9.140625" style="2"/>
    <col min="4867" max="4867" width="25.28515625" style="2" customWidth="1"/>
    <col min="4868" max="4868" width="37.140625" style="2" customWidth="1"/>
    <col min="4869" max="4873" width="20.7109375" style="2" customWidth="1"/>
    <col min="4874" max="5122" width="9.140625" style="2"/>
    <col min="5123" max="5123" width="25.28515625" style="2" customWidth="1"/>
    <col min="5124" max="5124" width="37.140625" style="2" customWidth="1"/>
    <col min="5125" max="5129" width="20.7109375" style="2" customWidth="1"/>
    <col min="5130" max="5378" width="9.140625" style="2"/>
    <col min="5379" max="5379" width="25.28515625" style="2" customWidth="1"/>
    <col min="5380" max="5380" width="37.140625" style="2" customWidth="1"/>
    <col min="5381" max="5385" width="20.7109375" style="2" customWidth="1"/>
    <col min="5386" max="5634" width="9.140625" style="2"/>
    <col min="5635" max="5635" width="25.28515625" style="2" customWidth="1"/>
    <col min="5636" max="5636" width="37.140625" style="2" customWidth="1"/>
    <col min="5637" max="5641" width="20.7109375" style="2" customWidth="1"/>
    <col min="5642" max="5890" width="9.140625" style="2"/>
    <col min="5891" max="5891" width="25.28515625" style="2" customWidth="1"/>
    <col min="5892" max="5892" width="37.140625" style="2" customWidth="1"/>
    <col min="5893" max="5897" width="20.7109375" style="2" customWidth="1"/>
    <col min="5898" max="6146" width="9.140625" style="2"/>
    <col min="6147" max="6147" width="25.28515625" style="2" customWidth="1"/>
    <col min="6148" max="6148" width="37.140625" style="2" customWidth="1"/>
    <col min="6149" max="6153" width="20.7109375" style="2" customWidth="1"/>
    <col min="6154" max="6402" width="9.140625" style="2"/>
    <col min="6403" max="6403" width="25.28515625" style="2" customWidth="1"/>
    <col min="6404" max="6404" width="37.140625" style="2" customWidth="1"/>
    <col min="6405" max="6409" width="20.7109375" style="2" customWidth="1"/>
    <col min="6410" max="6658" width="9.140625" style="2"/>
    <col min="6659" max="6659" width="25.28515625" style="2" customWidth="1"/>
    <col min="6660" max="6660" width="37.140625" style="2" customWidth="1"/>
    <col min="6661" max="6665" width="20.7109375" style="2" customWidth="1"/>
    <col min="6666" max="6914" width="9.140625" style="2"/>
    <col min="6915" max="6915" width="25.28515625" style="2" customWidth="1"/>
    <col min="6916" max="6916" width="37.140625" style="2" customWidth="1"/>
    <col min="6917" max="6921" width="20.7109375" style="2" customWidth="1"/>
    <col min="6922" max="7170" width="9.140625" style="2"/>
    <col min="7171" max="7171" width="25.28515625" style="2" customWidth="1"/>
    <col min="7172" max="7172" width="37.140625" style="2" customWidth="1"/>
    <col min="7173" max="7177" width="20.7109375" style="2" customWidth="1"/>
    <col min="7178" max="7426" width="9.140625" style="2"/>
    <col min="7427" max="7427" width="25.28515625" style="2" customWidth="1"/>
    <col min="7428" max="7428" width="37.140625" style="2" customWidth="1"/>
    <col min="7429" max="7433" width="20.7109375" style="2" customWidth="1"/>
    <col min="7434" max="7682" width="9.140625" style="2"/>
    <col min="7683" max="7683" width="25.28515625" style="2" customWidth="1"/>
    <col min="7684" max="7684" width="37.140625" style="2" customWidth="1"/>
    <col min="7685" max="7689" width="20.7109375" style="2" customWidth="1"/>
    <col min="7690" max="7938" width="9.140625" style="2"/>
    <col min="7939" max="7939" width="25.28515625" style="2" customWidth="1"/>
    <col min="7940" max="7940" width="37.140625" style="2" customWidth="1"/>
    <col min="7941" max="7945" width="20.7109375" style="2" customWidth="1"/>
    <col min="7946" max="8194" width="9.140625" style="2"/>
    <col min="8195" max="8195" width="25.28515625" style="2" customWidth="1"/>
    <col min="8196" max="8196" width="37.140625" style="2" customWidth="1"/>
    <col min="8197" max="8201" width="20.7109375" style="2" customWidth="1"/>
    <col min="8202" max="8450" width="9.140625" style="2"/>
    <col min="8451" max="8451" width="25.28515625" style="2" customWidth="1"/>
    <col min="8452" max="8452" width="37.140625" style="2" customWidth="1"/>
    <col min="8453" max="8457" width="20.7109375" style="2" customWidth="1"/>
    <col min="8458" max="8706" width="9.140625" style="2"/>
    <col min="8707" max="8707" width="25.28515625" style="2" customWidth="1"/>
    <col min="8708" max="8708" width="37.140625" style="2" customWidth="1"/>
    <col min="8709" max="8713" width="20.7109375" style="2" customWidth="1"/>
    <col min="8714" max="8962" width="9.140625" style="2"/>
    <col min="8963" max="8963" width="25.28515625" style="2" customWidth="1"/>
    <col min="8964" max="8964" width="37.140625" style="2" customWidth="1"/>
    <col min="8965" max="8969" width="20.7109375" style="2" customWidth="1"/>
    <col min="8970" max="9218" width="9.140625" style="2"/>
    <col min="9219" max="9219" width="25.28515625" style="2" customWidth="1"/>
    <col min="9220" max="9220" width="37.140625" style="2" customWidth="1"/>
    <col min="9221" max="9225" width="20.7109375" style="2" customWidth="1"/>
    <col min="9226" max="9474" width="9.140625" style="2"/>
    <col min="9475" max="9475" width="25.28515625" style="2" customWidth="1"/>
    <col min="9476" max="9476" width="37.140625" style="2" customWidth="1"/>
    <col min="9477" max="9481" width="20.7109375" style="2" customWidth="1"/>
    <col min="9482" max="9730" width="9.140625" style="2"/>
    <col min="9731" max="9731" width="25.28515625" style="2" customWidth="1"/>
    <col min="9732" max="9732" width="37.140625" style="2" customWidth="1"/>
    <col min="9733" max="9737" width="20.7109375" style="2" customWidth="1"/>
    <col min="9738" max="9986" width="9.140625" style="2"/>
    <col min="9987" max="9987" width="25.28515625" style="2" customWidth="1"/>
    <col min="9988" max="9988" width="37.140625" style="2" customWidth="1"/>
    <col min="9989" max="9993" width="20.7109375" style="2" customWidth="1"/>
    <col min="9994" max="10242" width="9.140625" style="2"/>
    <col min="10243" max="10243" width="25.28515625" style="2" customWidth="1"/>
    <col min="10244" max="10244" width="37.140625" style="2" customWidth="1"/>
    <col min="10245" max="10249" width="20.7109375" style="2" customWidth="1"/>
    <col min="10250" max="10498" width="9.140625" style="2"/>
    <col min="10499" max="10499" width="25.28515625" style="2" customWidth="1"/>
    <col min="10500" max="10500" width="37.140625" style="2" customWidth="1"/>
    <col min="10501" max="10505" width="20.7109375" style="2" customWidth="1"/>
    <col min="10506" max="10754" width="9.140625" style="2"/>
    <col min="10755" max="10755" width="25.28515625" style="2" customWidth="1"/>
    <col min="10756" max="10756" width="37.140625" style="2" customWidth="1"/>
    <col min="10757" max="10761" width="20.7109375" style="2" customWidth="1"/>
    <col min="10762" max="11010" width="9.140625" style="2"/>
    <col min="11011" max="11011" width="25.28515625" style="2" customWidth="1"/>
    <col min="11012" max="11012" width="37.140625" style="2" customWidth="1"/>
    <col min="11013" max="11017" width="20.7109375" style="2" customWidth="1"/>
    <col min="11018" max="11266" width="9.140625" style="2"/>
    <col min="11267" max="11267" width="25.28515625" style="2" customWidth="1"/>
    <col min="11268" max="11268" width="37.140625" style="2" customWidth="1"/>
    <col min="11269" max="11273" width="20.7109375" style="2" customWidth="1"/>
    <col min="11274" max="11522" width="9.140625" style="2"/>
    <col min="11523" max="11523" width="25.28515625" style="2" customWidth="1"/>
    <col min="11524" max="11524" width="37.140625" style="2" customWidth="1"/>
    <col min="11525" max="11529" width="20.7109375" style="2" customWidth="1"/>
    <col min="11530" max="11778" width="9.140625" style="2"/>
    <col min="11779" max="11779" width="25.28515625" style="2" customWidth="1"/>
    <col min="11780" max="11780" width="37.140625" style="2" customWidth="1"/>
    <col min="11781" max="11785" width="20.7109375" style="2" customWidth="1"/>
    <col min="11786" max="12034" width="9.140625" style="2"/>
    <col min="12035" max="12035" width="25.28515625" style="2" customWidth="1"/>
    <col min="12036" max="12036" width="37.140625" style="2" customWidth="1"/>
    <col min="12037" max="12041" width="20.7109375" style="2" customWidth="1"/>
    <col min="12042" max="12290" width="9.140625" style="2"/>
    <col min="12291" max="12291" width="25.28515625" style="2" customWidth="1"/>
    <col min="12292" max="12292" width="37.140625" style="2" customWidth="1"/>
    <col min="12293" max="12297" width="20.7109375" style="2" customWidth="1"/>
    <col min="12298" max="12546" width="9.140625" style="2"/>
    <col min="12547" max="12547" width="25.28515625" style="2" customWidth="1"/>
    <col min="12548" max="12548" width="37.140625" style="2" customWidth="1"/>
    <col min="12549" max="12553" width="20.7109375" style="2" customWidth="1"/>
    <col min="12554" max="12802" width="9.140625" style="2"/>
    <col min="12803" max="12803" width="25.28515625" style="2" customWidth="1"/>
    <col min="12804" max="12804" width="37.140625" style="2" customWidth="1"/>
    <col min="12805" max="12809" width="20.7109375" style="2" customWidth="1"/>
    <col min="12810" max="13058" width="9.140625" style="2"/>
    <col min="13059" max="13059" width="25.28515625" style="2" customWidth="1"/>
    <col min="13060" max="13060" width="37.140625" style="2" customWidth="1"/>
    <col min="13061" max="13065" width="20.7109375" style="2" customWidth="1"/>
    <col min="13066" max="13314" width="9.140625" style="2"/>
    <col min="13315" max="13315" width="25.28515625" style="2" customWidth="1"/>
    <col min="13316" max="13316" width="37.140625" style="2" customWidth="1"/>
    <col min="13317" max="13321" width="20.7109375" style="2" customWidth="1"/>
    <col min="13322" max="13570" width="9.140625" style="2"/>
    <col min="13571" max="13571" width="25.28515625" style="2" customWidth="1"/>
    <col min="13572" max="13572" width="37.140625" style="2" customWidth="1"/>
    <col min="13573" max="13577" width="20.7109375" style="2" customWidth="1"/>
    <col min="13578" max="13826" width="9.140625" style="2"/>
    <col min="13827" max="13827" width="25.28515625" style="2" customWidth="1"/>
    <col min="13828" max="13828" width="37.140625" style="2" customWidth="1"/>
    <col min="13829" max="13833" width="20.7109375" style="2" customWidth="1"/>
    <col min="13834" max="14082" width="9.140625" style="2"/>
    <col min="14083" max="14083" width="25.28515625" style="2" customWidth="1"/>
    <col min="14084" max="14084" width="37.140625" style="2" customWidth="1"/>
    <col min="14085" max="14089" width="20.7109375" style="2" customWidth="1"/>
    <col min="14090" max="14338" width="9.140625" style="2"/>
    <col min="14339" max="14339" width="25.28515625" style="2" customWidth="1"/>
    <col min="14340" max="14340" width="37.140625" style="2" customWidth="1"/>
    <col min="14341" max="14345" width="20.7109375" style="2" customWidth="1"/>
    <col min="14346" max="14594" width="9.140625" style="2"/>
    <col min="14595" max="14595" width="25.28515625" style="2" customWidth="1"/>
    <col min="14596" max="14596" width="37.140625" style="2" customWidth="1"/>
    <col min="14597" max="14601" width="20.7109375" style="2" customWidth="1"/>
    <col min="14602" max="14850" width="9.140625" style="2"/>
    <col min="14851" max="14851" width="25.28515625" style="2" customWidth="1"/>
    <col min="14852" max="14852" width="37.140625" style="2" customWidth="1"/>
    <col min="14853" max="14857" width="20.7109375" style="2" customWidth="1"/>
    <col min="14858" max="15106" width="9.140625" style="2"/>
    <col min="15107" max="15107" width="25.28515625" style="2" customWidth="1"/>
    <col min="15108" max="15108" width="37.140625" style="2" customWidth="1"/>
    <col min="15109" max="15113" width="20.7109375" style="2" customWidth="1"/>
    <col min="15114" max="15362" width="9.140625" style="2"/>
    <col min="15363" max="15363" width="25.28515625" style="2" customWidth="1"/>
    <col min="15364" max="15364" width="37.140625" style="2" customWidth="1"/>
    <col min="15365" max="15369" width="20.7109375" style="2" customWidth="1"/>
    <col min="15370" max="15618" width="9.140625" style="2"/>
    <col min="15619" max="15619" width="25.28515625" style="2" customWidth="1"/>
    <col min="15620" max="15620" width="37.140625" style="2" customWidth="1"/>
    <col min="15621" max="15625" width="20.7109375" style="2" customWidth="1"/>
    <col min="15626" max="15874" width="9.140625" style="2"/>
    <col min="15875" max="15875" width="25.28515625" style="2" customWidth="1"/>
    <col min="15876" max="15876" width="37.140625" style="2" customWidth="1"/>
    <col min="15877" max="15881" width="20.7109375" style="2" customWidth="1"/>
    <col min="15882" max="16130" width="9.140625" style="2"/>
    <col min="16131" max="16131" width="25.28515625" style="2" customWidth="1"/>
    <col min="16132" max="16132" width="37.140625" style="2" customWidth="1"/>
    <col min="16133" max="16137" width="20.7109375" style="2" customWidth="1"/>
    <col min="16138" max="16384" width="9.140625" style="2"/>
  </cols>
  <sheetData>
    <row r="1" spans="2:9" x14ac:dyDescent="0.25">
      <c r="B1" s="4"/>
      <c r="C1" s="4"/>
      <c r="D1" s="4"/>
      <c r="E1" s="4"/>
      <c r="F1" s="4"/>
      <c r="G1" s="4"/>
      <c r="H1" s="43"/>
      <c r="I1" s="66" t="s">
        <v>182</v>
      </c>
    </row>
    <row r="2" spans="2:9" ht="45" customHeight="1" x14ac:dyDescent="0.25">
      <c r="B2" s="309" t="s">
        <v>183</v>
      </c>
      <c r="C2" s="309"/>
      <c r="D2" s="309"/>
      <c r="E2" s="309"/>
      <c r="F2" s="309"/>
      <c r="G2" s="309"/>
      <c r="H2" s="309"/>
      <c r="I2" s="309"/>
    </row>
    <row r="3" spans="2:9" ht="30" customHeight="1" x14ac:dyDescent="0.25">
      <c r="B3" s="4"/>
      <c r="C3" s="4"/>
      <c r="D3" s="4"/>
      <c r="E3" s="4"/>
      <c r="F3" s="4"/>
      <c r="G3" s="4"/>
      <c r="H3" s="4"/>
      <c r="I3" s="4"/>
    </row>
    <row r="4" spans="2:9" ht="30" customHeight="1" x14ac:dyDescent="0.25">
      <c r="B4" s="244" t="s">
        <v>2</v>
      </c>
      <c r="C4" s="244" t="s">
        <v>3</v>
      </c>
      <c r="D4" s="244"/>
      <c r="E4" s="245" t="s">
        <v>22</v>
      </c>
      <c r="F4" s="244" t="s">
        <v>184</v>
      </c>
      <c r="G4" s="244"/>
      <c r="H4" s="244"/>
      <c r="I4" s="244"/>
    </row>
    <row r="5" spans="2:9" ht="37.5" customHeight="1" x14ac:dyDescent="0.25">
      <c r="B5" s="244"/>
      <c r="C5" s="244"/>
      <c r="D5" s="244"/>
      <c r="E5" s="245"/>
      <c r="F5" s="64" t="s">
        <v>185</v>
      </c>
      <c r="G5" s="64" t="s">
        <v>186</v>
      </c>
      <c r="H5" s="64" t="s">
        <v>187</v>
      </c>
      <c r="I5" s="64" t="s">
        <v>188</v>
      </c>
    </row>
    <row r="6" spans="2:9" ht="30" customHeight="1" x14ac:dyDescent="0.25">
      <c r="B6" s="250" t="s">
        <v>21</v>
      </c>
      <c r="C6" s="251"/>
      <c r="D6" s="69" t="s">
        <v>189</v>
      </c>
      <c r="E6" s="49">
        <f>E8+E10+E12+E14+E16+E18+E20+E22+E24+E26+E28+E30+E32+E34</f>
        <v>987</v>
      </c>
      <c r="F6" s="49">
        <f>F8+F10+F12+F14+F16+F18+F20+F22+F24+F26+F28+F30+F32+F34</f>
        <v>558</v>
      </c>
      <c r="G6" s="49">
        <f t="shared" ref="G6:I7" si="0">G8+G10+G12+G14+G16+G18+G20+G22+G24+G26+G28+G30+G32+G34</f>
        <v>196</v>
      </c>
      <c r="H6" s="49">
        <f t="shared" si="0"/>
        <v>182</v>
      </c>
      <c r="I6" s="49">
        <f t="shared" si="0"/>
        <v>51</v>
      </c>
    </row>
    <row r="7" spans="2:9" ht="30" customHeight="1" x14ac:dyDescent="0.25">
      <c r="B7" s="252"/>
      <c r="C7" s="253"/>
      <c r="D7" s="48" t="s">
        <v>190</v>
      </c>
      <c r="E7" s="49">
        <f>E9+E11+E13+E15+E17+E19+E21+E23+E25+E27+E29+E31+E33+E35</f>
        <v>755</v>
      </c>
      <c r="F7" s="49">
        <f>F9+F11+F13+F15+F17+F19+F21+F23+F25+F27+F29+F31+F33+F35</f>
        <v>409</v>
      </c>
      <c r="G7" s="49">
        <f t="shared" si="0"/>
        <v>161</v>
      </c>
      <c r="H7" s="25">
        <f t="shared" si="0"/>
        <v>144</v>
      </c>
      <c r="I7" s="49">
        <f t="shared" si="0"/>
        <v>41</v>
      </c>
    </row>
    <row r="8" spans="2:9" ht="30" customHeight="1" x14ac:dyDescent="0.25">
      <c r="B8" s="258">
        <v>1</v>
      </c>
      <c r="C8" s="260" t="s">
        <v>27</v>
      </c>
      <c r="D8" s="69" t="s">
        <v>189</v>
      </c>
      <c r="E8" s="49">
        <f>F8+G8+H8+I8</f>
        <v>201</v>
      </c>
      <c r="F8" s="51">
        <f>'[20]PUP GW'!$X$7</f>
        <v>90</v>
      </c>
      <c r="G8" s="51">
        <f>'[20]PUP GW'!$X$8</f>
        <v>40</v>
      </c>
      <c r="H8" s="51">
        <f>'[20]PUP GW'!$X$9</f>
        <v>51</v>
      </c>
      <c r="I8" s="51">
        <f>'[20]PUP GW'!$X$10</f>
        <v>20</v>
      </c>
    </row>
    <row r="9" spans="2:9" ht="30" customHeight="1" x14ac:dyDescent="0.25">
      <c r="B9" s="259"/>
      <c r="C9" s="260"/>
      <c r="D9" s="48" t="s">
        <v>190</v>
      </c>
      <c r="E9" s="49">
        <f t="shared" ref="E9:E35" si="1">F9+G9+H9+I9</f>
        <v>156</v>
      </c>
      <c r="F9" s="51">
        <f>'[20]PUP GW'!$Y$7</f>
        <v>65</v>
      </c>
      <c r="G9" s="51">
        <f>'[20]PUP GW'!$Y$8</f>
        <v>33</v>
      </c>
      <c r="H9" s="51">
        <f>'[20]PUP GW'!$Y$9</f>
        <v>43</v>
      </c>
      <c r="I9" s="51">
        <f>'[20]PUP GW'!$Y$10</f>
        <v>15</v>
      </c>
    </row>
    <row r="10" spans="2:9" ht="30" customHeight="1" x14ac:dyDescent="0.25">
      <c r="B10" s="261">
        <v>2</v>
      </c>
      <c r="C10" s="260" t="s">
        <v>28</v>
      </c>
      <c r="D10" s="69" t="s">
        <v>189</v>
      </c>
      <c r="E10" s="49">
        <f t="shared" si="1"/>
        <v>63</v>
      </c>
      <c r="F10" s="51">
        <f>'[20]PUP GWz'!$X$7</f>
        <v>39</v>
      </c>
      <c r="G10" s="51">
        <f>'[20]PUP GWz'!$X$8</f>
        <v>16</v>
      </c>
      <c r="H10" s="51">
        <f>'[20]PUP GWz'!$X$9</f>
        <v>7</v>
      </c>
      <c r="I10" s="51">
        <f>'[20]PUP GWz'!$X$10</f>
        <v>1</v>
      </c>
    </row>
    <row r="11" spans="2:9" ht="30" customHeight="1" x14ac:dyDescent="0.25">
      <c r="B11" s="261"/>
      <c r="C11" s="260"/>
      <c r="D11" s="48" t="s">
        <v>190</v>
      </c>
      <c r="E11" s="49">
        <f t="shared" si="1"/>
        <v>52</v>
      </c>
      <c r="F11" s="51">
        <f>'[20]PUP GWz'!$Y$7</f>
        <v>29</v>
      </c>
      <c r="G11" s="51">
        <f>'[20]PUP GWz'!$Y$8</f>
        <v>15</v>
      </c>
      <c r="H11" s="51">
        <f>'[20]PUP GWz'!$Y$9</f>
        <v>7</v>
      </c>
      <c r="I11" s="51">
        <f>'[20]PUP GWz'!$Y$10</f>
        <v>1</v>
      </c>
    </row>
    <row r="12" spans="2:9" ht="30" customHeight="1" x14ac:dyDescent="0.25">
      <c r="B12" s="254">
        <v>3</v>
      </c>
      <c r="C12" s="260" t="s">
        <v>29</v>
      </c>
      <c r="D12" s="69" t="s">
        <v>189</v>
      </c>
      <c r="E12" s="49">
        <f t="shared" si="1"/>
        <v>64</v>
      </c>
      <c r="F12" s="51">
        <f>'[20]PUP KO'!$X$7</f>
        <v>38</v>
      </c>
      <c r="G12" s="51">
        <f>'[20]PUP KO'!$X$8</f>
        <v>11</v>
      </c>
      <c r="H12" s="51">
        <f>'[20]PUP KO'!$X$9</f>
        <v>13</v>
      </c>
      <c r="I12" s="51">
        <f>'[20]PUP KO'!$X$10</f>
        <v>2</v>
      </c>
    </row>
    <row r="13" spans="2:9" ht="30" customHeight="1" x14ac:dyDescent="0.25">
      <c r="B13" s="255"/>
      <c r="C13" s="260"/>
      <c r="D13" s="48" t="s">
        <v>190</v>
      </c>
      <c r="E13" s="49">
        <f t="shared" si="1"/>
        <v>52</v>
      </c>
      <c r="F13" s="51">
        <f>'[20]PUP KO'!$Y$7</f>
        <v>30</v>
      </c>
      <c r="G13" s="51">
        <f>'[20]PUP KO'!$Y$8</f>
        <v>10</v>
      </c>
      <c r="H13" s="51">
        <f>'[20]PUP KO'!$Y$9</f>
        <v>10</v>
      </c>
      <c r="I13" s="51">
        <f>'[20]PUP KO'!$Y$10</f>
        <v>2</v>
      </c>
    </row>
    <row r="14" spans="2:9" ht="30" customHeight="1" x14ac:dyDescent="0.25">
      <c r="B14" s="254">
        <v>4</v>
      </c>
      <c r="C14" s="260" t="s">
        <v>30</v>
      </c>
      <c r="D14" s="69" t="s">
        <v>189</v>
      </c>
      <c r="E14" s="49">
        <f t="shared" si="1"/>
        <v>123</v>
      </c>
      <c r="F14" s="51">
        <f>'[20]PUP MI'!$X$7</f>
        <v>73</v>
      </c>
      <c r="G14" s="51">
        <f>'[20]PUP MI'!$X$8</f>
        <v>37</v>
      </c>
      <c r="H14" s="51">
        <f>'[20]PUP MI'!$X$9</f>
        <v>10</v>
      </c>
      <c r="I14" s="51">
        <f>'[20]PUP MI'!$X$10</f>
        <v>3</v>
      </c>
    </row>
    <row r="15" spans="2:9" ht="30" customHeight="1" x14ac:dyDescent="0.25">
      <c r="B15" s="255"/>
      <c r="C15" s="260"/>
      <c r="D15" s="48" t="s">
        <v>190</v>
      </c>
      <c r="E15" s="49">
        <f t="shared" si="1"/>
        <v>99</v>
      </c>
      <c r="F15" s="51">
        <f>'[20]PUP MI'!$Y$7</f>
        <v>60</v>
      </c>
      <c r="G15" s="51">
        <f>'[20]PUP MI'!$Y$8</f>
        <v>30</v>
      </c>
      <c r="H15" s="51">
        <f>'[20]PUP MI'!$Y$9</f>
        <v>6</v>
      </c>
      <c r="I15" s="51">
        <f>'[20]PUP MI'!$Y$10</f>
        <v>3</v>
      </c>
    </row>
    <row r="16" spans="2:9" ht="30" customHeight="1" x14ac:dyDescent="0.25">
      <c r="B16" s="258">
        <v>5</v>
      </c>
      <c r="C16" s="260" t="s">
        <v>31</v>
      </c>
      <c r="D16" s="69" t="s">
        <v>189</v>
      </c>
      <c r="E16" s="49">
        <f t="shared" si="1"/>
        <v>51</v>
      </c>
      <c r="F16" s="51">
        <f>'[20]PUP NS'!$X$7</f>
        <v>28</v>
      </c>
      <c r="G16" s="51">
        <f>'[20]PUP NS'!$X$8</f>
        <v>12</v>
      </c>
      <c r="H16" s="51">
        <f>'[20]PUP NS'!$X$9</f>
        <v>5</v>
      </c>
      <c r="I16" s="51">
        <f>'[20]PUP NS'!$X$10</f>
        <v>6</v>
      </c>
    </row>
    <row r="17" spans="2:9" ht="30" customHeight="1" x14ac:dyDescent="0.25">
      <c r="B17" s="259"/>
      <c r="C17" s="260"/>
      <c r="D17" s="48" t="s">
        <v>190</v>
      </c>
      <c r="E17" s="49">
        <f t="shared" si="1"/>
        <v>44</v>
      </c>
      <c r="F17" s="51">
        <f>'[20]PUP NS'!$Y$7</f>
        <v>25</v>
      </c>
      <c r="G17" s="51">
        <f>'[20]PUP NS'!$Y$8</f>
        <v>10</v>
      </c>
      <c r="H17" s="51">
        <f>'[20]PUP NS'!$Y$9</f>
        <v>4</v>
      </c>
      <c r="I17" s="51">
        <f>'[20]PUP NS'!$Y$10</f>
        <v>5</v>
      </c>
    </row>
    <row r="18" spans="2:9" ht="30" customHeight="1" x14ac:dyDescent="0.25">
      <c r="B18" s="261">
        <v>6</v>
      </c>
      <c r="C18" s="260" t="s">
        <v>32</v>
      </c>
      <c r="D18" s="69" t="s">
        <v>189</v>
      </c>
      <c r="E18" s="49">
        <f t="shared" si="1"/>
        <v>40</v>
      </c>
      <c r="F18" s="51">
        <f>'[20]PUP Sł'!$X$7</f>
        <v>19</v>
      </c>
      <c r="G18" s="51">
        <f>'[20]PUP Sł'!$X$8</f>
        <v>8</v>
      </c>
      <c r="H18" s="51">
        <f>'[20]PUP Sł'!$X$9</f>
        <v>12</v>
      </c>
      <c r="I18" s="51">
        <f>'[20]PUP Sł'!$X$10</f>
        <v>1</v>
      </c>
    </row>
    <row r="19" spans="2:9" ht="30" customHeight="1" x14ac:dyDescent="0.25">
      <c r="B19" s="261"/>
      <c r="C19" s="260"/>
      <c r="D19" s="48" t="s">
        <v>190</v>
      </c>
      <c r="E19" s="49">
        <f t="shared" si="1"/>
        <v>27</v>
      </c>
      <c r="F19" s="51">
        <f>'[20]PUP Sł'!$Y$7</f>
        <v>14</v>
      </c>
      <c r="G19" s="51">
        <f>'[20]PUP Sł'!$Y$8</f>
        <v>5</v>
      </c>
      <c r="H19" s="51">
        <f>'[20]PUP Sł'!$Y$9</f>
        <v>7</v>
      </c>
      <c r="I19" s="51">
        <f>'[20]PUP Sł'!$Y$10</f>
        <v>1</v>
      </c>
    </row>
    <row r="20" spans="2:9" ht="30" customHeight="1" x14ac:dyDescent="0.25">
      <c r="B20" s="254">
        <v>7</v>
      </c>
      <c r="C20" s="260" t="s">
        <v>33</v>
      </c>
      <c r="D20" s="69" t="s">
        <v>189</v>
      </c>
      <c r="E20" s="49">
        <f t="shared" si="1"/>
        <v>76</v>
      </c>
      <c r="F20" s="51">
        <f>'[20]PUP ST'!$X$7</f>
        <v>52</v>
      </c>
      <c r="G20" s="51">
        <f>'[20]PUP ST'!$X$8</f>
        <v>14</v>
      </c>
      <c r="H20" s="51">
        <f>'[20]PUP ST'!$X$9</f>
        <v>8</v>
      </c>
      <c r="I20" s="51">
        <f>'[20]PUP ST'!$X$10</f>
        <v>2</v>
      </c>
    </row>
    <row r="21" spans="2:9" ht="30" customHeight="1" x14ac:dyDescent="0.25">
      <c r="B21" s="255"/>
      <c r="C21" s="260"/>
      <c r="D21" s="48" t="s">
        <v>190</v>
      </c>
      <c r="E21" s="49">
        <f t="shared" si="1"/>
        <v>60</v>
      </c>
      <c r="F21" s="51">
        <f>'[20]PUP ST'!$Y$7</f>
        <v>42</v>
      </c>
      <c r="G21" s="51">
        <f>'[20]PUP ST'!$Y$8</f>
        <v>10</v>
      </c>
      <c r="H21" s="51">
        <f>'[20]PUP ST'!$Y$9</f>
        <v>6</v>
      </c>
      <c r="I21" s="51">
        <f>'[20]PUP ST'!$Y$10</f>
        <v>2</v>
      </c>
    </row>
    <row r="22" spans="2:9" ht="30" customHeight="1" x14ac:dyDescent="0.25">
      <c r="B22" s="254">
        <v>8</v>
      </c>
      <c r="C22" s="260" t="s">
        <v>34</v>
      </c>
      <c r="D22" s="69" t="s">
        <v>189</v>
      </c>
      <c r="E22" s="49">
        <f t="shared" si="1"/>
        <v>54</v>
      </c>
      <c r="F22" s="51">
        <f>'[20]PUP SU'!$X$7</f>
        <v>24</v>
      </c>
      <c r="G22" s="51">
        <f>'[20]PUP SU'!$X$8</f>
        <v>3</v>
      </c>
      <c r="H22" s="51">
        <f>'[20]PUP SU'!$X$9</f>
        <v>23</v>
      </c>
      <c r="I22" s="51">
        <f>'[20]PUP SU'!$X$10</f>
        <v>4</v>
      </c>
    </row>
    <row r="23" spans="2:9" ht="30" customHeight="1" x14ac:dyDescent="0.25">
      <c r="B23" s="255"/>
      <c r="C23" s="260"/>
      <c r="D23" s="48" t="s">
        <v>190</v>
      </c>
      <c r="E23" s="49">
        <f t="shared" si="1"/>
        <v>47</v>
      </c>
      <c r="F23" s="51">
        <f>'[20]PUP SU'!$Y$7</f>
        <v>20</v>
      </c>
      <c r="G23" s="51">
        <f>'[20]PUP SU'!$Y$8</f>
        <v>3</v>
      </c>
      <c r="H23" s="51">
        <f>'[20]PUP SU'!$Y$9</f>
        <v>20</v>
      </c>
      <c r="I23" s="51">
        <f>'[20]PUP SU'!$Y$10</f>
        <v>4</v>
      </c>
    </row>
    <row r="24" spans="2:9" ht="30" customHeight="1" x14ac:dyDescent="0.25">
      <c r="B24" s="258">
        <v>9</v>
      </c>
      <c r="C24" s="260" t="s">
        <v>35</v>
      </c>
      <c r="D24" s="69" t="s">
        <v>189</v>
      </c>
      <c r="E24" s="49">
        <f t="shared" si="1"/>
        <v>23</v>
      </c>
      <c r="F24" s="51">
        <f>'[20]PUP ŚW'!$X$7</f>
        <v>14</v>
      </c>
      <c r="G24" s="51">
        <f>'[20]PUP ŚW'!$X$8</f>
        <v>3</v>
      </c>
      <c r="H24" s="51">
        <f>'[20]PUP ŚW'!$X$9</f>
        <v>4</v>
      </c>
      <c r="I24" s="51">
        <f>'[20]PUP ŚW'!$X$10</f>
        <v>2</v>
      </c>
    </row>
    <row r="25" spans="2:9" ht="30" customHeight="1" x14ac:dyDescent="0.25">
      <c r="B25" s="259"/>
      <c r="C25" s="260"/>
      <c r="D25" s="48" t="s">
        <v>190</v>
      </c>
      <c r="E25" s="49">
        <f t="shared" si="1"/>
        <v>21</v>
      </c>
      <c r="F25" s="51">
        <f>'[20]PUP ŚW'!$Y$7</f>
        <v>14</v>
      </c>
      <c r="G25" s="51">
        <f>'[20]PUP ŚW'!$Y$8</f>
        <v>2</v>
      </c>
      <c r="H25" s="51">
        <f>'[20]PUP ŚW'!$Y$9</f>
        <v>4</v>
      </c>
      <c r="I25" s="51">
        <f>'[20]PUP ŚW'!$Y$10</f>
        <v>1</v>
      </c>
    </row>
    <row r="26" spans="2:9" ht="30" customHeight="1" x14ac:dyDescent="0.25">
      <c r="B26" s="261">
        <v>10</v>
      </c>
      <c r="C26" s="260" t="s">
        <v>36</v>
      </c>
      <c r="D26" s="69" t="s">
        <v>189</v>
      </c>
      <c r="E26" s="49">
        <f t="shared" si="1"/>
        <v>40</v>
      </c>
      <c r="F26" s="51">
        <f>'[20]PUP WS'!$X$7</f>
        <v>18</v>
      </c>
      <c r="G26" s="51">
        <f>'[20]PUP WS'!$X$8</f>
        <v>14</v>
      </c>
      <c r="H26" s="51">
        <f>'[20]PUP WS'!$X$9</f>
        <v>8</v>
      </c>
      <c r="I26" s="51">
        <f>'[20]PUP WS'!$X$10</f>
        <v>0</v>
      </c>
    </row>
    <row r="27" spans="2:9" ht="30" customHeight="1" x14ac:dyDescent="0.25">
      <c r="B27" s="261"/>
      <c r="C27" s="260"/>
      <c r="D27" s="48" t="s">
        <v>190</v>
      </c>
      <c r="E27" s="49">
        <f t="shared" si="1"/>
        <v>37</v>
      </c>
      <c r="F27" s="51">
        <f>'[20]PUP WS'!$Y$7</f>
        <v>16</v>
      </c>
      <c r="G27" s="51">
        <f>'[20]PUP WS'!$Y$8</f>
        <v>14</v>
      </c>
      <c r="H27" s="51">
        <f>'[20]PUP WS'!$Y$9</f>
        <v>7</v>
      </c>
      <c r="I27" s="51">
        <f>'[20]PUP WS'!$Y$10</f>
        <v>0</v>
      </c>
    </row>
    <row r="28" spans="2:9" ht="30" customHeight="1" x14ac:dyDescent="0.25">
      <c r="B28" s="254">
        <v>11</v>
      </c>
      <c r="C28" s="260" t="s">
        <v>37</v>
      </c>
      <c r="D28" s="69" t="s">
        <v>189</v>
      </c>
      <c r="E28" s="49">
        <f t="shared" si="1"/>
        <v>100</v>
      </c>
      <c r="F28" s="51">
        <f>'[20]PUP ZG'!$X$7</f>
        <v>81</v>
      </c>
      <c r="G28" s="51">
        <f>'[20]PUP ZG'!$X$8</f>
        <v>11</v>
      </c>
      <c r="H28" s="51">
        <f>'[20]PUP ZG'!$X$9</f>
        <v>4</v>
      </c>
      <c r="I28" s="51">
        <f>'[20]PUP ZG'!$X$10</f>
        <v>4</v>
      </c>
    </row>
    <row r="29" spans="2:9" ht="30" customHeight="1" x14ac:dyDescent="0.25">
      <c r="B29" s="255"/>
      <c r="C29" s="260"/>
      <c r="D29" s="48" t="s">
        <v>190</v>
      </c>
      <c r="E29" s="49">
        <f t="shared" si="1"/>
        <v>46</v>
      </c>
      <c r="F29" s="51">
        <f>'[20]PUP ZG'!$Y$7</f>
        <v>37</v>
      </c>
      <c r="G29" s="51">
        <f>'[20]PUP ZG'!$Y$8</f>
        <v>5</v>
      </c>
      <c r="H29" s="51">
        <f>'[20]PUP ZG'!$Y$9</f>
        <v>3</v>
      </c>
      <c r="I29" s="51">
        <f>'[20]PUP ZG'!$Y$10</f>
        <v>1</v>
      </c>
    </row>
    <row r="30" spans="2:9" ht="30" customHeight="1" x14ac:dyDescent="0.25">
      <c r="B30" s="254">
        <v>12</v>
      </c>
      <c r="C30" s="260" t="s">
        <v>38</v>
      </c>
      <c r="D30" s="69" t="s">
        <v>189</v>
      </c>
      <c r="E30" s="49">
        <f t="shared" si="1"/>
        <v>21</v>
      </c>
      <c r="F30" s="51">
        <f>'[20]PUP ZG z'!$X$7</f>
        <v>17</v>
      </c>
      <c r="G30" s="51">
        <f>'[20]PUP ZG z'!$X$8</f>
        <v>2</v>
      </c>
      <c r="H30" s="51">
        <f>'[20]PUP ZG z'!$X$9</f>
        <v>1</v>
      </c>
      <c r="I30" s="51">
        <f>'[20]PUP ZG z'!$X$10</f>
        <v>1</v>
      </c>
    </row>
    <row r="31" spans="2:9" ht="30" customHeight="1" x14ac:dyDescent="0.25">
      <c r="B31" s="255"/>
      <c r="C31" s="260"/>
      <c r="D31" s="48" t="s">
        <v>190</v>
      </c>
      <c r="E31" s="49">
        <f t="shared" si="1"/>
        <v>7</v>
      </c>
      <c r="F31" s="51">
        <f>'[20]PUP ZG z'!$Y$7</f>
        <v>5</v>
      </c>
      <c r="G31" s="51">
        <f>'[20]PUP ZG z'!$Y$8</f>
        <v>1</v>
      </c>
      <c r="H31" s="51">
        <f>'[20]PUP ZG z'!$Y$9</f>
        <v>0</v>
      </c>
      <c r="I31" s="51">
        <f>'[20]PUP ZG z'!$Y$10</f>
        <v>1</v>
      </c>
    </row>
    <row r="32" spans="2:9" ht="30" customHeight="1" x14ac:dyDescent="0.25">
      <c r="B32" s="258">
        <v>13</v>
      </c>
      <c r="C32" s="260" t="s">
        <v>39</v>
      </c>
      <c r="D32" s="69" t="s">
        <v>189</v>
      </c>
      <c r="E32" s="49">
        <f t="shared" si="1"/>
        <v>38</v>
      </c>
      <c r="F32" s="51">
        <f>'[20]PUP Żg'!$X$7</f>
        <v>25</v>
      </c>
      <c r="G32" s="51">
        <f>'[20]PUP Żg'!$X$8</f>
        <v>3</v>
      </c>
      <c r="H32" s="51">
        <f>'[20]PUP Żg'!$X$9</f>
        <v>10</v>
      </c>
      <c r="I32" s="51">
        <f>'[20]PUP Żg'!$X$10</f>
        <v>0</v>
      </c>
    </row>
    <row r="33" spans="2:9" ht="30" customHeight="1" x14ac:dyDescent="0.25">
      <c r="B33" s="259"/>
      <c r="C33" s="260"/>
      <c r="D33" s="48" t="s">
        <v>190</v>
      </c>
      <c r="E33" s="49">
        <f t="shared" si="1"/>
        <v>21</v>
      </c>
      <c r="F33" s="51">
        <f>'[20]PUP Żg'!$Y$7</f>
        <v>16</v>
      </c>
      <c r="G33" s="51">
        <f>'[20]PUP Żg'!$Y$8</f>
        <v>2</v>
      </c>
      <c r="H33" s="51">
        <f>'[20]PUP Żg'!$Y$9</f>
        <v>3</v>
      </c>
      <c r="I33" s="51">
        <f>'[20]PUP Żg'!$Y10</f>
        <v>0</v>
      </c>
    </row>
    <row r="34" spans="2:9" ht="30" customHeight="1" x14ac:dyDescent="0.25">
      <c r="B34" s="261">
        <v>14</v>
      </c>
      <c r="C34" s="260" t="s">
        <v>40</v>
      </c>
      <c r="D34" s="69" t="s">
        <v>189</v>
      </c>
      <c r="E34" s="49">
        <f t="shared" si="1"/>
        <v>93</v>
      </c>
      <c r="F34" s="51">
        <f>'[20]PUP Żr'!$X$7</f>
        <v>40</v>
      </c>
      <c r="G34" s="51">
        <f>'[20]PUP Żr'!$X$8</f>
        <v>22</v>
      </c>
      <c r="H34" s="51">
        <f>'[20]PUP Żr'!$X$9</f>
        <v>26</v>
      </c>
      <c r="I34" s="51">
        <f>'[20]PUP Żr'!$X$10</f>
        <v>5</v>
      </c>
    </row>
    <row r="35" spans="2:9" ht="30" customHeight="1" x14ac:dyDescent="0.25">
      <c r="B35" s="261"/>
      <c r="C35" s="260"/>
      <c r="D35" s="48" t="s">
        <v>190</v>
      </c>
      <c r="E35" s="49">
        <f t="shared" si="1"/>
        <v>86</v>
      </c>
      <c r="F35" s="51">
        <f>'[20]PUP Żr'!$Y$7</f>
        <v>36</v>
      </c>
      <c r="G35" s="51">
        <f>'[20]PUP Żr'!$Y$8</f>
        <v>21</v>
      </c>
      <c r="H35" s="51">
        <f>'[20]PUP Żr'!$Y$9</f>
        <v>24</v>
      </c>
      <c r="I35" s="51">
        <f>'[20]PUP Żr'!$Y$10</f>
        <v>5</v>
      </c>
    </row>
    <row r="36" spans="2:9" x14ac:dyDescent="0.25">
      <c r="E36" s="3"/>
      <c r="F36" s="3"/>
      <c r="G36" s="3"/>
      <c r="H36" s="3"/>
      <c r="I36" s="3"/>
    </row>
    <row r="37" spans="2:9" x14ac:dyDescent="0.25">
      <c r="E37" s="3"/>
      <c r="F37" s="3"/>
      <c r="G37" s="3"/>
      <c r="H37" s="3"/>
      <c r="I37" s="3"/>
    </row>
  </sheetData>
  <mergeCells count="34">
    <mergeCell ref="B32:B33"/>
    <mergeCell ref="C32:C33"/>
    <mergeCell ref="B34:B35"/>
    <mergeCell ref="C34:C35"/>
    <mergeCell ref="B26:B27"/>
    <mergeCell ref="C26:C27"/>
    <mergeCell ref="B28:B29"/>
    <mergeCell ref="C28:C29"/>
    <mergeCell ref="B30:B31"/>
    <mergeCell ref="C30:C31"/>
    <mergeCell ref="B20:B21"/>
    <mergeCell ref="C20:C21"/>
    <mergeCell ref="B22:B23"/>
    <mergeCell ref="C22:C23"/>
    <mergeCell ref="B24:B25"/>
    <mergeCell ref="C24:C25"/>
    <mergeCell ref="B14:B15"/>
    <mergeCell ref="C14:C15"/>
    <mergeCell ref="B16:B17"/>
    <mergeCell ref="C16:C17"/>
    <mergeCell ref="B18:B19"/>
    <mergeCell ref="C18:C19"/>
    <mergeCell ref="B8:B9"/>
    <mergeCell ref="C8:C9"/>
    <mergeCell ref="B10:B11"/>
    <mergeCell ref="C10:C11"/>
    <mergeCell ref="B12:B13"/>
    <mergeCell ref="C12:C13"/>
    <mergeCell ref="B6:C7"/>
    <mergeCell ref="B2:I2"/>
    <mergeCell ref="B4:B5"/>
    <mergeCell ref="C4:D5"/>
    <mergeCell ref="E4:E5"/>
    <mergeCell ref="F4:I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5" fitToHeight="0" orientation="landscape" r:id="rId1"/>
  <rowBreaks count="3" manualBreakCount="3">
    <brk id="23" max="9" man="1"/>
    <brk id="37" max="9" man="1"/>
    <brk id="39" max="9" man="1"/>
  </rowBreaks>
  <colBreaks count="1" manualBreakCount="1">
    <brk id="128" max="34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"/>
  <sheetViews>
    <sheetView topLeftCell="C10" zoomScale="80" zoomScaleNormal="80" zoomScaleSheetLayoutView="100" workbookViewId="0">
      <selection activeCell="C10" sqref="C10:C13"/>
    </sheetView>
  </sheetViews>
  <sheetFormatPr defaultRowHeight="15" x14ac:dyDescent="0.25"/>
  <cols>
    <col min="1" max="1" width="9.140625" style="2"/>
    <col min="2" max="2" width="5.5703125" style="2" customWidth="1"/>
    <col min="3" max="3" width="16.42578125" style="2" customWidth="1"/>
    <col min="4" max="4" width="28" style="2" customWidth="1"/>
    <col min="5" max="5" width="12.140625" style="2" customWidth="1"/>
    <col min="6" max="14" width="16.7109375" style="2" customWidth="1"/>
    <col min="15" max="15" width="17.5703125" style="2" customWidth="1"/>
    <col min="16" max="17" width="16.7109375" style="2" customWidth="1"/>
    <col min="18" max="19" width="9.140625" style="2"/>
    <col min="20" max="20" width="5" style="2" customWidth="1"/>
    <col min="21" max="21" width="2" style="2" hidden="1" customWidth="1"/>
    <col min="22" max="22" width="9.140625" style="2" hidden="1" customWidth="1"/>
    <col min="23" max="23" width="7.5703125" style="2" customWidth="1"/>
    <col min="24" max="24" width="9.140625" style="2" hidden="1" customWidth="1"/>
    <col min="25" max="25" width="7.140625" style="2" customWidth="1"/>
    <col min="26" max="26" width="9.140625" style="2" hidden="1" customWidth="1"/>
    <col min="27" max="258" width="9.140625" style="2"/>
    <col min="259" max="259" width="10.7109375" style="2" customWidth="1"/>
    <col min="260" max="260" width="22.140625" style="2" customWidth="1"/>
    <col min="261" max="263" width="10.7109375" style="2" customWidth="1"/>
    <col min="264" max="264" width="13.140625" style="2" customWidth="1"/>
    <col min="265" max="266" width="10.7109375" style="2" customWidth="1"/>
    <col min="267" max="267" width="12.85546875" style="2" customWidth="1"/>
    <col min="268" max="268" width="11.42578125" style="2" customWidth="1"/>
    <col min="269" max="270" width="10.7109375" style="2" customWidth="1"/>
    <col min="271" max="271" width="13.42578125" style="2" customWidth="1"/>
    <col min="272" max="273" width="10.7109375" style="2" customWidth="1"/>
    <col min="274" max="275" width="9.140625" style="2"/>
    <col min="276" max="276" width="5" style="2" customWidth="1"/>
    <col min="277" max="278" width="0" style="2" hidden="1" customWidth="1"/>
    <col min="279" max="279" width="7.5703125" style="2" customWidth="1"/>
    <col min="280" max="280" width="0" style="2" hidden="1" customWidth="1"/>
    <col min="281" max="281" width="7.140625" style="2" customWidth="1"/>
    <col min="282" max="282" width="0" style="2" hidden="1" customWidth="1"/>
    <col min="283" max="514" width="9.140625" style="2"/>
    <col min="515" max="515" width="10.7109375" style="2" customWidth="1"/>
    <col min="516" max="516" width="22.140625" style="2" customWidth="1"/>
    <col min="517" max="519" width="10.7109375" style="2" customWidth="1"/>
    <col min="520" max="520" width="13.140625" style="2" customWidth="1"/>
    <col min="521" max="522" width="10.7109375" style="2" customWidth="1"/>
    <col min="523" max="523" width="12.85546875" style="2" customWidth="1"/>
    <col min="524" max="524" width="11.42578125" style="2" customWidth="1"/>
    <col min="525" max="526" width="10.7109375" style="2" customWidth="1"/>
    <col min="527" max="527" width="13.42578125" style="2" customWidth="1"/>
    <col min="528" max="529" width="10.7109375" style="2" customWidth="1"/>
    <col min="530" max="531" width="9.140625" style="2"/>
    <col min="532" max="532" width="5" style="2" customWidth="1"/>
    <col min="533" max="534" width="0" style="2" hidden="1" customWidth="1"/>
    <col min="535" max="535" width="7.5703125" style="2" customWidth="1"/>
    <col min="536" max="536" width="0" style="2" hidden="1" customWidth="1"/>
    <col min="537" max="537" width="7.140625" style="2" customWidth="1"/>
    <col min="538" max="538" width="0" style="2" hidden="1" customWidth="1"/>
    <col min="539" max="770" width="9.140625" style="2"/>
    <col min="771" max="771" width="10.7109375" style="2" customWidth="1"/>
    <col min="772" max="772" width="22.140625" style="2" customWidth="1"/>
    <col min="773" max="775" width="10.7109375" style="2" customWidth="1"/>
    <col min="776" max="776" width="13.140625" style="2" customWidth="1"/>
    <col min="777" max="778" width="10.7109375" style="2" customWidth="1"/>
    <col min="779" max="779" width="12.85546875" style="2" customWidth="1"/>
    <col min="780" max="780" width="11.42578125" style="2" customWidth="1"/>
    <col min="781" max="782" width="10.7109375" style="2" customWidth="1"/>
    <col min="783" max="783" width="13.42578125" style="2" customWidth="1"/>
    <col min="784" max="785" width="10.7109375" style="2" customWidth="1"/>
    <col min="786" max="787" width="9.140625" style="2"/>
    <col min="788" max="788" width="5" style="2" customWidth="1"/>
    <col min="789" max="790" width="0" style="2" hidden="1" customWidth="1"/>
    <col min="791" max="791" width="7.5703125" style="2" customWidth="1"/>
    <col min="792" max="792" width="0" style="2" hidden="1" customWidth="1"/>
    <col min="793" max="793" width="7.140625" style="2" customWidth="1"/>
    <col min="794" max="794" width="0" style="2" hidden="1" customWidth="1"/>
    <col min="795" max="1026" width="9.140625" style="2"/>
    <col min="1027" max="1027" width="10.7109375" style="2" customWidth="1"/>
    <col min="1028" max="1028" width="22.140625" style="2" customWidth="1"/>
    <col min="1029" max="1031" width="10.7109375" style="2" customWidth="1"/>
    <col min="1032" max="1032" width="13.140625" style="2" customWidth="1"/>
    <col min="1033" max="1034" width="10.7109375" style="2" customWidth="1"/>
    <col min="1035" max="1035" width="12.85546875" style="2" customWidth="1"/>
    <col min="1036" max="1036" width="11.42578125" style="2" customWidth="1"/>
    <col min="1037" max="1038" width="10.7109375" style="2" customWidth="1"/>
    <col min="1039" max="1039" width="13.42578125" style="2" customWidth="1"/>
    <col min="1040" max="1041" width="10.7109375" style="2" customWidth="1"/>
    <col min="1042" max="1043" width="9.140625" style="2"/>
    <col min="1044" max="1044" width="5" style="2" customWidth="1"/>
    <col min="1045" max="1046" width="0" style="2" hidden="1" customWidth="1"/>
    <col min="1047" max="1047" width="7.5703125" style="2" customWidth="1"/>
    <col min="1048" max="1048" width="0" style="2" hidden="1" customWidth="1"/>
    <col min="1049" max="1049" width="7.140625" style="2" customWidth="1"/>
    <col min="1050" max="1050" width="0" style="2" hidden="1" customWidth="1"/>
    <col min="1051" max="1282" width="9.140625" style="2"/>
    <col min="1283" max="1283" width="10.7109375" style="2" customWidth="1"/>
    <col min="1284" max="1284" width="22.140625" style="2" customWidth="1"/>
    <col min="1285" max="1287" width="10.7109375" style="2" customWidth="1"/>
    <col min="1288" max="1288" width="13.140625" style="2" customWidth="1"/>
    <col min="1289" max="1290" width="10.7109375" style="2" customWidth="1"/>
    <col min="1291" max="1291" width="12.85546875" style="2" customWidth="1"/>
    <col min="1292" max="1292" width="11.42578125" style="2" customWidth="1"/>
    <col min="1293" max="1294" width="10.7109375" style="2" customWidth="1"/>
    <col min="1295" max="1295" width="13.42578125" style="2" customWidth="1"/>
    <col min="1296" max="1297" width="10.7109375" style="2" customWidth="1"/>
    <col min="1298" max="1299" width="9.140625" style="2"/>
    <col min="1300" max="1300" width="5" style="2" customWidth="1"/>
    <col min="1301" max="1302" width="0" style="2" hidden="1" customWidth="1"/>
    <col min="1303" max="1303" width="7.5703125" style="2" customWidth="1"/>
    <col min="1304" max="1304" width="0" style="2" hidden="1" customWidth="1"/>
    <col min="1305" max="1305" width="7.140625" style="2" customWidth="1"/>
    <col min="1306" max="1306" width="0" style="2" hidden="1" customWidth="1"/>
    <col min="1307" max="1538" width="9.140625" style="2"/>
    <col min="1539" max="1539" width="10.7109375" style="2" customWidth="1"/>
    <col min="1540" max="1540" width="22.140625" style="2" customWidth="1"/>
    <col min="1541" max="1543" width="10.7109375" style="2" customWidth="1"/>
    <col min="1544" max="1544" width="13.140625" style="2" customWidth="1"/>
    <col min="1545" max="1546" width="10.7109375" style="2" customWidth="1"/>
    <col min="1547" max="1547" width="12.85546875" style="2" customWidth="1"/>
    <col min="1548" max="1548" width="11.42578125" style="2" customWidth="1"/>
    <col min="1549" max="1550" width="10.7109375" style="2" customWidth="1"/>
    <col min="1551" max="1551" width="13.42578125" style="2" customWidth="1"/>
    <col min="1552" max="1553" width="10.7109375" style="2" customWidth="1"/>
    <col min="1554" max="1555" width="9.140625" style="2"/>
    <col min="1556" max="1556" width="5" style="2" customWidth="1"/>
    <col min="1557" max="1558" width="0" style="2" hidden="1" customWidth="1"/>
    <col min="1559" max="1559" width="7.5703125" style="2" customWidth="1"/>
    <col min="1560" max="1560" width="0" style="2" hidden="1" customWidth="1"/>
    <col min="1561" max="1561" width="7.140625" style="2" customWidth="1"/>
    <col min="1562" max="1562" width="0" style="2" hidden="1" customWidth="1"/>
    <col min="1563" max="1794" width="9.140625" style="2"/>
    <col min="1795" max="1795" width="10.7109375" style="2" customWidth="1"/>
    <col min="1796" max="1796" width="22.140625" style="2" customWidth="1"/>
    <col min="1797" max="1799" width="10.7109375" style="2" customWidth="1"/>
    <col min="1800" max="1800" width="13.140625" style="2" customWidth="1"/>
    <col min="1801" max="1802" width="10.7109375" style="2" customWidth="1"/>
    <col min="1803" max="1803" width="12.85546875" style="2" customWidth="1"/>
    <col min="1804" max="1804" width="11.42578125" style="2" customWidth="1"/>
    <col min="1805" max="1806" width="10.7109375" style="2" customWidth="1"/>
    <col min="1807" max="1807" width="13.42578125" style="2" customWidth="1"/>
    <col min="1808" max="1809" width="10.7109375" style="2" customWidth="1"/>
    <col min="1810" max="1811" width="9.140625" style="2"/>
    <col min="1812" max="1812" width="5" style="2" customWidth="1"/>
    <col min="1813" max="1814" width="0" style="2" hidden="1" customWidth="1"/>
    <col min="1815" max="1815" width="7.5703125" style="2" customWidth="1"/>
    <col min="1816" max="1816" width="0" style="2" hidden="1" customWidth="1"/>
    <col min="1817" max="1817" width="7.140625" style="2" customWidth="1"/>
    <col min="1818" max="1818" width="0" style="2" hidden="1" customWidth="1"/>
    <col min="1819" max="2050" width="9.140625" style="2"/>
    <col min="2051" max="2051" width="10.7109375" style="2" customWidth="1"/>
    <col min="2052" max="2052" width="22.140625" style="2" customWidth="1"/>
    <col min="2053" max="2055" width="10.7109375" style="2" customWidth="1"/>
    <col min="2056" max="2056" width="13.140625" style="2" customWidth="1"/>
    <col min="2057" max="2058" width="10.7109375" style="2" customWidth="1"/>
    <col min="2059" max="2059" width="12.85546875" style="2" customWidth="1"/>
    <col min="2060" max="2060" width="11.42578125" style="2" customWidth="1"/>
    <col min="2061" max="2062" width="10.7109375" style="2" customWidth="1"/>
    <col min="2063" max="2063" width="13.42578125" style="2" customWidth="1"/>
    <col min="2064" max="2065" width="10.7109375" style="2" customWidth="1"/>
    <col min="2066" max="2067" width="9.140625" style="2"/>
    <col min="2068" max="2068" width="5" style="2" customWidth="1"/>
    <col min="2069" max="2070" width="0" style="2" hidden="1" customWidth="1"/>
    <col min="2071" max="2071" width="7.5703125" style="2" customWidth="1"/>
    <col min="2072" max="2072" width="0" style="2" hidden="1" customWidth="1"/>
    <col min="2073" max="2073" width="7.140625" style="2" customWidth="1"/>
    <col min="2074" max="2074" width="0" style="2" hidden="1" customWidth="1"/>
    <col min="2075" max="2306" width="9.140625" style="2"/>
    <col min="2307" max="2307" width="10.7109375" style="2" customWidth="1"/>
    <col min="2308" max="2308" width="22.140625" style="2" customWidth="1"/>
    <col min="2309" max="2311" width="10.7109375" style="2" customWidth="1"/>
    <col min="2312" max="2312" width="13.140625" style="2" customWidth="1"/>
    <col min="2313" max="2314" width="10.7109375" style="2" customWidth="1"/>
    <col min="2315" max="2315" width="12.85546875" style="2" customWidth="1"/>
    <col min="2316" max="2316" width="11.42578125" style="2" customWidth="1"/>
    <col min="2317" max="2318" width="10.7109375" style="2" customWidth="1"/>
    <col min="2319" max="2319" width="13.42578125" style="2" customWidth="1"/>
    <col min="2320" max="2321" width="10.7109375" style="2" customWidth="1"/>
    <col min="2322" max="2323" width="9.140625" style="2"/>
    <col min="2324" max="2324" width="5" style="2" customWidth="1"/>
    <col min="2325" max="2326" width="0" style="2" hidden="1" customWidth="1"/>
    <col min="2327" max="2327" width="7.5703125" style="2" customWidth="1"/>
    <col min="2328" max="2328" width="0" style="2" hidden="1" customWidth="1"/>
    <col min="2329" max="2329" width="7.140625" style="2" customWidth="1"/>
    <col min="2330" max="2330" width="0" style="2" hidden="1" customWidth="1"/>
    <col min="2331" max="2562" width="9.140625" style="2"/>
    <col min="2563" max="2563" width="10.7109375" style="2" customWidth="1"/>
    <col min="2564" max="2564" width="22.140625" style="2" customWidth="1"/>
    <col min="2565" max="2567" width="10.7109375" style="2" customWidth="1"/>
    <col min="2568" max="2568" width="13.140625" style="2" customWidth="1"/>
    <col min="2569" max="2570" width="10.7109375" style="2" customWidth="1"/>
    <col min="2571" max="2571" width="12.85546875" style="2" customWidth="1"/>
    <col min="2572" max="2572" width="11.42578125" style="2" customWidth="1"/>
    <col min="2573" max="2574" width="10.7109375" style="2" customWidth="1"/>
    <col min="2575" max="2575" width="13.42578125" style="2" customWidth="1"/>
    <col min="2576" max="2577" width="10.7109375" style="2" customWidth="1"/>
    <col min="2578" max="2579" width="9.140625" style="2"/>
    <col min="2580" max="2580" width="5" style="2" customWidth="1"/>
    <col min="2581" max="2582" width="0" style="2" hidden="1" customWidth="1"/>
    <col min="2583" max="2583" width="7.5703125" style="2" customWidth="1"/>
    <col min="2584" max="2584" width="0" style="2" hidden="1" customWidth="1"/>
    <col min="2585" max="2585" width="7.140625" style="2" customWidth="1"/>
    <col min="2586" max="2586" width="0" style="2" hidden="1" customWidth="1"/>
    <col min="2587" max="2818" width="9.140625" style="2"/>
    <col min="2819" max="2819" width="10.7109375" style="2" customWidth="1"/>
    <col min="2820" max="2820" width="22.140625" style="2" customWidth="1"/>
    <col min="2821" max="2823" width="10.7109375" style="2" customWidth="1"/>
    <col min="2824" max="2824" width="13.140625" style="2" customWidth="1"/>
    <col min="2825" max="2826" width="10.7109375" style="2" customWidth="1"/>
    <col min="2827" max="2827" width="12.85546875" style="2" customWidth="1"/>
    <col min="2828" max="2828" width="11.42578125" style="2" customWidth="1"/>
    <col min="2829" max="2830" width="10.7109375" style="2" customWidth="1"/>
    <col min="2831" max="2831" width="13.42578125" style="2" customWidth="1"/>
    <col min="2832" max="2833" width="10.7109375" style="2" customWidth="1"/>
    <col min="2834" max="2835" width="9.140625" style="2"/>
    <col min="2836" max="2836" width="5" style="2" customWidth="1"/>
    <col min="2837" max="2838" width="0" style="2" hidden="1" customWidth="1"/>
    <col min="2839" max="2839" width="7.5703125" style="2" customWidth="1"/>
    <col min="2840" max="2840" width="0" style="2" hidden="1" customWidth="1"/>
    <col min="2841" max="2841" width="7.140625" style="2" customWidth="1"/>
    <col min="2842" max="2842" width="0" style="2" hidden="1" customWidth="1"/>
    <col min="2843" max="3074" width="9.140625" style="2"/>
    <col min="3075" max="3075" width="10.7109375" style="2" customWidth="1"/>
    <col min="3076" max="3076" width="22.140625" style="2" customWidth="1"/>
    <col min="3077" max="3079" width="10.7109375" style="2" customWidth="1"/>
    <col min="3080" max="3080" width="13.140625" style="2" customWidth="1"/>
    <col min="3081" max="3082" width="10.7109375" style="2" customWidth="1"/>
    <col min="3083" max="3083" width="12.85546875" style="2" customWidth="1"/>
    <col min="3084" max="3084" width="11.42578125" style="2" customWidth="1"/>
    <col min="3085" max="3086" width="10.7109375" style="2" customWidth="1"/>
    <col min="3087" max="3087" width="13.42578125" style="2" customWidth="1"/>
    <col min="3088" max="3089" width="10.7109375" style="2" customWidth="1"/>
    <col min="3090" max="3091" width="9.140625" style="2"/>
    <col min="3092" max="3092" width="5" style="2" customWidth="1"/>
    <col min="3093" max="3094" width="0" style="2" hidden="1" customWidth="1"/>
    <col min="3095" max="3095" width="7.5703125" style="2" customWidth="1"/>
    <col min="3096" max="3096" width="0" style="2" hidden="1" customWidth="1"/>
    <col min="3097" max="3097" width="7.140625" style="2" customWidth="1"/>
    <col min="3098" max="3098" width="0" style="2" hidden="1" customWidth="1"/>
    <col min="3099" max="3330" width="9.140625" style="2"/>
    <col min="3331" max="3331" width="10.7109375" style="2" customWidth="1"/>
    <col min="3332" max="3332" width="22.140625" style="2" customWidth="1"/>
    <col min="3333" max="3335" width="10.7109375" style="2" customWidth="1"/>
    <col min="3336" max="3336" width="13.140625" style="2" customWidth="1"/>
    <col min="3337" max="3338" width="10.7109375" style="2" customWidth="1"/>
    <col min="3339" max="3339" width="12.85546875" style="2" customWidth="1"/>
    <col min="3340" max="3340" width="11.42578125" style="2" customWidth="1"/>
    <col min="3341" max="3342" width="10.7109375" style="2" customWidth="1"/>
    <col min="3343" max="3343" width="13.42578125" style="2" customWidth="1"/>
    <col min="3344" max="3345" width="10.7109375" style="2" customWidth="1"/>
    <col min="3346" max="3347" width="9.140625" style="2"/>
    <col min="3348" max="3348" width="5" style="2" customWidth="1"/>
    <col min="3349" max="3350" width="0" style="2" hidden="1" customWidth="1"/>
    <col min="3351" max="3351" width="7.5703125" style="2" customWidth="1"/>
    <col min="3352" max="3352" width="0" style="2" hidden="1" customWidth="1"/>
    <col min="3353" max="3353" width="7.140625" style="2" customWidth="1"/>
    <col min="3354" max="3354" width="0" style="2" hidden="1" customWidth="1"/>
    <col min="3355" max="3586" width="9.140625" style="2"/>
    <col min="3587" max="3587" width="10.7109375" style="2" customWidth="1"/>
    <col min="3588" max="3588" width="22.140625" style="2" customWidth="1"/>
    <col min="3589" max="3591" width="10.7109375" style="2" customWidth="1"/>
    <col min="3592" max="3592" width="13.140625" style="2" customWidth="1"/>
    <col min="3593" max="3594" width="10.7109375" style="2" customWidth="1"/>
    <col min="3595" max="3595" width="12.85546875" style="2" customWidth="1"/>
    <col min="3596" max="3596" width="11.42578125" style="2" customWidth="1"/>
    <col min="3597" max="3598" width="10.7109375" style="2" customWidth="1"/>
    <col min="3599" max="3599" width="13.42578125" style="2" customWidth="1"/>
    <col min="3600" max="3601" width="10.7109375" style="2" customWidth="1"/>
    <col min="3602" max="3603" width="9.140625" style="2"/>
    <col min="3604" max="3604" width="5" style="2" customWidth="1"/>
    <col min="3605" max="3606" width="0" style="2" hidden="1" customWidth="1"/>
    <col min="3607" max="3607" width="7.5703125" style="2" customWidth="1"/>
    <col min="3608" max="3608" width="0" style="2" hidden="1" customWidth="1"/>
    <col min="3609" max="3609" width="7.140625" style="2" customWidth="1"/>
    <col min="3610" max="3610" width="0" style="2" hidden="1" customWidth="1"/>
    <col min="3611" max="3842" width="9.140625" style="2"/>
    <col min="3843" max="3843" width="10.7109375" style="2" customWidth="1"/>
    <col min="3844" max="3844" width="22.140625" style="2" customWidth="1"/>
    <col min="3845" max="3847" width="10.7109375" style="2" customWidth="1"/>
    <col min="3848" max="3848" width="13.140625" style="2" customWidth="1"/>
    <col min="3849" max="3850" width="10.7109375" style="2" customWidth="1"/>
    <col min="3851" max="3851" width="12.85546875" style="2" customWidth="1"/>
    <col min="3852" max="3852" width="11.42578125" style="2" customWidth="1"/>
    <col min="3853" max="3854" width="10.7109375" style="2" customWidth="1"/>
    <col min="3855" max="3855" width="13.42578125" style="2" customWidth="1"/>
    <col min="3856" max="3857" width="10.7109375" style="2" customWidth="1"/>
    <col min="3858" max="3859" width="9.140625" style="2"/>
    <col min="3860" max="3860" width="5" style="2" customWidth="1"/>
    <col min="3861" max="3862" width="0" style="2" hidden="1" customWidth="1"/>
    <col min="3863" max="3863" width="7.5703125" style="2" customWidth="1"/>
    <col min="3864" max="3864" width="0" style="2" hidden="1" customWidth="1"/>
    <col min="3865" max="3865" width="7.140625" style="2" customWidth="1"/>
    <col min="3866" max="3866" width="0" style="2" hidden="1" customWidth="1"/>
    <col min="3867" max="4098" width="9.140625" style="2"/>
    <col min="4099" max="4099" width="10.7109375" style="2" customWidth="1"/>
    <col min="4100" max="4100" width="22.140625" style="2" customWidth="1"/>
    <col min="4101" max="4103" width="10.7109375" style="2" customWidth="1"/>
    <col min="4104" max="4104" width="13.140625" style="2" customWidth="1"/>
    <col min="4105" max="4106" width="10.7109375" style="2" customWidth="1"/>
    <col min="4107" max="4107" width="12.85546875" style="2" customWidth="1"/>
    <col min="4108" max="4108" width="11.42578125" style="2" customWidth="1"/>
    <col min="4109" max="4110" width="10.7109375" style="2" customWidth="1"/>
    <col min="4111" max="4111" width="13.42578125" style="2" customWidth="1"/>
    <col min="4112" max="4113" width="10.7109375" style="2" customWidth="1"/>
    <col min="4114" max="4115" width="9.140625" style="2"/>
    <col min="4116" max="4116" width="5" style="2" customWidth="1"/>
    <col min="4117" max="4118" width="0" style="2" hidden="1" customWidth="1"/>
    <col min="4119" max="4119" width="7.5703125" style="2" customWidth="1"/>
    <col min="4120" max="4120" width="0" style="2" hidden="1" customWidth="1"/>
    <col min="4121" max="4121" width="7.140625" style="2" customWidth="1"/>
    <col min="4122" max="4122" width="0" style="2" hidden="1" customWidth="1"/>
    <col min="4123" max="4354" width="9.140625" style="2"/>
    <col min="4355" max="4355" width="10.7109375" style="2" customWidth="1"/>
    <col min="4356" max="4356" width="22.140625" style="2" customWidth="1"/>
    <col min="4357" max="4359" width="10.7109375" style="2" customWidth="1"/>
    <col min="4360" max="4360" width="13.140625" style="2" customWidth="1"/>
    <col min="4361" max="4362" width="10.7109375" style="2" customWidth="1"/>
    <col min="4363" max="4363" width="12.85546875" style="2" customWidth="1"/>
    <col min="4364" max="4364" width="11.42578125" style="2" customWidth="1"/>
    <col min="4365" max="4366" width="10.7109375" style="2" customWidth="1"/>
    <col min="4367" max="4367" width="13.42578125" style="2" customWidth="1"/>
    <col min="4368" max="4369" width="10.7109375" style="2" customWidth="1"/>
    <col min="4370" max="4371" width="9.140625" style="2"/>
    <col min="4372" max="4372" width="5" style="2" customWidth="1"/>
    <col min="4373" max="4374" width="0" style="2" hidden="1" customWidth="1"/>
    <col min="4375" max="4375" width="7.5703125" style="2" customWidth="1"/>
    <col min="4376" max="4376" width="0" style="2" hidden="1" customWidth="1"/>
    <col min="4377" max="4377" width="7.140625" style="2" customWidth="1"/>
    <col min="4378" max="4378" width="0" style="2" hidden="1" customWidth="1"/>
    <col min="4379" max="4610" width="9.140625" style="2"/>
    <col min="4611" max="4611" width="10.7109375" style="2" customWidth="1"/>
    <col min="4612" max="4612" width="22.140625" style="2" customWidth="1"/>
    <col min="4613" max="4615" width="10.7109375" style="2" customWidth="1"/>
    <col min="4616" max="4616" width="13.140625" style="2" customWidth="1"/>
    <col min="4617" max="4618" width="10.7109375" style="2" customWidth="1"/>
    <col min="4619" max="4619" width="12.85546875" style="2" customWidth="1"/>
    <col min="4620" max="4620" width="11.42578125" style="2" customWidth="1"/>
    <col min="4621" max="4622" width="10.7109375" style="2" customWidth="1"/>
    <col min="4623" max="4623" width="13.42578125" style="2" customWidth="1"/>
    <col min="4624" max="4625" width="10.7109375" style="2" customWidth="1"/>
    <col min="4626" max="4627" width="9.140625" style="2"/>
    <col min="4628" max="4628" width="5" style="2" customWidth="1"/>
    <col min="4629" max="4630" width="0" style="2" hidden="1" customWidth="1"/>
    <col min="4631" max="4631" width="7.5703125" style="2" customWidth="1"/>
    <col min="4632" max="4632" width="0" style="2" hidden="1" customWidth="1"/>
    <col min="4633" max="4633" width="7.140625" style="2" customWidth="1"/>
    <col min="4634" max="4634" width="0" style="2" hidden="1" customWidth="1"/>
    <col min="4635" max="4866" width="9.140625" style="2"/>
    <col min="4867" max="4867" width="10.7109375" style="2" customWidth="1"/>
    <col min="4868" max="4868" width="22.140625" style="2" customWidth="1"/>
    <col min="4869" max="4871" width="10.7109375" style="2" customWidth="1"/>
    <col min="4872" max="4872" width="13.140625" style="2" customWidth="1"/>
    <col min="4873" max="4874" width="10.7109375" style="2" customWidth="1"/>
    <col min="4875" max="4875" width="12.85546875" style="2" customWidth="1"/>
    <col min="4876" max="4876" width="11.42578125" style="2" customWidth="1"/>
    <col min="4877" max="4878" width="10.7109375" style="2" customWidth="1"/>
    <col min="4879" max="4879" width="13.42578125" style="2" customWidth="1"/>
    <col min="4880" max="4881" width="10.7109375" style="2" customWidth="1"/>
    <col min="4882" max="4883" width="9.140625" style="2"/>
    <col min="4884" max="4884" width="5" style="2" customWidth="1"/>
    <col min="4885" max="4886" width="0" style="2" hidden="1" customWidth="1"/>
    <col min="4887" max="4887" width="7.5703125" style="2" customWidth="1"/>
    <col min="4888" max="4888" width="0" style="2" hidden="1" customWidth="1"/>
    <col min="4889" max="4889" width="7.140625" style="2" customWidth="1"/>
    <col min="4890" max="4890" width="0" style="2" hidden="1" customWidth="1"/>
    <col min="4891" max="5122" width="9.140625" style="2"/>
    <col min="5123" max="5123" width="10.7109375" style="2" customWidth="1"/>
    <col min="5124" max="5124" width="22.140625" style="2" customWidth="1"/>
    <col min="5125" max="5127" width="10.7109375" style="2" customWidth="1"/>
    <col min="5128" max="5128" width="13.140625" style="2" customWidth="1"/>
    <col min="5129" max="5130" width="10.7109375" style="2" customWidth="1"/>
    <col min="5131" max="5131" width="12.85546875" style="2" customWidth="1"/>
    <col min="5132" max="5132" width="11.42578125" style="2" customWidth="1"/>
    <col min="5133" max="5134" width="10.7109375" style="2" customWidth="1"/>
    <col min="5135" max="5135" width="13.42578125" style="2" customWidth="1"/>
    <col min="5136" max="5137" width="10.7109375" style="2" customWidth="1"/>
    <col min="5138" max="5139" width="9.140625" style="2"/>
    <col min="5140" max="5140" width="5" style="2" customWidth="1"/>
    <col min="5141" max="5142" width="0" style="2" hidden="1" customWidth="1"/>
    <col min="5143" max="5143" width="7.5703125" style="2" customWidth="1"/>
    <col min="5144" max="5144" width="0" style="2" hidden="1" customWidth="1"/>
    <col min="5145" max="5145" width="7.140625" style="2" customWidth="1"/>
    <col min="5146" max="5146" width="0" style="2" hidden="1" customWidth="1"/>
    <col min="5147" max="5378" width="9.140625" style="2"/>
    <col min="5379" max="5379" width="10.7109375" style="2" customWidth="1"/>
    <col min="5380" max="5380" width="22.140625" style="2" customWidth="1"/>
    <col min="5381" max="5383" width="10.7109375" style="2" customWidth="1"/>
    <col min="5384" max="5384" width="13.140625" style="2" customWidth="1"/>
    <col min="5385" max="5386" width="10.7109375" style="2" customWidth="1"/>
    <col min="5387" max="5387" width="12.85546875" style="2" customWidth="1"/>
    <col min="5388" max="5388" width="11.42578125" style="2" customWidth="1"/>
    <col min="5389" max="5390" width="10.7109375" style="2" customWidth="1"/>
    <col min="5391" max="5391" width="13.42578125" style="2" customWidth="1"/>
    <col min="5392" max="5393" width="10.7109375" style="2" customWidth="1"/>
    <col min="5394" max="5395" width="9.140625" style="2"/>
    <col min="5396" max="5396" width="5" style="2" customWidth="1"/>
    <col min="5397" max="5398" width="0" style="2" hidden="1" customWidth="1"/>
    <col min="5399" max="5399" width="7.5703125" style="2" customWidth="1"/>
    <col min="5400" max="5400" width="0" style="2" hidden="1" customWidth="1"/>
    <col min="5401" max="5401" width="7.140625" style="2" customWidth="1"/>
    <col min="5402" max="5402" width="0" style="2" hidden="1" customWidth="1"/>
    <col min="5403" max="5634" width="9.140625" style="2"/>
    <col min="5635" max="5635" width="10.7109375" style="2" customWidth="1"/>
    <col min="5636" max="5636" width="22.140625" style="2" customWidth="1"/>
    <col min="5637" max="5639" width="10.7109375" style="2" customWidth="1"/>
    <col min="5640" max="5640" width="13.140625" style="2" customWidth="1"/>
    <col min="5641" max="5642" width="10.7109375" style="2" customWidth="1"/>
    <col min="5643" max="5643" width="12.85546875" style="2" customWidth="1"/>
    <col min="5644" max="5644" width="11.42578125" style="2" customWidth="1"/>
    <col min="5645" max="5646" width="10.7109375" style="2" customWidth="1"/>
    <col min="5647" max="5647" width="13.42578125" style="2" customWidth="1"/>
    <col min="5648" max="5649" width="10.7109375" style="2" customWidth="1"/>
    <col min="5650" max="5651" width="9.140625" style="2"/>
    <col min="5652" max="5652" width="5" style="2" customWidth="1"/>
    <col min="5653" max="5654" width="0" style="2" hidden="1" customWidth="1"/>
    <col min="5655" max="5655" width="7.5703125" style="2" customWidth="1"/>
    <col min="5656" max="5656" width="0" style="2" hidden="1" customWidth="1"/>
    <col min="5657" max="5657" width="7.140625" style="2" customWidth="1"/>
    <col min="5658" max="5658" width="0" style="2" hidden="1" customWidth="1"/>
    <col min="5659" max="5890" width="9.140625" style="2"/>
    <col min="5891" max="5891" width="10.7109375" style="2" customWidth="1"/>
    <col min="5892" max="5892" width="22.140625" style="2" customWidth="1"/>
    <col min="5893" max="5895" width="10.7109375" style="2" customWidth="1"/>
    <col min="5896" max="5896" width="13.140625" style="2" customWidth="1"/>
    <col min="5897" max="5898" width="10.7109375" style="2" customWidth="1"/>
    <col min="5899" max="5899" width="12.85546875" style="2" customWidth="1"/>
    <col min="5900" max="5900" width="11.42578125" style="2" customWidth="1"/>
    <col min="5901" max="5902" width="10.7109375" style="2" customWidth="1"/>
    <col min="5903" max="5903" width="13.42578125" style="2" customWidth="1"/>
    <col min="5904" max="5905" width="10.7109375" style="2" customWidth="1"/>
    <col min="5906" max="5907" width="9.140625" style="2"/>
    <col min="5908" max="5908" width="5" style="2" customWidth="1"/>
    <col min="5909" max="5910" width="0" style="2" hidden="1" customWidth="1"/>
    <col min="5911" max="5911" width="7.5703125" style="2" customWidth="1"/>
    <col min="5912" max="5912" width="0" style="2" hidden="1" customWidth="1"/>
    <col min="5913" max="5913" width="7.140625" style="2" customWidth="1"/>
    <col min="5914" max="5914" width="0" style="2" hidden="1" customWidth="1"/>
    <col min="5915" max="6146" width="9.140625" style="2"/>
    <col min="6147" max="6147" width="10.7109375" style="2" customWidth="1"/>
    <col min="6148" max="6148" width="22.140625" style="2" customWidth="1"/>
    <col min="6149" max="6151" width="10.7109375" style="2" customWidth="1"/>
    <col min="6152" max="6152" width="13.140625" style="2" customWidth="1"/>
    <col min="6153" max="6154" width="10.7109375" style="2" customWidth="1"/>
    <col min="6155" max="6155" width="12.85546875" style="2" customWidth="1"/>
    <col min="6156" max="6156" width="11.42578125" style="2" customWidth="1"/>
    <col min="6157" max="6158" width="10.7109375" style="2" customWidth="1"/>
    <col min="6159" max="6159" width="13.42578125" style="2" customWidth="1"/>
    <col min="6160" max="6161" width="10.7109375" style="2" customWidth="1"/>
    <col min="6162" max="6163" width="9.140625" style="2"/>
    <col min="6164" max="6164" width="5" style="2" customWidth="1"/>
    <col min="6165" max="6166" width="0" style="2" hidden="1" customWidth="1"/>
    <col min="6167" max="6167" width="7.5703125" style="2" customWidth="1"/>
    <col min="6168" max="6168" width="0" style="2" hidden="1" customWidth="1"/>
    <col min="6169" max="6169" width="7.140625" style="2" customWidth="1"/>
    <col min="6170" max="6170" width="0" style="2" hidden="1" customWidth="1"/>
    <col min="6171" max="6402" width="9.140625" style="2"/>
    <col min="6403" max="6403" width="10.7109375" style="2" customWidth="1"/>
    <col min="6404" max="6404" width="22.140625" style="2" customWidth="1"/>
    <col min="6405" max="6407" width="10.7109375" style="2" customWidth="1"/>
    <col min="6408" max="6408" width="13.140625" style="2" customWidth="1"/>
    <col min="6409" max="6410" width="10.7109375" style="2" customWidth="1"/>
    <col min="6411" max="6411" width="12.85546875" style="2" customWidth="1"/>
    <col min="6412" max="6412" width="11.42578125" style="2" customWidth="1"/>
    <col min="6413" max="6414" width="10.7109375" style="2" customWidth="1"/>
    <col min="6415" max="6415" width="13.42578125" style="2" customWidth="1"/>
    <col min="6416" max="6417" width="10.7109375" style="2" customWidth="1"/>
    <col min="6418" max="6419" width="9.140625" style="2"/>
    <col min="6420" max="6420" width="5" style="2" customWidth="1"/>
    <col min="6421" max="6422" width="0" style="2" hidden="1" customWidth="1"/>
    <col min="6423" max="6423" width="7.5703125" style="2" customWidth="1"/>
    <col min="6424" max="6424" width="0" style="2" hidden="1" customWidth="1"/>
    <col min="6425" max="6425" width="7.140625" style="2" customWidth="1"/>
    <col min="6426" max="6426" width="0" style="2" hidden="1" customWidth="1"/>
    <col min="6427" max="6658" width="9.140625" style="2"/>
    <col min="6659" max="6659" width="10.7109375" style="2" customWidth="1"/>
    <col min="6660" max="6660" width="22.140625" style="2" customWidth="1"/>
    <col min="6661" max="6663" width="10.7109375" style="2" customWidth="1"/>
    <col min="6664" max="6664" width="13.140625" style="2" customWidth="1"/>
    <col min="6665" max="6666" width="10.7109375" style="2" customWidth="1"/>
    <col min="6667" max="6667" width="12.85546875" style="2" customWidth="1"/>
    <col min="6668" max="6668" width="11.42578125" style="2" customWidth="1"/>
    <col min="6669" max="6670" width="10.7109375" style="2" customWidth="1"/>
    <col min="6671" max="6671" width="13.42578125" style="2" customWidth="1"/>
    <col min="6672" max="6673" width="10.7109375" style="2" customWidth="1"/>
    <col min="6674" max="6675" width="9.140625" style="2"/>
    <col min="6676" max="6676" width="5" style="2" customWidth="1"/>
    <col min="6677" max="6678" width="0" style="2" hidden="1" customWidth="1"/>
    <col min="6679" max="6679" width="7.5703125" style="2" customWidth="1"/>
    <col min="6680" max="6680" width="0" style="2" hidden="1" customWidth="1"/>
    <col min="6681" max="6681" width="7.140625" style="2" customWidth="1"/>
    <col min="6682" max="6682" width="0" style="2" hidden="1" customWidth="1"/>
    <col min="6683" max="6914" width="9.140625" style="2"/>
    <col min="6915" max="6915" width="10.7109375" style="2" customWidth="1"/>
    <col min="6916" max="6916" width="22.140625" style="2" customWidth="1"/>
    <col min="6917" max="6919" width="10.7109375" style="2" customWidth="1"/>
    <col min="6920" max="6920" width="13.140625" style="2" customWidth="1"/>
    <col min="6921" max="6922" width="10.7109375" style="2" customWidth="1"/>
    <col min="6923" max="6923" width="12.85546875" style="2" customWidth="1"/>
    <col min="6924" max="6924" width="11.42578125" style="2" customWidth="1"/>
    <col min="6925" max="6926" width="10.7109375" style="2" customWidth="1"/>
    <col min="6927" max="6927" width="13.42578125" style="2" customWidth="1"/>
    <col min="6928" max="6929" width="10.7109375" style="2" customWidth="1"/>
    <col min="6930" max="6931" width="9.140625" style="2"/>
    <col min="6932" max="6932" width="5" style="2" customWidth="1"/>
    <col min="6933" max="6934" width="0" style="2" hidden="1" customWidth="1"/>
    <col min="6935" max="6935" width="7.5703125" style="2" customWidth="1"/>
    <col min="6936" max="6936" width="0" style="2" hidden="1" customWidth="1"/>
    <col min="6937" max="6937" width="7.140625" style="2" customWidth="1"/>
    <col min="6938" max="6938" width="0" style="2" hidden="1" customWidth="1"/>
    <col min="6939" max="7170" width="9.140625" style="2"/>
    <col min="7171" max="7171" width="10.7109375" style="2" customWidth="1"/>
    <col min="7172" max="7172" width="22.140625" style="2" customWidth="1"/>
    <col min="7173" max="7175" width="10.7109375" style="2" customWidth="1"/>
    <col min="7176" max="7176" width="13.140625" style="2" customWidth="1"/>
    <col min="7177" max="7178" width="10.7109375" style="2" customWidth="1"/>
    <col min="7179" max="7179" width="12.85546875" style="2" customWidth="1"/>
    <col min="7180" max="7180" width="11.42578125" style="2" customWidth="1"/>
    <col min="7181" max="7182" width="10.7109375" style="2" customWidth="1"/>
    <col min="7183" max="7183" width="13.42578125" style="2" customWidth="1"/>
    <col min="7184" max="7185" width="10.7109375" style="2" customWidth="1"/>
    <col min="7186" max="7187" width="9.140625" style="2"/>
    <col min="7188" max="7188" width="5" style="2" customWidth="1"/>
    <col min="7189" max="7190" width="0" style="2" hidden="1" customWidth="1"/>
    <col min="7191" max="7191" width="7.5703125" style="2" customWidth="1"/>
    <col min="7192" max="7192" width="0" style="2" hidden="1" customWidth="1"/>
    <col min="7193" max="7193" width="7.140625" style="2" customWidth="1"/>
    <col min="7194" max="7194" width="0" style="2" hidden="1" customWidth="1"/>
    <col min="7195" max="7426" width="9.140625" style="2"/>
    <col min="7427" max="7427" width="10.7109375" style="2" customWidth="1"/>
    <col min="7428" max="7428" width="22.140625" style="2" customWidth="1"/>
    <col min="7429" max="7431" width="10.7109375" style="2" customWidth="1"/>
    <col min="7432" max="7432" width="13.140625" style="2" customWidth="1"/>
    <col min="7433" max="7434" width="10.7109375" style="2" customWidth="1"/>
    <col min="7435" max="7435" width="12.85546875" style="2" customWidth="1"/>
    <col min="7436" max="7436" width="11.42578125" style="2" customWidth="1"/>
    <col min="7437" max="7438" width="10.7109375" style="2" customWidth="1"/>
    <col min="7439" max="7439" width="13.42578125" style="2" customWidth="1"/>
    <col min="7440" max="7441" width="10.7109375" style="2" customWidth="1"/>
    <col min="7442" max="7443" width="9.140625" style="2"/>
    <col min="7444" max="7444" width="5" style="2" customWidth="1"/>
    <col min="7445" max="7446" width="0" style="2" hidden="1" customWidth="1"/>
    <col min="7447" max="7447" width="7.5703125" style="2" customWidth="1"/>
    <col min="7448" max="7448" width="0" style="2" hidden="1" customWidth="1"/>
    <col min="7449" max="7449" width="7.140625" style="2" customWidth="1"/>
    <col min="7450" max="7450" width="0" style="2" hidden="1" customWidth="1"/>
    <col min="7451" max="7682" width="9.140625" style="2"/>
    <col min="7683" max="7683" width="10.7109375" style="2" customWidth="1"/>
    <col min="7684" max="7684" width="22.140625" style="2" customWidth="1"/>
    <col min="7685" max="7687" width="10.7109375" style="2" customWidth="1"/>
    <col min="7688" max="7688" width="13.140625" style="2" customWidth="1"/>
    <col min="7689" max="7690" width="10.7109375" style="2" customWidth="1"/>
    <col min="7691" max="7691" width="12.85546875" style="2" customWidth="1"/>
    <col min="7692" max="7692" width="11.42578125" style="2" customWidth="1"/>
    <col min="7693" max="7694" width="10.7109375" style="2" customWidth="1"/>
    <col min="7695" max="7695" width="13.42578125" style="2" customWidth="1"/>
    <col min="7696" max="7697" width="10.7109375" style="2" customWidth="1"/>
    <col min="7698" max="7699" width="9.140625" style="2"/>
    <col min="7700" max="7700" width="5" style="2" customWidth="1"/>
    <col min="7701" max="7702" width="0" style="2" hidden="1" customWidth="1"/>
    <col min="7703" max="7703" width="7.5703125" style="2" customWidth="1"/>
    <col min="7704" max="7704" width="0" style="2" hidden="1" customWidth="1"/>
    <col min="7705" max="7705" width="7.140625" style="2" customWidth="1"/>
    <col min="7706" max="7706" width="0" style="2" hidden="1" customWidth="1"/>
    <col min="7707" max="7938" width="9.140625" style="2"/>
    <col min="7939" max="7939" width="10.7109375" style="2" customWidth="1"/>
    <col min="7940" max="7940" width="22.140625" style="2" customWidth="1"/>
    <col min="7941" max="7943" width="10.7109375" style="2" customWidth="1"/>
    <col min="7944" max="7944" width="13.140625" style="2" customWidth="1"/>
    <col min="7945" max="7946" width="10.7109375" style="2" customWidth="1"/>
    <col min="7947" max="7947" width="12.85546875" style="2" customWidth="1"/>
    <col min="7948" max="7948" width="11.42578125" style="2" customWidth="1"/>
    <col min="7949" max="7950" width="10.7109375" style="2" customWidth="1"/>
    <col min="7951" max="7951" width="13.42578125" style="2" customWidth="1"/>
    <col min="7952" max="7953" width="10.7109375" style="2" customWidth="1"/>
    <col min="7954" max="7955" width="9.140625" style="2"/>
    <col min="7956" max="7956" width="5" style="2" customWidth="1"/>
    <col min="7957" max="7958" width="0" style="2" hidden="1" customWidth="1"/>
    <col min="7959" max="7959" width="7.5703125" style="2" customWidth="1"/>
    <col min="7960" max="7960" width="0" style="2" hidden="1" customWidth="1"/>
    <col min="7961" max="7961" width="7.140625" style="2" customWidth="1"/>
    <col min="7962" max="7962" width="0" style="2" hidden="1" customWidth="1"/>
    <col min="7963" max="8194" width="9.140625" style="2"/>
    <col min="8195" max="8195" width="10.7109375" style="2" customWidth="1"/>
    <col min="8196" max="8196" width="22.140625" style="2" customWidth="1"/>
    <col min="8197" max="8199" width="10.7109375" style="2" customWidth="1"/>
    <col min="8200" max="8200" width="13.140625" style="2" customWidth="1"/>
    <col min="8201" max="8202" width="10.7109375" style="2" customWidth="1"/>
    <col min="8203" max="8203" width="12.85546875" style="2" customWidth="1"/>
    <col min="8204" max="8204" width="11.42578125" style="2" customWidth="1"/>
    <col min="8205" max="8206" width="10.7109375" style="2" customWidth="1"/>
    <col min="8207" max="8207" width="13.42578125" style="2" customWidth="1"/>
    <col min="8208" max="8209" width="10.7109375" style="2" customWidth="1"/>
    <col min="8210" max="8211" width="9.140625" style="2"/>
    <col min="8212" max="8212" width="5" style="2" customWidth="1"/>
    <col min="8213" max="8214" width="0" style="2" hidden="1" customWidth="1"/>
    <col min="8215" max="8215" width="7.5703125" style="2" customWidth="1"/>
    <col min="8216" max="8216" width="0" style="2" hidden="1" customWidth="1"/>
    <col min="8217" max="8217" width="7.140625" style="2" customWidth="1"/>
    <col min="8218" max="8218" width="0" style="2" hidden="1" customWidth="1"/>
    <col min="8219" max="8450" width="9.140625" style="2"/>
    <col min="8451" max="8451" width="10.7109375" style="2" customWidth="1"/>
    <col min="8452" max="8452" width="22.140625" style="2" customWidth="1"/>
    <col min="8453" max="8455" width="10.7109375" style="2" customWidth="1"/>
    <col min="8456" max="8456" width="13.140625" style="2" customWidth="1"/>
    <col min="8457" max="8458" width="10.7109375" style="2" customWidth="1"/>
    <col min="8459" max="8459" width="12.85546875" style="2" customWidth="1"/>
    <col min="8460" max="8460" width="11.42578125" style="2" customWidth="1"/>
    <col min="8461" max="8462" width="10.7109375" style="2" customWidth="1"/>
    <col min="8463" max="8463" width="13.42578125" style="2" customWidth="1"/>
    <col min="8464" max="8465" width="10.7109375" style="2" customWidth="1"/>
    <col min="8466" max="8467" width="9.140625" style="2"/>
    <col min="8468" max="8468" width="5" style="2" customWidth="1"/>
    <col min="8469" max="8470" width="0" style="2" hidden="1" customWidth="1"/>
    <col min="8471" max="8471" width="7.5703125" style="2" customWidth="1"/>
    <col min="8472" max="8472" width="0" style="2" hidden="1" customWidth="1"/>
    <col min="8473" max="8473" width="7.140625" style="2" customWidth="1"/>
    <col min="8474" max="8474" width="0" style="2" hidden="1" customWidth="1"/>
    <col min="8475" max="8706" width="9.140625" style="2"/>
    <col min="8707" max="8707" width="10.7109375" style="2" customWidth="1"/>
    <col min="8708" max="8708" width="22.140625" style="2" customWidth="1"/>
    <col min="8709" max="8711" width="10.7109375" style="2" customWidth="1"/>
    <col min="8712" max="8712" width="13.140625" style="2" customWidth="1"/>
    <col min="8713" max="8714" width="10.7109375" style="2" customWidth="1"/>
    <col min="8715" max="8715" width="12.85546875" style="2" customWidth="1"/>
    <col min="8716" max="8716" width="11.42578125" style="2" customWidth="1"/>
    <col min="8717" max="8718" width="10.7109375" style="2" customWidth="1"/>
    <col min="8719" max="8719" width="13.42578125" style="2" customWidth="1"/>
    <col min="8720" max="8721" width="10.7109375" style="2" customWidth="1"/>
    <col min="8722" max="8723" width="9.140625" style="2"/>
    <col min="8724" max="8724" width="5" style="2" customWidth="1"/>
    <col min="8725" max="8726" width="0" style="2" hidden="1" customWidth="1"/>
    <col min="8727" max="8727" width="7.5703125" style="2" customWidth="1"/>
    <col min="8728" max="8728" width="0" style="2" hidden="1" customWidth="1"/>
    <col min="8729" max="8729" width="7.140625" style="2" customWidth="1"/>
    <col min="8730" max="8730" width="0" style="2" hidden="1" customWidth="1"/>
    <col min="8731" max="8962" width="9.140625" style="2"/>
    <col min="8963" max="8963" width="10.7109375" style="2" customWidth="1"/>
    <col min="8964" max="8964" width="22.140625" style="2" customWidth="1"/>
    <col min="8965" max="8967" width="10.7109375" style="2" customWidth="1"/>
    <col min="8968" max="8968" width="13.140625" style="2" customWidth="1"/>
    <col min="8969" max="8970" width="10.7109375" style="2" customWidth="1"/>
    <col min="8971" max="8971" width="12.85546875" style="2" customWidth="1"/>
    <col min="8972" max="8972" width="11.42578125" style="2" customWidth="1"/>
    <col min="8973" max="8974" width="10.7109375" style="2" customWidth="1"/>
    <col min="8975" max="8975" width="13.42578125" style="2" customWidth="1"/>
    <col min="8976" max="8977" width="10.7109375" style="2" customWidth="1"/>
    <col min="8978" max="8979" width="9.140625" style="2"/>
    <col min="8980" max="8980" width="5" style="2" customWidth="1"/>
    <col min="8981" max="8982" width="0" style="2" hidden="1" customWidth="1"/>
    <col min="8983" max="8983" width="7.5703125" style="2" customWidth="1"/>
    <col min="8984" max="8984" width="0" style="2" hidden="1" customWidth="1"/>
    <col min="8985" max="8985" width="7.140625" style="2" customWidth="1"/>
    <col min="8986" max="8986" width="0" style="2" hidden="1" customWidth="1"/>
    <col min="8987" max="9218" width="9.140625" style="2"/>
    <col min="9219" max="9219" width="10.7109375" style="2" customWidth="1"/>
    <col min="9220" max="9220" width="22.140625" style="2" customWidth="1"/>
    <col min="9221" max="9223" width="10.7109375" style="2" customWidth="1"/>
    <col min="9224" max="9224" width="13.140625" style="2" customWidth="1"/>
    <col min="9225" max="9226" width="10.7109375" style="2" customWidth="1"/>
    <col min="9227" max="9227" width="12.85546875" style="2" customWidth="1"/>
    <col min="9228" max="9228" width="11.42578125" style="2" customWidth="1"/>
    <col min="9229" max="9230" width="10.7109375" style="2" customWidth="1"/>
    <col min="9231" max="9231" width="13.42578125" style="2" customWidth="1"/>
    <col min="9232" max="9233" width="10.7109375" style="2" customWidth="1"/>
    <col min="9234" max="9235" width="9.140625" style="2"/>
    <col min="9236" max="9236" width="5" style="2" customWidth="1"/>
    <col min="9237" max="9238" width="0" style="2" hidden="1" customWidth="1"/>
    <col min="9239" max="9239" width="7.5703125" style="2" customWidth="1"/>
    <col min="9240" max="9240" width="0" style="2" hidden="1" customWidth="1"/>
    <col min="9241" max="9241" width="7.140625" style="2" customWidth="1"/>
    <col min="9242" max="9242" width="0" style="2" hidden="1" customWidth="1"/>
    <col min="9243" max="9474" width="9.140625" style="2"/>
    <col min="9475" max="9475" width="10.7109375" style="2" customWidth="1"/>
    <col min="9476" max="9476" width="22.140625" style="2" customWidth="1"/>
    <col min="9477" max="9479" width="10.7109375" style="2" customWidth="1"/>
    <col min="9480" max="9480" width="13.140625" style="2" customWidth="1"/>
    <col min="9481" max="9482" width="10.7109375" style="2" customWidth="1"/>
    <col min="9483" max="9483" width="12.85546875" style="2" customWidth="1"/>
    <col min="9484" max="9484" width="11.42578125" style="2" customWidth="1"/>
    <col min="9485" max="9486" width="10.7109375" style="2" customWidth="1"/>
    <col min="9487" max="9487" width="13.42578125" style="2" customWidth="1"/>
    <col min="9488" max="9489" width="10.7109375" style="2" customWidth="1"/>
    <col min="9490" max="9491" width="9.140625" style="2"/>
    <col min="9492" max="9492" width="5" style="2" customWidth="1"/>
    <col min="9493" max="9494" width="0" style="2" hidden="1" customWidth="1"/>
    <col min="9495" max="9495" width="7.5703125" style="2" customWidth="1"/>
    <col min="9496" max="9496" width="0" style="2" hidden="1" customWidth="1"/>
    <col min="9497" max="9497" width="7.140625" style="2" customWidth="1"/>
    <col min="9498" max="9498" width="0" style="2" hidden="1" customWidth="1"/>
    <col min="9499" max="9730" width="9.140625" style="2"/>
    <col min="9731" max="9731" width="10.7109375" style="2" customWidth="1"/>
    <col min="9732" max="9732" width="22.140625" style="2" customWidth="1"/>
    <col min="9733" max="9735" width="10.7109375" style="2" customWidth="1"/>
    <col min="9736" max="9736" width="13.140625" style="2" customWidth="1"/>
    <col min="9737" max="9738" width="10.7109375" style="2" customWidth="1"/>
    <col min="9739" max="9739" width="12.85546875" style="2" customWidth="1"/>
    <col min="9740" max="9740" width="11.42578125" style="2" customWidth="1"/>
    <col min="9741" max="9742" width="10.7109375" style="2" customWidth="1"/>
    <col min="9743" max="9743" width="13.42578125" style="2" customWidth="1"/>
    <col min="9744" max="9745" width="10.7109375" style="2" customWidth="1"/>
    <col min="9746" max="9747" width="9.140625" style="2"/>
    <col min="9748" max="9748" width="5" style="2" customWidth="1"/>
    <col min="9749" max="9750" width="0" style="2" hidden="1" customWidth="1"/>
    <col min="9751" max="9751" width="7.5703125" style="2" customWidth="1"/>
    <col min="9752" max="9752" width="0" style="2" hidden="1" customWidth="1"/>
    <col min="9753" max="9753" width="7.140625" style="2" customWidth="1"/>
    <col min="9754" max="9754" width="0" style="2" hidden="1" customWidth="1"/>
    <col min="9755" max="9986" width="9.140625" style="2"/>
    <col min="9987" max="9987" width="10.7109375" style="2" customWidth="1"/>
    <col min="9988" max="9988" width="22.140625" style="2" customWidth="1"/>
    <col min="9989" max="9991" width="10.7109375" style="2" customWidth="1"/>
    <col min="9992" max="9992" width="13.140625" style="2" customWidth="1"/>
    <col min="9993" max="9994" width="10.7109375" style="2" customWidth="1"/>
    <col min="9995" max="9995" width="12.85546875" style="2" customWidth="1"/>
    <col min="9996" max="9996" width="11.42578125" style="2" customWidth="1"/>
    <col min="9997" max="9998" width="10.7109375" style="2" customWidth="1"/>
    <col min="9999" max="9999" width="13.42578125" style="2" customWidth="1"/>
    <col min="10000" max="10001" width="10.7109375" style="2" customWidth="1"/>
    <col min="10002" max="10003" width="9.140625" style="2"/>
    <col min="10004" max="10004" width="5" style="2" customWidth="1"/>
    <col min="10005" max="10006" width="0" style="2" hidden="1" customWidth="1"/>
    <col min="10007" max="10007" width="7.5703125" style="2" customWidth="1"/>
    <col min="10008" max="10008" width="0" style="2" hidden="1" customWidth="1"/>
    <col min="10009" max="10009" width="7.140625" style="2" customWidth="1"/>
    <col min="10010" max="10010" width="0" style="2" hidden="1" customWidth="1"/>
    <col min="10011" max="10242" width="9.140625" style="2"/>
    <col min="10243" max="10243" width="10.7109375" style="2" customWidth="1"/>
    <col min="10244" max="10244" width="22.140625" style="2" customWidth="1"/>
    <col min="10245" max="10247" width="10.7109375" style="2" customWidth="1"/>
    <col min="10248" max="10248" width="13.140625" style="2" customWidth="1"/>
    <col min="10249" max="10250" width="10.7109375" style="2" customWidth="1"/>
    <col min="10251" max="10251" width="12.85546875" style="2" customWidth="1"/>
    <col min="10252" max="10252" width="11.42578125" style="2" customWidth="1"/>
    <col min="10253" max="10254" width="10.7109375" style="2" customWidth="1"/>
    <col min="10255" max="10255" width="13.42578125" style="2" customWidth="1"/>
    <col min="10256" max="10257" width="10.7109375" style="2" customWidth="1"/>
    <col min="10258" max="10259" width="9.140625" style="2"/>
    <col min="10260" max="10260" width="5" style="2" customWidth="1"/>
    <col min="10261" max="10262" width="0" style="2" hidden="1" customWidth="1"/>
    <col min="10263" max="10263" width="7.5703125" style="2" customWidth="1"/>
    <col min="10264" max="10264" width="0" style="2" hidden="1" customWidth="1"/>
    <col min="10265" max="10265" width="7.140625" style="2" customWidth="1"/>
    <col min="10266" max="10266" width="0" style="2" hidden="1" customWidth="1"/>
    <col min="10267" max="10498" width="9.140625" style="2"/>
    <col min="10499" max="10499" width="10.7109375" style="2" customWidth="1"/>
    <col min="10500" max="10500" width="22.140625" style="2" customWidth="1"/>
    <col min="10501" max="10503" width="10.7109375" style="2" customWidth="1"/>
    <col min="10504" max="10504" width="13.140625" style="2" customWidth="1"/>
    <col min="10505" max="10506" width="10.7109375" style="2" customWidth="1"/>
    <col min="10507" max="10507" width="12.85546875" style="2" customWidth="1"/>
    <col min="10508" max="10508" width="11.42578125" style="2" customWidth="1"/>
    <col min="10509" max="10510" width="10.7109375" style="2" customWidth="1"/>
    <col min="10511" max="10511" width="13.42578125" style="2" customWidth="1"/>
    <col min="10512" max="10513" width="10.7109375" style="2" customWidth="1"/>
    <col min="10514" max="10515" width="9.140625" style="2"/>
    <col min="10516" max="10516" width="5" style="2" customWidth="1"/>
    <col min="10517" max="10518" width="0" style="2" hidden="1" customWidth="1"/>
    <col min="10519" max="10519" width="7.5703125" style="2" customWidth="1"/>
    <col min="10520" max="10520" width="0" style="2" hidden="1" customWidth="1"/>
    <col min="10521" max="10521" width="7.140625" style="2" customWidth="1"/>
    <col min="10522" max="10522" width="0" style="2" hidden="1" customWidth="1"/>
    <col min="10523" max="10754" width="9.140625" style="2"/>
    <col min="10755" max="10755" width="10.7109375" style="2" customWidth="1"/>
    <col min="10756" max="10756" width="22.140625" style="2" customWidth="1"/>
    <col min="10757" max="10759" width="10.7109375" style="2" customWidth="1"/>
    <col min="10760" max="10760" width="13.140625" style="2" customWidth="1"/>
    <col min="10761" max="10762" width="10.7109375" style="2" customWidth="1"/>
    <col min="10763" max="10763" width="12.85546875" style="2" customWidth="1"/>
    <col min="10764" max="10764" width="11.42578125" style="2" customWidth="1"/>
    <col min="10765" max="10766" width="10.7109375" style="2" customWidth="1"/>
    <col min="10767" max="10767" width="13.42578125" style="2" customWidth="1"/>
    <col min="10768" max="10769" width="10.7109375" style="2" customWidth="1"/>
    <col min="10770" max="10771" width="9.140625" style="2"/>
    <col min="10772" max="10772" width="5" style="2" customWidth="1"/>
    <col min="10773" max="10774" width="0" style="2" hidden="1" customWidth="1"/>
    <col min="10775" max="10775" width="7.5703125" style="2" customWidth="1"/>
    <col min="10776" max="10776" width="0" style="2" hidden="1" customWidth="1"/>
    <col min="10777" max="10777" width="7.140625" style="2" customWidth="1"/>
    <col min="10778" max="10778" width="0" style="2" hidden="1" customWidth="1"/>
    <col min="10779" max="11010" width="9.140625" style="2"/>
    <col min="11011" max="11011" width="10.7109375" style="2" customWidth="1"/>
    <col min="11012" max="11012" width="22.140625" style="2" customWidth="1"/>
    <col min="11013" max="11015" width="10.7109375" style="2" customWidth="1"/>
    <col min="11016" max="11016" width="13.140625" style="2" customWidth="1"/>
    <col min="11017" max="11018" width="10.7109375" style="2" customWidth="1"/>
    <col min="11019" max="11019" width="12.85546875" style="2" customWidth="1"/>
    <col min="11020" max="11020" width="11.42578125" style="2" customWidth="1"/>
    <col min="11021" max="11022" width="10.7109375" style="2" customWidth="1"/>
    <col min="11023" max="11023" width="13.42578125" style="2" customWidth="1"/>
    <col min="11024" max="11025" width="10.7109375" style="2" customWidth="1"/>
    <col min="11026" max="11027" width="9.140625" style="2"/>
    <col min="11028" max="11028" width="5" style="2" customWidth="1"/>
    <col min="11029" max="11030" width="0" style="2" hidden="1" customWidth="1"/>
    <col min="11031" max="11031" width="7.5703125" style="2" customWidth="1"/>
    <col min="11032" max="11032" width="0" style="2" hidden="1" customWidth="1"/>
    <col min="11033" max="11033" width="7.140625" style="2" customWidth="1"/>
    <col min="11034" max="11034" width="0" style="2" hidden="1" customWidth="1"/>
    <col min="11035" max="11266" width="9.140625" style="2"/>
    <col min="11267" max="11267" width="10.7109375" style="2" customWidth="1"/>
    <col min="11268" max="11268" width="22.140625" style="2" customWidth="1"/>
    <col min="11269" max="11271" width="10.7109375" style="2" customWidth="1"/>
    <col min="11272" max="11272" width="13.140625" style="2" customWidth="1"/>
    <col min="11273" max="11274" width="10.7109375" style="2" customWidth="1"/>
    <col min="11275" max="11275" width="12.85546875" style="2" customWidth="1"/>
    <col min="11276" max="11276" width="11.42578125" style="2" customWidth="1"/>
    <col min="11277" max="11278" width="10.7109375" style="2" customWidth="1"/>
    <col min="11279" max="11279" width="13.42578125" style="2" customWidth="1"/>
    <col min="11280" max="11281" width="10.7109375" style="2" customWidth="1"/>
    <col min="11282" max="11283" width="9.140625" style="2"/>
    <col min="11284" max="11284" width="5" style="2" customWidth="1"/>
    <col min="11285" max="11286" width="0" style="2" hidden="1" customWidth="1"/>
    <col min="11287" max="11287" width="7.5703125" style="2" customWidth="1"/>
    <col min="11288" max="11288" width="0" style="2" hidden="1" customWidth="1"/>
    <col min="11289" max="11289" width="7.140625" style="2" customWidth="1"/>
    <col min="11290" max="11290" width="0" style="2" hidden="1" customWidth="1"/>
    <col min="11291" max="11522" width="9.140625" style="2"/>
    <col min="11523" max="11523" width="10.7109375" style="2" customWidth="1"/>
    <col min="11524" max="11524" width="22.140625" style="2" customWidth="1"/>
    <col min="11525" max="11527" width="10.7109375" style="2" customWidth="1"/>
    <col min="11528" max="11528" width="13.140625" style="2" customWidth="1"/>
    <col min="11529" max="11530" width="10.7109375" style="2" customWidth="1"/>
    <col min="11531" max="11531" width="12.85546875" style="2" customWidth="1"/>
    <col min="11532" max="11532" width="11.42578125" style="2" customWidth="1"/>
    <col min="11533" max="11534" width="10.7109375" style="2" customWidth="1"/>
    <col min="11535" max="11535" width="13.42578125" style="2" customWidth="1"/>
    <col min="11536" max="11537" width="10.7109375" style="2" customWidth="1"/>
    <col min="11538" max="11539" width="9.140625" style="2"/>
    <col min="11540" max="11540" width="5" style="2" customWidth="1"/>
    <col min="11541" max="11542" width="0" style="2" hidden="1" customWidth="1"/>
    <col min="11543" max="11543" width="7.5703125" style="2" customWidth="1"/>
    <col min="11544" max="11544" width="0" style="2" hidden="1" customWidth="1"/>
    <col min="11545" max="11545" width="7.140625" style="2" customWidth="1"/>
    <col min="11546" max="11546" width="0" style="2" hidden="1" customWidth="1"/>
    <col min="11547" max="11778" width="9.140625" style="2"/>
    <col min="11779" max="11779" width="10.7109375" style="2" customWidth="1"/>
    <col min="11780" max="11780" width="22.140625" style="2" customWidth="1"/>
    <col min="11781" max="11783" width="10.7109375" style="2" customWidth="1"/>
    <col min="11784" max="11784" width="13.140625" style="2" customWidth="1"/>
    <col min="11785" max="11786" width="10.7109375" style="2" customWidth="1"/>
    <col min="11787" max="11787" width="12.85546875" style="2" customWidth="1"/>
    <col min="11788" max="11788" width="11.42578125" style="2" customWidth="1"/>
    <col min="11789" max="11790" width="10.7109375" style="2" customWidth="1"/>
    <col min="11791" max="11791" width="13.42578125" style="2" customWidth="1"/>
    <col min="11792" max="11793" width="10.7109375" style="2" customWidth="1"/>
    <col min="11794" max="11795" width="9.140625" style="2"/>
    <col min="11796" max="11796" width="5" style="2" customWidth="1"/>
    <col min="11797" max="11798" width="0" style="2" hidden="1" customWidth="1"/>
    <col min="11799" max="11799" width="7.5703125" style="2" customWidth="1"/>
    <col min="11800" max="11800" width="0" style="2" hidden="1" customWidth="1"/>
    <col min="11801" max="11801" width="7.140625" style="2" customWidth="1"/>
    <col min="11802" max="11802" width="0" style="2" hidden="1" customWidth="1"/>
    <col min="11803" max="12034" width="9.140625" style="2"/>
    <col min="12035" max="12035" width="10.7109375" style="2" customWidth="1"/>
    <col min="12036" max="12036" width="22.140625" style="2" customWidth="1"/>
    <col min="12037" max="12039" width="10.7109375" style="2" customWidth="1"/>
    <col min="12040" max="12040" width="13.140625" style="2" customWidth="1"/>
    <col min="12041" max="12042" width="10.7109375" style="2" customWidth="1"/>
    <col min="12043" max="12043" width="12.85546875" style="2" customWidth="1"/>
    <col min="12044" max="12044" width="11.42578125" style="2" customWidth="1"/>
    <col min="12045" max="12046" width="10.7109375" style="2" customWidth="1"/>
    <col min="12047" max="12047" width="13.42578125" style="2" customWidth="1"/>
    <col min="12048" max="12049" width="10.7109375" style="2" customWidth="1"/>
    <col min="12050" max="12051" width="9.140625" style="2"/>
    <col min="12052" max="12052" width="5" style="2" customWidth="1"/>
    <col min="12053" max="12054" width="0" style="2" hidden="1" customWidth="1"/>
    <col min="12055" max="12055" width="7.5703125" style="2" customWidth="1"/>
    <col min="12056" max="12056" width="0" style="2" hidden="1" customWidth="1"/>
    <col min="12057" max="12057" width="7.140625" style="2" customWidth="1"/>
    <col min="12058" max="12058" width="0" style="2" hidden="1" customWidth="1"/>
    <col min="12059" max="12290" width="9.140625" style="2"/>
    <col min="12291" max="12291" width="10.7109375" style="2" customWidth="1"/>
    <col min="12292" max="12292" width="22.140625" style="2" customWidth="1"/>
    <col min="12293" max="12295" width="10.7109375" style="2" customWidth="1"/>
    <col min="12296" max="12296" width="13.140625" style="2" customWidth="1"/>
    <col min="12297" max="12298" width="10.7109375" style="2" customWidth="1"/>
    <col min="12299" max="12299" width="12.85546875" style="2" customWidth="1"/>
    <col min="12300" max="12300" width="11.42578125" style="2" customWidth="1"/>
    <col min="12301" max="12302" width="10.7109375" style="2" customWidth="1"/>
    <col min="12303" max="12303" width="13.42578125" style="2" customWidth="1"/>
    <col min="12304" max="12305" width="10.7109375" style="2" customWidth="1"/>
    <col min="12306" max="12307" width="9.140625" style="2"/>
    <col min="12308" max="12308" width="5" style="2" customWidth="1"/>
    <col min="12309" max="12310" width="0" style="2" hidden="1" customWidth="1"/>
    <col min="12311" max="12311" width="7.5703125" style="2" customWidth="1"/>
    <col min="12312" max="12312" width="0" style="2" hidden="1" customWidth="1"/>
    <col min="12313" max="12313" width="7.140625" style="2" customWidth="1"/>
    <col min="12314" max="12314" width="0" style="2" hidden="1" customWidth="1"/>
    <col min="12315" max="12546" width="9.140625" style="2"/>
    <col min="12547" max="12547" width="10.7109375" style="2" customWidth="1"/>
    <col min="12548" max="12548" width="22.140625" style="2" customWidth="1"/>
    <col min="12549" max="12551" width="10.7109375" style="2" customWidth="1"/>
    <col min="12552" max="12552" width="13.140625" style="2" customWidth="1"/>
    <col min="12553" max="12554" width="10.7109375" style="2" customWidth="1"/>
    <col min="12555" max="12555" width="12.85546875" style="2" customWidth="1"/>
    <col min="12556" max="12556" width="11.42578125" style="2" customWidth="1"/>
    <col min="12557" max="12558" width="10.7109375" style="2" customWidth="1"/>
    <col min="12559" max="12559" width="13.42578125" style="2" customWidth="1"/>
    <col min="12560" max="12561" width="10.7109375" style="2" customWidth="1"/>
    <col min="12562" max="12563" width="9.140625" style="2"/>
    <col min="12564" max="12564" width="5" style="2" customWidth="1"/>
    <col min="12565" max="12566" width="0" style="2" hidden="1" customWidth="1"/>
    <col min="12567" max="12567" width="7.5703125" style="2" customWidth="1"/>
    <col min="12568" max="12568" width="0" style="2" hidden="1" customWidth="1"/>
    <col min="12569" max="12569" width="7.140625" style="2" customWidth="1"/>
    <col min="12570" max="12570" width="0" style="2" hidden="1" customWidth="1"/>
    <col min="12571" max="12802" width="9.140625" style="2"/>
    <col min="12803" max="12803" width="10.7109375" style="2" customWidth="1"/>
    <col min="12804" max="12804" width="22.140625" style="2" customWidth="1"/>
    <col min="12805" max="12807" width="10.7109375" style="2" customWidth="1"/>
    <col min="12808" max="12808" width="13.140625" style="2" customWidth="1"/>
    <col min="12809" max="12810" width="10.7109375" style="2" customWidth="1"/>
    <col min="12811" max="12811" width="12.85546875" style="2" customWidth="1"/>
    <col min="12812" max="12812" width="11.42578125" style="2" customWidth="1"/>
    <col min="12813" max="12814" width="10.7109375" style="2" customWidth="1"/>
    <col min="12815" max="12815" width="13.42578125" style="2" customWidth="1"/>
    <col min="12816" max="12817" width="10.7109375" style="2" customWidth="1"/>
    <col min="12818" max="12819" width="9.140625" style="2"/>
    <col min="12820" max="12820" width="5" style="2" customWidth="1"/>
    <col min="12821" max="12822" width="0" style="2" hidden="1" customWidth="1"/>
    <col min="12823" max="12823" width="7.5703125" style="2" customWidth="1"/>
    <col min="12824" max="12824" width="0" style="2" hidden="1" customWidth="1"/>
    <col min="12825" max="12825" width="7.140625" style="2" customWidth="1"/>
    <col min="12826" max="12826" width="0" style="2" hidden="1" customWidth="1"/>
    <col min="12827" max="13058" width="9.140625" style="2"/>
    <col min="13059" max="13059" width="10.7109375" style="2" customWidth="1"/>
    <col min="13060" max="13060" width="22.140625" style="2" customWidth="1"/>
    <col min="13061" max="13063" width="10.7109375" style="2" customWidth="1"/>
    <col min="13064" max="13064" width="13.140625" style="2" customWidth="1"/>
    <col min="13065" max="13066" width="10.7109375" style="2" customWidth="1"/>
    <col min="13067" max="13067" width="12.85546875" style="2" customWidth="1"/>
    <col min="13068" max="13068" width="11.42578125" style="2" customWidth="1"/>
    <col min="13069" max="13070" width="10.7109375" style="2" customWidth="1"/>
    <col min="13071" max="13071" width="13.42578125" style="2" customWidth="1"/>
    <col min="13072" max="13073" width="10.7109375" style="2" customWidth="1"/>
    <col min="13074" max="13075" width="9.140625" style="2"/>
    <col min="13076" max="13076" width="5" style="2" customWidth="1"/>
    <col min="13077" max="13078" width="0" style="2" hidden="1" customWidth="1"/>
    <col min="13079" max="13079" width="7.5703125" style="2" customWidth="1"/>
    <col min="13080" max="13080" width="0" style="2" hidden="1" customWidth="1"/>
    <col min="13081" max="13081" width="7.140625" style="2" customWidth="1"/>
    <col min="13082" max="13082" width="0" style="2" hidden="1" customWidth="1"/>
    <col min="13083" max="13314" width="9.140625" style="2"/>
    <col min="13315" max="13315" width="10.7109375" style="2" customWidth="1"/>
    <col min="13316" max="13316" width="22.140625" style="2" customWidth="1"/>
    <col min="13317" max="13319" width="10.7109375" style="2" customWidth="1"/>
    <col min="13320" max="13320" width="13.140625" style="2" customWidth="1"/>
    <col min="13321" max="13322" width="10.7109375" style="2" customWidth="1"/>
    <col min="13323" max="13323" width="12.85546875" style="2" customWidth="1"/>
    <col min="13324" max="13324" width="11.42578125" style="2" customWidth="1"/>
    <col min="13325" max="13326" width="10.7109375" style="2" customWidth="1"/>
    <col min="13327" max="13327" width="13.42578125" style="2" customWidth="1"/>
    <col min="13328" max="13329" width="10.7109375" style="2" customWidth="1"/>
    <col min="13330" max="13331" width="9.140625" style="2"/>
    <col min="13332" max="13332" width="5" style="2" customWidth="1"/>
    <col min="13333" max="13334" width="0" style="2" hidden="1" customWidth="1"/>
    <col min="13335" max="13335" width="7.5703125" style="2" customWidth="1"/>
    <col min="13336" max="13336" width="0" style="2" hidden="1" customWidth="1"/>
    <col min="13337" max="13337" width="7.140625" style="2" customWidth="1"/>
    <col min="13338" max="13338" width="0" style="2" hidden="1" customWidth="1"/>
    <col min="13339" max="13570" width="9.140625" style="2"/>
    <col min="13571" max="13571" width="10.7109375" style="2" customWidth="1"/>
    <col min="13572" max="13572" width="22.140625" style="2" customWidth="1"/>
    <col min="13573" max="13575" width="10.7109375" style="2" customWidth="1"/>
    <col min="13576" max="13576" width="13.140625" style="2" customWidth="1"/>
    <col min="13577" max="13578" width="10.7109375" style="2" customWidth="1"/>
    <col min="13579" max="13579" width="12.85546875" style="2" customWidth="1"/>
    <col min="13580" max="13580" width="11.42578125" style="2" customWidth="1"/>
    <col min="13581" max="13582" width="10.7109375" style="2" customWidth="1"/>
    <col min="13583" max="13583" width="13.42578125" style="2" customWidth="1"/>
    <col min="13584" max="13585" width="10.7109375" style="2" customWidth="1"/>
    <col min="13586" max="13587" width="9.140625" style="2"/>
    <col min="13588" max="13588" width="5" style="2" customWidth="1"/>
    <col min="13589" max="13590" width="0" style="2" hidden="1" customWidth="1"/>
    <col min="13591" max="13591" width="7.5703125" style="2" customWidth="1"/>
    <col min="13592" max="13592" width="0" style="2" hidden="1" customWidth="1"/>
    <col min="13593" max="13593" width="7.140625" style="2" customWidth="1"/>
    <col min="13594" max="13594" width="0" style="2" hidden="1" customWidth="1"/>
    <col min="13595" max="13826" width="9.140625" style="2"/>
    <col min="13827" max="13827" width="10.7109375" style="2" customWidth="1"/>
    <col min="13828" max="13828" width="22.140625" style="2" customWidth="1"/>
    <col min="13829" max="13831" width="10.7109375" style="2" customWidth="1"/>
    <col min="13832" max="13832" width="13.140625" style="2" customWidth="1"/>
    <col min="13833" max="13834" width="10.7109375" style="2" customWidth="1"/>
    <col min="13835" max="13835" width="12.85546875" style="2" customWidth="1"/>
    <col min="13836" max="13836" width="11.42578125" style="2" customWidth="1"/>
    <col min="13837" max="13838" width="10.7109375" style="2" customWidth="1"/>
    <col min="13839" max="13839" width="13.42578125" style="2" customWidth="1"/>
    <col min="13840" max="13841" width="10.7109375" style="2" customWidth="1"/>
    <col min="13842" max="13843" width="9.140625" style="2"/>
    <col min="13844" max="13844" width="5" style="2" customWidth="1"/>
    <col min="13845" max="13846" width="0" style="2" hidden="1" customWidth="1"/>
    <col min="13847" max="13847" width="7.5703125" style="2" customWidth="1"/>
    <col min="13848" max="13848" width="0" style="2" hidden="1" customWidth="1"/>
    <col min="13849" max="13849" width="7.140625" style="2" customWidth="1"/>
    <col min="13850" max="13850" width="0" style="2" hidden="1" customWidth="1"/>
    <col min="13851" max="14082" width="9.140625" style="2"/>
    <col min="14083" max="14083" width="10.7109375" style="2" customWidth="1"/>
    <col min="14084" max="14084" width="22.140625" style="2" customWidth="1"/>
    <col min="14085" max="14087" width="10.7109375" style="2" customWidth="1"/>
    <col min="14088" max="14088" width="13.140625" style="2" customWidth="1"/>
    <col min="14089" max="14090" width="10.7109375" style="2" customWidth="1"/>
    <col min="14091" max="14091" width="12.85546875" style="2" customWidth="1"/>
    <col min="14092" max="14092" width="11.42578125" style="2" customWidth="1"/>
    <col min="14093" max="14094" width="10.7109375" style="2" customWidth="1"/>
    <col min="14095" max="14095" width="13.42578125" style="2" customWidth="1"/>
    <col min="14096" max="14097" width="10.7109375" style="2" customWidth="1"/>
    <col min="14098" max="14099" width="9.140625" style="2"/>
    <col min="14100" max="14100" width="5" style="2" customWidth="1"/>
    <col min="14101" max="14102" width="0" style="2" hidden="1" customWidth="1"/>
    <col min="14103" max="14103" width="7.5703125" style="2" customWidth="1"/>
    <col min="14104" max="14104" width="0" style="2" hidden="1" customWidth="1"/>
    <col min="14105" max="14105" width="7.140625" style="2" customWidth="1"/>
    <col min="14106" max="14106" width="0" style="2" hidden="1" customWidth="1"/>
    <col min="14107" max="14338" width="9.140625" style="2"/>
    <col min="14339" max="14339" width="10.7109375" style="2" customWidth="1"/>
    <col min="14340" max="14340" width="22.140625" style="2" customWidth="1"/>
    <col min="14341" max="14343" width="10.7109375" style="2" customWidth="1"/>
    <col min="14344" max="14344" width="13.140625" style="2" customWidth="1"/>
    <col min="14345" max="14346" width="10.7109375" style="2" customWidth="1"/>
    <col min="14347" max="14347" width="12.85546875" style="2" customWidth="1"/>
    <col min="14348" max="14348" width="11.42578125" style="2" customWidth="1"/>
    <col min="14349" max="14350" width="10.7109375" style="2" customWidth="1"/>
    <col min="14351" max="14351" width="13.42578125" style="2" customWidth="1"/>
    <col min="14352" max="14353" width="10.7109375" style="2" customWidth="1"/>
    <col min="14354" max="14355" width="9.140625" style="2"/>
    <col min="14356" max="14356" width="5" style="2" customWidth="1"/>
    <col min="14357" max="14358" width="0" style="2" hidden="1" customWidth="1"/>
    <col min="14359" max="14359" width="7.5703125" style="2" customWidth="1"/>
    <col min="14360" max="14360" width="0" style="2" hidden="1" customWidth="1"/>
    <col min="14361" max="14361" width="7.140625" style="2" customWidth="1"/>
    <col min="14362" max="14362" width="0" style="2" hidden="1" customWidth="1"/>
    <col min="14363" max="14594" width="9.140625" style="2"/>
    <col min="14595" max="14595" width="10.7109375" style="2" customWidth="1"/>
    <col min="14596" max="14596" width="22.140625" style="2" customWidth="1"/>
    <col min="14597" max="14599" width="10.7109375" style="2" customWidth="1"/>
    <col min="14600" max="14600" width="13.140625" style="2" customWidth="1"/>
    <col min="14601" max="14602" width="10.7109375" style="2" customWidth="1"/>
    <col min="14603" max="14603" width="12.85546875" style="2" customWidth="1"/>
    <col min="14604" max="14604" width="11.42578125" style="2" customWidth="1"/>
    <col min="14605" max="14606" width="10.7109375" style="2" customWidth="1"/>
    <col min="14607" max="14607" width="13.42578125" style="2" customWidth="1"/>
    <col min="14608" max="14609" width="10.7109375" style="2" customWidth="1"/>
    <col min="14610" max="14611" width="9.140625" style="2"/>
    <col min="14612" max="14612" width="5" style="2" customWidth="1"/>
    <col min="14613" max="14614" width="0" style="2" hidden="1" customWidth="1"/>
    <col min="14615" max="14615" width="7.5703125" style="2" customWidth="1"/>
    <col min="14616" max="14616" width="0" style="2" hidden="1" customWidth="1"/>
    <col min="14617" max="14617" width="7.140625" style="2" customWidth="1"/>
    <col min="14618" max="14618" width="0" style="2" hidden="1" customWidth="1"/>
    <col min="14619" max="14850" width="9.140625" style="2"/>
    <col min="14851" max="14851" width="10.7109375" style="2" customWidth="1"/>
    <col min="14852" max="14852" width="22.140625" style="2" customWidth="1"/>
    <col min="14853" max="14855" width="10.7109375" style="2" customWidth="1"/>
    <col min="14856" max="14856" width="13.140625" style="2" customWidth="1"/>
    <col min="14857" max="14858" width="10.7109375" style="2" customWidth="1"/>
    <col min="14859" max="14859" width="12.85546875" style="2" customWidth="1"/>
    <col min="14860" max="14860" width="11.42578125" style="2" customWidth="1"/>
    <col min="14861" max="14862" width="10.7109375" style="2" customWidth="1"/>
    <col min="14863" max="14863" width="13.42578125" style="2" customWidth="1"/>
    <col min="14864" max="14865" width="10.7109375" style="2" customWidth="1"/>
    <col min="14866" max="14867" width="9.140625" style="2"/>
    <col min="14868" max="14868" width="5" style="2" customWidth="1"/>
    <col min="14869" max="14870" width="0" style="2" hidden="1" customWidth="1"/>
    <col min="14871" max="14871" width="7.5703125" style="2" customWidth="1"/>
    <col min="14872" max="14872" width="0" style="2" hidden="1" customWidth="1"/>
    <col min="14873" max="14873" width="7.140625" style="2" customWidth="1"/>
    <col min="14874" max="14874" width="0" style="2" hidden="1" customWidth="1"/>
    <col min="14875" max="15106" width="9.140625" style="2"/>
    <col min="15107" max="15107" width="10.7109375" style="2" customWidth="1"/>
    <col min="15108" max="15108" width="22.140625" style="2" customWidth="1"/>
    <col min="15109" max="15111" width="10.7109375" style="2" customWidth="1"/>
    <col min="15112" max="15112" width="13.140625" style="2" customWidth="1"/>
    <col min="15113" max="15114" width="10.7109375" style="2" customWidth="1"/>
    <col min="15115" max="15115" width="12.85546875" style="2" customWidth="1"/>
    <col min="15116" max="15116" width="11.42578125" style="2" customWidth="1"/>
    <col min="15117" max="15118" width="10.7109375" style="2" customWidth="1"/>
    <col min="15119" max="15119" width="13.42578125" style="2" customWidth="1"/>
    <col min="15120" max="15121" width="10.7109375" style="2" customWidth="1"/>
    <col min="15122" max="15123" width="9.140625" style="2"/>
    <col min="15124" max="15124" width="5" style="2" customWidth="1"/>
    <col min="15125" max="15126" width="0" style="2" hidden="1" customWidth="1"/>
    <col min="15127" max="15127" width="7.5703125" style="2" customWidth="1"/>
    <col min="15128" max="15128" width="0" style="2" hidden="1" customWidth="1"/>
    <col min="15129" max="15129" width="7.140625" style="2" customWidth="1"/>
    <col min="15130" max="15130" width="0" style="2" hidden="1" customWidth="1"/>
    <col min="15131" max="15362" width="9.140625" style="2"/>
    <col min="15363" max="15363" width="10.7109375" style="2" customWidth="1"/>
    <col min="15364" max="15364" width="22.140625" style="2" customWidth="1"/>
    <col min="15365" max="15367" width="10.7109375" style="2" customWidth="1"/>
    <col min="15368" max="15368" width="13.140625" style="2" customWidth="1"/>
    <col min="15369" max="15370" width="10.7109375" style="2" customWidth="1"/>
    <col min="15371" max="15371" width="12.85546875" style="2" customWidth="1"/>
    <col min="15372" max="15372" width="11.42578125" style="2" customWidth="1"/>
    <col min="15373" max="15374" width="10.7109375" style="2" customWidth="1"/>
    <col min="15375" max="15375" width="13.42578125" style="2" customWidth="1"/>
    <col min="15376" max="15377" width="10.7109375" style="2" customWidth="1"/>
    <col min="15378" max="15379" width="9.140625" style="2"/>
    <col min="15380" max="15380" width="5" style="2" customWidth="1"/>
    <col min="15381" max="15382" width="0" style="2" hidden="1" customWidth="1"/>
    <col min="15383" max="15383" width="7.5703125" style="2" customWidth="1"/>
    <col min="15384" max="15384" width="0" style="2" hidden="1" customWidth="1"/>
    <col min="15385" max="15385" width="7.140625" style="2" customWidth="1"/>
    <col min="15386" max="15386" width="0" style="2" hidden="1" customWidth="1"/>
    <col min="15387" max="15618" width="9.140625" style="2"/>
    <col min="15619" max="15619" width="10.7109375" style="2" customWidth="1"/>
    <col min="15620" max="15620" width="22.140625" style="2" customWidth="1"/>
    <col min="15621" max="15623" width="10.7109375" style="2" customWidth="1"/>
    <col min="15624" max="15624" width="13.140625" style="2" customWidth="1"/>
    <col min="15625" max="15626" width="10.7109375" style="2" customWidth="1"/>
    <col min="15627" max="15627" width="12.85546875" style="2" customWidth="1"/>
    <col min="15628" max="15628" width="11.42578125" style="2" customWidth="1"/>
    <col min="15629" max="15630" width="10.7109375" style="2" customWidth="1"/>
    <col min="15631" max="15631" width="13.42578125" style="2" customWidth="1"/>
    <col min="15632" max="15633" width="10.7109375" style="2" customWidth="1"/>
    <col min="15634" max="15635" width="9.140625" style="2"/>
    <col min="15636" max="15636" width="5" style="2" customWidth="1"/>
    <col min="15637" max="15638" width="0" style="2" hidden="1" customWidth="1"/>
    <col min="15639" max="15639" width="7.5703125" style="2" customWidth="1"/>
    <col min="15640" max="15640" width="0" style="2" hidden="1" customWidth="1"/>
    <col min="15641" max="15641" width="7.140625" style="2" customWidth="1"/>
    <col min="15642" max="15642" width="0" style="2" hidden="1" customWidth="1"/>
    <col min="15643" max="15874" width="9.140625" style="2"/>
    <col min="15875" max="15875" width="10.7109375" style="2" customWidth="1"/>
    <col min="15876" max="15876" width="22.140625" style="2" customWidth="1"/>
    <col min="15877" max="15879" width="10.7109375" style="2" customWidth="1"/>
    <col min="15880" max="15880" width="13.140625" style="2" customWidth="1"/>
    <col min="15881" max="15882" width="10.7109375" style="2" customWidth="1"/>
    <col min="15883" max="15883" width="12.85546875" style="2" customWidth="1"/>
    <col min="15884" max="15884" width="11.42578125" style="2" customWidth="1"/>
    <col min="15885" max="15886" width="10.7109375" style="2" customWidth="1"/>
    <col min="15887" max="15887" width="13.42578125" style="2" customWidth="1"/>
    <col min="15888" max="15889" width="10.7109375" style="2" customWidth="1"/>
    <col min="15890" max="15891" width="9.140625" style="2"/>
    <col min="15892" max="15892" width="5" style="2" customWidth="1"/>
    <col min="15893" max="15894" width="0" style="2" hidden="1" customWidth="1"/>
    <col min="15895" max="15895" width="7.5703125" style="2" customWidth="1"/>
    <col min="15896" max="15896" width="0" style="2" hidden="1" customWidth="1"/>
    <col min="15897" max="15897" width="7.140625" style="2" customWidth="1"/>
    <col min="15898" max="15898" width="0" style="2" hidden="1" customWidth="1"/>
    <col min="15899" max="16130" width="9.140625" style="2"/>
    <col min="16131" max="16131" width="10.7109375" style="2" customWidth="1"/>
    <col min="16132" max="16132" width="22.140625" style="2" customWidth="1"/>
    <col min="16133" max="16135" width="10.7109375" style="2" customWidth="1"/>
    <col min="16136" max="16136" width="13.140625" style="2" customWidth="1"/>
    <col min="16137" max="16138" width="10.7109375" style="2" customWidth="1"/>
    <col min="16139" max="16139" width="12.85546875" style="2" customWidth="1"/>
    <col min="16140" max="16140" width="11.42578125" style="2" customWidth="1"/>
    <col min="16141" max="16142" width="10.7109375" style="2" customWidth="1"/>
    <col min="16143" max="16143" width="13.42578125" style="2" customWidth="1"/>
    <col min="16144" max="16145" width="10.7109375" style="2" customWidth="1"/>
    <col min="16146" max="16147" width="9.140625" style="2"/>
    <col min="16148" max="16148" width="5" style="2" customWidth="1"/>
    <col min="16149" max="16150" width="0" style="2" hidden="1" customWidth="1"/>
    <col min="16151" max="16151" width="7.5703125" style="2" customWidth="1"/>
    <col min="16152" max="16152" width="0" style="2" hidden="1" customWidth="1"/>
    <col min="16153" max="16153" width="7.140625" style="2" customWidth="1"/>
    <col min="16154" max="16154" width="0" style="2" hidden="1" customWidth="1"/>
    <col min="16155" max="16384" width="9.140625" style="2"/>
  </cols>
  <sheetData>
    <row r="1" spans="2:26" x14ac:dyDescent="0.25">
      <c r="B1" s="32"/>
      <c r="C1" s="32"/>
      <c r="D1" s="32"/>
      <c r="E1" s="32"/>
      <c r="F1" s="32"/>
      <c r="G1" s="32"/>
      <c r="H1" s="32"/>
      <c r="I1" s="32"/>
      <c r="J1" s="57"/>
      <c r="K1" s="32"/>
      <c r="L1" s="32"/>
      <c r="M1" s="32"/>
      <c r="N1" s="32"/>
      <c r="O1" s="57"/>
      <c r="P1" s="57"/>
      <c r="Q1" s="33" t="s">
        <v>192</v>
      </c>
    </row>
    <row r="2" spans="2:26" x14ac:dyDescent="0.25">
      <c r="B2" s="248" t="s">
        <v>193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</row>
    <row r="3" spans="2:26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2:26" ht="21.75" customHeight="1" x14ac:dyDescent="0.25">
      <c r="B4" s="244" t="s">
        <v>87</v>
      </c>
      <c r="C4" s="244" t="s">
        <v>3</v>
      </c>
      <c r="D4" s="245"/>
      <c r="E4" s="244" t="s">
        <v>22</v>
      </c>
      <c r="F4" s="245" t="s">
        <v>194</v>
      </c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</row>
    <row r="5" spans="2:26" ht="117.75" customHeight="1" x14ac:dyDescent="0.25">
      <c r="B5" s="259"/>
      <c r="C5" s="245"/>
      <c r="D5" s="245"/>
      <c r="E5" s="245"/>
      <c r="F5" s="87" t="s">
        <v>195</v>
      </c>
      <c r="G5" s="88" t="s">
        <v>196</v>
      </c>
      <c r="H5" s="87" t="s">
        <v>197</v>
      </c>
      <c r="I5" s="87" t="s">
        <v>198</v>
      </c>
      <c r="J5" s="87" t="s">
        <v>199</v>
      </c>
      <c r="K5" s="87" t="s">
        <v>200</v>
      </c>
      <c r="L5" s="87" t="s">
        <v>201</v>
      </c>
      <c r="M5" s="87" t="s">
        <v>202</v>
      </c>
      <c r="N5" s="87" t="s">
        <v>203</v>
      </c>
      <c r="O5" s="87" t="s">
        <v>204</v>
      </c>
      <c r="P5" s="87" t="s">
        <v>205</v>
      </c>
      <c r="Q5" s="89" t="s">
        <v>206</v>
      </c>
      <c r="S5" s="44"/>
      <c r="T5" s="313"/>
      <c r="U5" s="314"/>
      <c r="V5" s="314"/>
      <c r="W5" s="313"/>
      <c r="X5" s="314"/>
      <c r="Y5" s="315"/>
      <c r="Z5" s="314"/>
    </row>
    <row r="6" spans="2:26" ht="39.950000000000003" customHeight="1" x14ac:dyDescent="0.25">
      <c r="B6" s="244" t="s">
        <v>21</v>
      </c>
      <c r="C6" s="246"/>
      <c r="D6" s="97" t="s">
        <v>189</v>
      </c>
      <c r="E6" s="49">
        <f>SUM(F6:Q6)</f>
        <v>936</v>
      </c>
      <c r="F6" s="49">
        <f t="shared" ref="F6:Q6" si="0">F8+F10+F12+F14+F16+F18+F20+F22+F24+F26+F28+F30+F32+F34</f>
        <v>168</v>
      </c>
      <c r="G6" s="49">
        <f t="shared" si="0"/>
        <v>161</v>
      </c>
      <c r="H6" s="49">
        <f t="shared" si="0"/>
        <v>127</v>
      </c>
      <c r="I6" s="49">
        <f t="shared" si="0"/>
        <v>119</v>
      </c>
      <c r="J6" s="49">
        <f t="shared" si="0"/>
        <v>90</v>
      </c>
      <c r="K6" s="49">
        <f t="shared" si="0"/>
        <v>66</v>
      </c>
      <c r="L6" s="49">
        <f t="shared" si="0"/>
        <v>51</v>
      </c>
      <c r="M6" s="49">
        <f t="shared" si="0"/>
        <v>49</v>
      </c>
      <c r="N6" s="49">
        <f t="shared" si="0"/>
        <v>43</v>
      </c>
      <c r="O6" s="49">
        <f t="shared" si="0"/>
        <v>27</v>
      </c>
      <c r="P6" s="49">
        <f t="shared" si="0"/>
        <v>19</v>
      </c>
      <c r="Q6" s="49">
        <f t="shared" si="0"/>
        <v>16</v>
      </c>
      <c r="S6" s="44"/>
      <c r="T6" s="313"/>
      <c r="U6" s="314"/>
      <c r="V6" s="314"/>
      <c r="W6" s="313"/>
      <c r="X6" s="314"/>
      <c r="Y6" s="315"/>
      <c r="Z6" s="314"/>
    </row>
    <row r="7" spans="2:26" ht="39.950000000000003" customHeight="1" x14ac:dyDescent="0.25">
      <c r="B7" s="246"/>
      <c r="C7" s="246"/>
      <c r="D7" s="48" t="s">
        <v>190</v>
      </c>
      <c r="E7" s="49">
        <f>SUM(F7:Q7)</f>
        <v>717</v>
      </c>
      <c r="F7" s="49">
        <f>F9+F11+F13+F15+F17+F19+F21+F23+F25+F27+F29+F31+F33+F35</f>
        <v>110</v>
      </c>
      <c r="G7" s="49">
        <f>G9+G11+G13+G15+G17+G19+G21+G23+G25+G27+G29+G31+G33+G35</f>
        <v>130</v>
      </c>
      <c r="H7" s="49">
        <f t="shared" ref="H7:Q7" si="1">H9+H11+H13+H15+H17+H19+H21+H23+H25+H27+H29+H31+H33+H35</f>
        <v>105</v>
      </c>
      <c r="I7" s="49">
        <f t="shared" si="1"/>
        <v>88</v>
      </c>
      <c r="J7" s="49">
        <f t="shared" si="1"/>
        <v>67</v>
      </c>
      <c r="K7" s="49">
        <f t="shared" si="1"/>
        <v>58</v>
      </c>
      <c r="L7" s="49">
        <f t="shared" si="1"/>
        <v>41</v>
      </c>
      <c r="M7" s="49">
        <f t="shared" si="1"/>
        <v>39</v>
      </c>
      <c r="N7" s="49">
        <f t="shared" si="1"/>
        <v>34</v>
      </c>
      <c r="O7" s="49">
        <f t="shared" si="1"/>
        <v>15</v>
      </c>
      <c r="P7" s="49">
        <f t="shared" si="1"/>
        <v>16</v>
      </c>
      <c r="Q7" s="49">
        <f t="shared" si="1"/>
        <v>14</v>
      </c>
      <c r="S7" s="44"/>
      <c r="T7" s="313"/>
      <c r="U7" s="314"/>
      <c r="V7" s="314"/>
      <c r="W7" s="313"/>
      <c r="X7" s="314"/>
      <c r="Y7" s="315"/>
      <c r="Z7" s="314"/>
    </row>
    <row r="8" spans="2:26" ht="39.950000000000003" customHeight="1" x14ac:dyDescent="0.25">
      <c r="B8" s="258">
        <v>1</v>
      </c>
      <c r="C8" s="260" t="s">
        <v>27</v>
      </c>
      <c r="D8" s="97" t="s">
        <v>189</v>
      </c>
      <c r="E8" s="49">
        <f t="shared" ref="E8:E35" si="2">SUM(F8:Q8)</f>
        <v>185</v>
      </c>
      <c r="F8" s="112">
        <f>'[21]PUP GW'!$X$11</f>
        <v>23</v>
      </c>
      <c r="G8" s="112">
        <f>'[21]PUP GW'!$X$12</f>
        <v>15</v>
      </c>
      <c r="H8" s="112">
        <f>'[21]PUP GW'!$X$13</f>
        <v>37</v>
      </c>
      <c r="I8" s="112">
        <f>'[21]PUP GW'!$X$14</f>
        <v>28</v>
      </c>
      <c r="J8" s="112">
        <f>'[21]PUP GW'!$X$15</f>
        <v>32</v>
      </c>
      <c r="K8" s="112">
        <f>'[21]PUP GW'!$X$16</f>
        <v>14</v>
      </c>
      <c r="L8" s="112">
        <f>'[21]PUP GW'!$X$17</f>
        <v>17</v>
      </c>
      <c r="M8" s="112">
        <f>'[21]PUP GW'!$X$18</f>
        <v>7</v>
      </c>
      <c r="N8" s="112">
        <f>'[21]PUP GW'!$X$19</f>
        <v>5</v>
      </c>
      <c r="O8" s="112">
        <f>'[21]PUP GW'!$X$20</f>
        <v>4</v>
      </c>
      <c r="P8" s="112">
        <f>'[21]PUP GW'!$X$21</f>
        <v>2</v>
      </c>
      <c r="Q8" s="113">
        <f>'[21]PUP GW'!$X$22</f>
        <v>1</v>
      </c>
      <c r="S8" s="44"/>
      <c r="T8" s="313"/>
      <c r="U8" s="314"/>
      <c r="V8" s="314"/>
      <c r="W8" s="313"/>
      <c r="X8" s="314"/>
      <c r="Y8" s="315"/>
      <c r="Z8" s="314"/>
    </row>
    <row r="9" spans="2:26" ht="39.950000000000003" customHeight="1" x14ac:dyDescent="0.25">
      <c r="B9" s="259"/>
      <c r="C9" s="260"/>
      <c r="D9" s="48" t="s">
        <v>190</v>
      </c>
      <c r="E9" s="49">
        <f t="shared" si="2"/>
        <v>142</v>
      </c>
      <c r="F9" s="112">
        <f>'[21]PUP GW'!$Y$11</f>
        <v>16</v>
      </c>
      <c r="G9" s="112">
        <f>'[21]PUP GW'!$Y$12</f>
        <v>11</v>
      </c>
      <c r="H9" s="112">
        <f>'[21]PUP GW'!$Y$13</f>
        <v>35</v>
      </c>
      <c r="I9" s="112">
        <f>'[21]PUP GW'!$Y$14</f>
        <v>18</v>
      </c>
      <c r="J9" s="112">
        <f>'[21]PUP GW'!$Y$15</f>
        <v>22</v>
      </c>
      <c r="K9" s="112">
        <f>'[21]PUP GW'!$Y$16</f>
        <v>14</v>
      </c>
      <c r="L9" s="112">
        <f>'[21]PUP GW'!Y17</f>
        <v>13</v>
      </c>
      <c r="M9" s="112">
        <f>'[21]PUP GW'!$Y$18</f>
        <v>6</v>
      </c>
      <c r="N9" s="112">
        <f>'[21]PUP GW'!$Y$19</f>
        <v>3</v>
      </c>
      <c r="O9" s="112">
        <f>'[21]PUP GW'!$Y$20</f>
        <v>1</v>
      </c>
      <c r="P9" s="112">
        <f>'[21]PUP GW'!$Y$21</f>
        <v>2</v>
      </c>
      <c r="Q9" s="113">
        <f>'[21]PUP GW'!$Y$22</f>
        <v>1</v>
      </c>
      <c r="S9" s="44"/>
      <c r="T9" s="313"/>
      <c r="U9" s="314"/>
      <c r="V9" s="314"/>
      <c r="W9" s="313"/>
      <c r="X9" s="314"/>
      <c r="Y9" s="315"/>
      <c r="Z9" s="314"/>
    </row>
    <row r="10" spans="2:26" ht="39.950000000000003" customHeight="1" x14ac:dyDescent="0.25">
      <c r="B10" s="261">
        <v>2</v>
      </c>
      <c r="C10" s="260" t="s">
        <v>28</v>
      </c>
      <c r="D10" s="97" t="s">
        <v>189</v>
      </c>
      <c r="E10" s="49">
        <f t="shared" si="2"/>
        <v>57</v>
      </c>
      <c r="F10" s="112">
        <f>'[21]PUP GWz'!$X$11</f>
        <v>4</v>
      </c>
      <c r="G10" s="112">
        <f>'[21]PUP GWz'!$X$12</f>
        <v>4</v>
      </c>
      <c r="H10" s="112">
        <f>'[21]PUP GWz'!$X$13</f>
        <v>12</v>
      </c>
      <c r="I10" s="112">
        <f>'[21]PUP GWz'!$X$14</f>
        <v>12</v>
      </c>
      <c r="J10" s="112">
        <f>'[21]PUP GWz'!$X$15</f>
        <v>5</v>
      </c>
      <c r="K10" s="112">
        <f>'[21]PUP GWz'!$X$16</f>
        <v>5</v>
      </c>
      <c r="L10" s="112">
        <f>'[21]PUP GWz'!$X$17</f>
        <v>3</v>
      </c>
      <c r="M10" s="112">
        <f>'[21]PUP GWz'!$X$18</f>
        <v>6</v>
      </c>
      <c r="N10" s="112">
        <f>'[21]PUP GWz'!$X$19</f>
        <v>1</v>
      </c>
      <c r="O10" s="112">
        <f>'[21]PUP GWz'!$X$20</f>
        <v>3</v>
      </c>
      <c r="P10" s="112">
        <f>'[21]PUP GWz'!$X$21</f>
        <v>1</v>
      </c>
      <c r="Q10" s="112">
        <f>'[21]PUP GWz'!$X$22</f>
        <v>1</v>
      </c>
      <c r="S10" s="44"/>
      <c r="T10" s="313"/>
      <c r="U10" s="314"/>
      <c r="V10" s="314"/>
      <c r="W10" s="313"/>
      <c r="X10" s="314"/>
      <c r="Y10" s="315"/>
      <c r="Z10" s="314"/>
    </row>
    <row r="11" spans="2:26" ht="39.950000000000003" customHeight="1" x14ac:dyDescent="0.25">
      <c r="B11" s="261"/>
      <c r="C11" s="260"/>
      <c r="D11" s="48" t="s">
        <v>190</v>
      </c>
      <c r="E11" s="49">
        <f t="shared" si="2"/>
        <v>47</v>
      </c>
      <c r="F11" s="112">
        <f>'[21]PUP GWz'!$Y$11</f>
        <v>1</v>
      </c>
      <c r="G11" s="112">
        <f>'[21]PUP GWz'!$Y$12</f>
        <v>3</v>
      </c>
      <c r="H11" s="112">
        <f>'[21]PUP GWz'!$Y$13</f>
        <v>11</v>
      </c>
      <c r="I11" s="112">
        <f>'[21]PUP GWz'!$Y$14</f>
        <v>10</v>
      </c>
      <c r="J11" s="112">
        <f>'[21]PUP GWz'!$Y$15</f>
        <v>5</v>
      </c>
      <c r="K11" s="112">
        <f>'[21]PUP GWz'!$Y$16</f>
        <v>5</v>
      </c>
      <c r="L11" s="112">
        <f>'[21]PUP GWz'!$Y$17</f>
        <v>3</v>
      </c>
      <c r="M11" s="112">
        <f>'[21]PUP GWz'!$Y$18</f>
        <v>5</v>
      </c>
      <c r="N11" s="112">
        <f>'[21]PUP GWz'!$Y$19</f>
        <v>1</v>
      </c>
      <c r="O11" s="112">
        <f>'[21]PUP GWz'!$Y$20</f>
        <v>1</v>
      </c>
      <c r="P11" s="112">
        <f>'[21]PUP GWz'!$Y$21</f>
        <v>1</v>
      </c>
      <c r="Q11" s="112">
        <f>'[21]PUP GWz'!$Y$22</f>
        <v>1</v>
      </c>
      <c r="S11" s="44"/>
      <c r="T11" s="313"/>
      <c r="U11" s="314"/>
      <c r="V11" s="314"/>
      <c r="W11" s="313"/>
      <c r="X11" s="314"/>
      <c r="Y11" s="315"/>
      <c r="Z11" s="314"/>
    </row>
    <row r="12" spans="2:26" ht="39.950000000000003" customHeight="1" x14ac:dyDescent="0.25">
      <c r="B12" s="259">
        <v>3</v>
      </c>
      <c r="C12" s="260" t="s">
        <v>29</v>
      </c>
      <c r="D12" s="97" t="s">
        <v>189</v>
      </c>
      <c r="E12" s="49">
        <f t="shared" si="2"/>
        <v>60</v>
      </c>
      <c r="F12" s="112">
        <f>'[21]PUP KO'!$X$11</f>
        <v>11</v>
      </c>
      <c r="G12" s="112">
        <f>'[21]PUP KO'!$X$12</f>
        <v>9</v>
      </c>
      <c r="H12" s="112">
        <f>'[21]PUP KO'!$X$13</f>
        <v>7</v>
      </c>
      <c r="I12" s="112">
        <f>'[21]PUP KO'!$X$14</f>
        <v>7</v>
      </c>
      <c r="J12" s="112">
        <f>'[21]PUP KO'!$X$15</f>
        <v>8</v>
      </c>
      <c r="K12" s="112">
        <f>'[21]PUP KO'!$X$16</f>
        <v>3</v>
      </c>
      <c r="L12" s="112">
        <f>'[21]PUP KO'!$X$17</f>
        <v>0</v>
      </c>
      <c r="M12" s="112">
        <f>'[21]PUP KO'!$X$18</f>
        <v>3</v>
      </c>
      <c r="N12" s="112">
        <f>'[21]PUP KO'!$X$19</f>
        <v>5</v>
      </c>
      <c r="O12" s="112">
        <f>'[21]PUP KO'!$X$20</f>
        <v>5</v>
      </c>
      <c r="P12" s="112">
        <f>'[21]PUP KO'!$X$21</f>
        <v>1</v>
      </c>
      <c r="Q12" s="112">
        <f>'[21]PUP KO'!$X$22</f>
        <v>1</v>
      </c>
      <c r="S12" s="44"/>
      <c r="T12" s="313"/>
      <c r="U12" s="314"/>
      <c r="V12" s="314"/>
      <c r="W12" s="313"/>
      <c r="X12" s="314"/>
      <c r="Y12" s="315"/>
      <c r="Z12" s="314"/>
    </row>
    <row r="13" spans="2:26" ht="39.950000000000003" customHeight="1" x14ac:dyDescent="0.25">
      <c r="B13" s="259"/>
      <c r="C13" s="260"/>
      <c r="D13" s="48" t="s">
        <v>190</v>
      </c>
      <c r="E13" s="49">
        <f t="shared" si="2"/>
        <v>49</v>
      </c>
      <c r="F13" s="112">
        <f>'[21]PUP KO'!$Y$11</f>
        <v>7</v>
      </c>
      <c r="G13" s="112">
        <f>'[21]PUP KO'!$Y$12</f>
        <v>8</v>
      </c>
      <c r="H13" s="112">
        <f>'[21]PUP KO'!$Y$13</f>
        <v>6</v>
      </c>
      <c r="I13" s="112">
        <f>'[21]PUP KO'!$Y$14</f>
        <v>6</v>
      </c>
      <c r="J13" s="112">
        <f>'[21]PUP KO'!$Y$15</f>
        <v>6</v>
      </c>
      <c r="K13" s="112">
        <f>'[21]PUP KO'!$Y$16</f>
        <v>3</v>
      </c>
      <c r="L13" s="112">
        <f>'[21]PUP KO'!$Y$17</f>
        <v>0</v>
      </c>
      <c r="M13" s="112">
        <f>'[21]PUP KO'!$Y$18</f>
        <v>3</v>
      </c>
      <c r="N13" s="112">
        <f>'[21]PUP KO'!$Y$19</f>
        <v>4</v>
      </c>
      <c r="O13" s="112">
        <f>'[21]PUP KO'!$Y$20</f>
        <v>4</v>
      </c>
      <c r="P13" s="112">
        <f>'[21]PUP KO'!$Y$21</f>
        <v>1</v>
      </c>
      <c r="Q13" s="112">
        <f>'[21]PUP KO'!$Y$22</f>
        <v>1</v>
      </c>
      <c r="S13" s="44"/>
      <c r="T13" s="313"/>
      <c r="U13" s="314"/>
      <c r="V13" s="314"/>
      <c r="W13" s="313"/>
      <c r="X13" s="314"/>
      <c r="Y13" s="315"/>
      <c r="Z13" s="314"/>
    </row>
    <row r="14" spans="2:26" ht="39.950000000000003" customHeight="1" x14ac:dyDescent="0.25">
      <c r="B14" s="259">
        <v>4</v>
      </c>
      <c r="C14" s="260" t="s">
        <v>30</v>
      </c>
      <c r="D14" s="97" t="s">
        <v>189</v>
      </c>
      <c r="E14" s="49">
        <f t="shared" si="2"/>
        <v>123</v>
      </c>
      <c r="F14" s="112">
        <f>'[21]PUP MI'!$X$11</f>
        <v>25</v>
      </c>
      <c r="G14" s="112">
        <f>'[21]PUP MI'!$X$12</f>
        <v>29</v>
      </c>
      <c r="H14" s="112">
        <f>'[21]PUP MI'!$X$13</f>
        <v>7</v>
      </c>
      <c r="I14" s="112">
        <f>'[21]PUP MI'!$X$14</f>
        <v>9</v>
      </c>
      <c r="J14" s="112">
        <f>'[21]PUP MI'!$X$15</f>
        <v>5</v>
      </c>
      <c r="K14" s="112">
        <f>'[21]PUP MI'!$X$16</f>
        <v>21</v>
      </c>
      <c r="L14" s="112">
        <f>'[21]PUP MI'!$X$17</f>
        <v>10</v>
      </c>
      <c r="M14" s="112">
        <f>'[21]PUP MI'!$X$18</f>
        <v>3</v>
      </c>
      <c r="N14" s="112">
        <f>'[21]PUP MI'!$X$19</f>
        <v>3</v>
      </c>
      <c r="O14" s="112">
        <f>'[21]PUP MI'!$X$20</f>
        <v>8</v>
      </c>
      <c r="P14" s="112">
        <f>'[21]PUP MI'!$X$21</f>
        <v>1</v>
      </c>
      <c r="Q14" s="112">
        <f>'[21]PUP MI'!$X$22</f>
        <v>2</v>
      </c>
      <c r="S14" s="44"/>
      <c r="T14" s="313"/>
      <c r="U14" s="314"/>
      <c r="V14" s="314"/>
      <c r="W14" s="313"/>
      <c r="X14" s="314"/>
      <c r="Y14" s="315"/>
      <c r="Z14" s="314"/>
    </row>
    <row r="15" spans="2:26" ht="39.950000000000003" customHeight="1" x14ac:dyDescent="0.25">
      <c r="B15" s="259"/>
      <c r="C15" s="260"/>
      <c r="D15" s="48" t="s">
        <v>190</v>
      </c>
      <c r="E15" s="49">
        <f t="shared" si="2"/>
        <v>99</v>
      </c>
      <c r="F15" s="112">
        <f>'[21]PUP MI'!$Y$11</f>
        <v>17</v>
      </c>
      <c r="G15" s="112">
        <f>'[21]PUP MI'!$Y$12</f>
        <v>26</v>
      </c>
      <c r="H15" s="112">
        <f>'[21]PUP MI'!$Y$13</f>
        <v>5</v>
      </c>
      <c r="I15" s="112">
        <f>'[21]PUP MI'!$Y$14</f>
        <v>8</v>
      </c>
      <c r="J15" s="112">
        <f>'[21]PUP MI'!$Y$15</f>
        <v>5</v>
      </c>
      <c r="K15" s="112">
        <f>'[21]PUP MI'!$Y$16</f>
        <v>16</v>
      </c>
      <c r="L15" s="112">
        <f>'[21]PUP MI'!$Y$17</f>
        <v>10</v>
      </c>
      <c r="M15" s="112">
        <f>'[21]PUP MI'!$Y$18</f>
        <v>2</v>
      </c>
      <c r="N15" s="112">
        <f>'[21]PUP MI'!$Y$19</f>
        <v>2</v>
      </c>
      <c r="O15" s="112">
        <f>'[21]PUP MI'!$Y$20</f>
        <v>6</v>
      </c>
      <c r="P15" s="112">
        <f>'[21]PUP MI'!$Y$21</f>
        <v>1</v>
      </c>
      <c r="Q15" s="112">
        <f>'[21]PUP MI'!$Y$22</f>
        <v>1</v>
      </c>
      <c r="S15" s="44"/>
      <c r="T15" s="313"/>
      <c r="U15" s="314"/>
      <c r="V15" s="314"/>
      <c r="W15" s="313"/>
      <c r="X15" s="314"/>
      <c r="Y15" s="315"/>
      <c r="Z15" s="314"/>
    </row>
    <row r="16" spans="2:26" ht="39.950000000000003" customHeight="1" x14ac:dyDescent="0.25">
      <c r="B16" s="258">
        <v>5</v>
      </c>
      <c r="C16" s="260" t="s">
        <v>31</v>
      </c>
      <c r="D16" s="97" t="s">
        <v>189</v>
      </c>
      <c r="E16" s="49">
        <f t="shared" si="2"/>
        <v>49</v>
      </c>
      <c r="F16" s="112">
        <f>'[21]PUP NS'!$X$11</f>
        <v>11</v>
      </c>
      <c r="G16" s="112">
        <f>'[21]PUP NS'!$X$12</f>
        <v>5</v>
      </c>
      <c r="H16" s="112">
        <f>'[21]PUP NS'!$X$13</f>
        <v>10</v>
      </c>
      <c r="I16" s="112">
        <f>'[21]PUP NS'!$X$14</f>
        <v>7</v>
      </c>
      <c r="J16" s="112">
        <f>'[21]PUP NS'!$X$15</f>
        <v>7</v>
      </c>
      <c r="K16" s="112">
        <f>'[21]PUP NS'!$X$16</f>
        <v>2</v>
      </c>
      <c r="L16" s="112">
        <f>'[21]PUP NS'!$X$17</f>
        <v>4</v>
      </c>
      <c r="M16" s="112">
        <f>'[21]PUP NS'!$X$18</f>
        <v>1</v>
      </c>
      <c r="N16" s="112">
        <f>'[21]PUP NS'!$X$19</f>
        <v>0</v>
      </c>
      <c r="O16" s="112">
        <f>'[21]PUP NS'!$X$20</f>
        <v>0</v>
      </c>
      <c r="P16" s="112">
        <f>'[21]PUP NS'!$X$21</f>
        <v>1</v>
      </c>
      <c r="Q16" s="112">
        <f>'[21]PUP NS'!$X$22</f>
        <v>1</v>
      </c>
      <c r="S16" s="44"/>
      <c r="T16" s="313"/>
      <c r="U16" s="314"/>
      <c r="V16" s="314"/>
      <c r="W16" s="313"/>
      <c r="X16" s="314"/>
      <c r="Y16" s="315"/>
      <c r="Z16" s="314"/>
    </row>
    <row r="17" spans="2:26" ht="39.950000000000003" customHeight="1" x14ac:dyDescent="0.25">
      <c r="B17" s="259"/>
      <c r="C17" s="260"/>
      <c r="D17" s="48" t="s">
        <v>190</v>
      </c>
      <c r="E17" s="49">
        <f t="shared" si="2"/>
        <v>43</v>
      </c>
      <c r="F17" s="112">
        <f>'[21]PUP NS'!$Y$11</f>
        <v>10</v>
      </c>
      <c r="G17" s="112">
        <f>'[21]PUP NS'!$Y$12</f>
        <v>3</v>
      </c>
      <c r="H17" s="112">
        <f>'[21]PUP NS'!$Y$13</f>
        <v>10</v>
      </c>
      <c r="I17" s="112">
        <f>'[21]PUP NS'!$Y$14</f>
        <v>6</v>
      </c>
      <c r="J17" s="112">
        <f>'[21]PUP NS'!$Y$15</f>
        <v>6</v>
      </c>
      <c r="K17" s="112">
        <f>'[21]PUP NS'!$Y$16</f>
        <v>1</v>
      </c>
      <c r="L17" s="112">
        <f>'[21]PUP NS'!$Y$17</f>
        <v>4</v>
      </c>
      <c r="M17" s="112">
        <f>'[21]PUP NS'!$Y$18</f>
        <v>1</v>
      </c>
      <c r="N17" s="112">
        <f>'[21]PUP NS'!$Y$19</f>
        <v>0</v>
      </c>
      <c r="O17" s="112">
        <f>'[21]PUP NS'!$Y$20</f>
        <v>0</v>
      </c>
      <c r="P17" s="112">
        <f>'[21]PUP NS'!$Y$21</f>
        <v>1</v>
      </c>
      <c r="Q17" s="112">
        <f>'[21]PUP NS'!$Y$22</f>
        <v>1</v>
      </c>
      <c r="S17" s="44"/>
      <c r="T17" s="313"/>
      <c r="U17" s="314"/>
      <c r="V17" s="314"/>
      <c r="W17" s="313"/>
      <c r="X17" s="314"/>
      <c r="Y17" s="315"/>
      <c r="Z17" s="314"/>
    </row>
    <row r="18" spans="2:26" ht="39.950000000000003" customHeight="1" x14ac:dyDescent="0.25">
      <c r="B18" s="261">
        <v>6</v>
      </c>
      <c r="C18" s="260" t="s">
        <v>32</v>
      </c>
      <c r="D18" s="97" t="s">
        <v>189</v>
      </c>
      <c r="E18" s="49">
        <f t="shared" si="2"/>
        <v>33</v>
      </c>
      <c r="F18" s="112">
        <f>'[21]PUP Sł'!$X$11</f>
        <v>6</v>
      </c>
      <c r="G18" s="112">
        <f>'[21]PUP Sł'!$X$12</f>
        <v>9</v>
      </c>
      <c r="H18" s="112">
        <f>'[21]PUP Sł'!$X$13</f>
        <v>4</v>
      </c>
      <c r="I18" s="112">
        <f>'[21]PUP Sł'!$X$14</f>
        <v>3</v>
      </c>
      <c r="J18" s="112">
        <f>'[21]PUP Sł'!$X$15</f>
        <v>2</v>
      </c>
      <c r="K18" s="112">
        <f>'[21]PUP Sł'!$X$16</f>
        <v>0</v>
      </c>
      <c r="L18" s="112">
        <f>'[21]PUP Sł'!$X$17</f>
        <v>4</v>
      </c>
      <c r="M18" s="112">
        <f>'[21]PUP Sł'!$X$18</f>
        <v>1</v>
      </c>
      <c r="N18" s="112">
        <f>'[21]PUP Sł'!$X$19</f>
        <v>1</v>
      </c>
      <c r="O18" s="112">
        <f>'[21]PUP Sł'!$X$20</f>
        <v>0</v>
      </c>
      <c r="P18" s="112">
        <f>'[21]PUP Sł'!$X$21</f>
        <v>1</v>
      </c>
      <c r="Q18" s="112">
        <f>'[21]PUP Sł'!$X$22</f>
        <v>2</v>
      </c>
      <c r="S18" s="44"/>
      <c r="T18" s="313"/>
      <c r="U18" s="314"/>
      <c r="V18" s="314"/>
      <c r="W18" s="313"/>
      <c r="X18" s="314"/>
      <c r="Y18" s="315"/>
      <c r="Z18" s="314"/>
    </row>
    <row r="19" spans="2:26" ht="39.950000000000003" customHeight="1" x14ac:dyDescent="0.25">
      <c r="B19" s="261"/>
      <c r="C19" s="260"/>
      <c r="D19" s="48" t="s">
        <v>190</v>
      </c>
      <c r="E19" s="49">
        <f t="shared" si="2"/>
        <v>23</v>
      </c>
      <c r="F19" s="112">
        <f>'[21]PUP Sł'!$Y$11</f>
        <v>3</v>
      </c>
      <c r="G19" s="112">
        <f>'[21]PUP Sł'!$Y$12</f>
        <v>6</v>
      </c>
      <c r="H19" s="112">
        <f>'[21]PUP Sł'!$Y$13</f>
        <v>4</v>
      </c>
      <c r="I19" s="112">
        <f>'[21]PUP Sł'!$Y$14</f>
        <v>2</v>
      </c>
      <c r="J19" s="112">
        <f>'[21]PUP Sł'!$Y$15</f>
        <v>2</v>
      </c>
      <c r="K19" s="112">
        <f>'[21]PUP Sł'!$Y$16</f>
        <v>0</v>
      </c>
      <c r="L19" s="112">
        <f>'[21]PUP Sł'!$Y$17</f>
        <v>1</v>
      </c>
      <c r="M19" s="112">
        <f>'[21]PUP Sł'!$Y$18</f>
        <v>1</v>
      </c>
      <c r="N19" s="112">
        <f>'[21]PUP Sł'!$Y$19</f>
        <v>1</v>
      </c>
      <c r="O19" s="112">
        <f>'[21]PUP Sł'!$Y$20</f>
        <v>0</v>
      </c>
      <c r="P19" s="112">
        <f>'[21]PUP Sł'!$Y$21</f>
        <v>1</v>
      </c>
      <c r="Q19" s="112">
        <f>'[21]PUP Sł'!$Y$22</f>
        <v>2</v>
      </c>
      <c r="S19" s="44"/>
      <c r="T19" s="313"/>
      <c r="U19" s="314"/>
      <c r="V19" s="314"/>
      <c r="W19" s="313"/>
      <c r="X19" s="314"/>
      <c r="Y19" s="315"/>
      <c r="Z19" s="314"/>
    </row>
    <row r="20" spans="2:26" ht="39.950000000000003" customHeight="1" x14ac:dyDescent="0.25">
      <c r="B20" s="259">
        <v>7</v>
      </c>
      <c r="C20" s="260" t="s">
        <v>33</v>
      </c>
      <c r="D20" s="97" t="s">
        <v>189</v>
      </c>
      <c r="E20" s="49">
        <f t="shared" si="2"/>
        <v>72</v>
      </c>
      <c r="F20" s="112">
        <f>'[21]PUP ST'!$X$11</f>
        <v>14</v>
      </c>
      <c r="G20" s="112">
        <f>'[21]PUP ST'!$X$12</f>
        <v>9</v>
      </c>
      <c r="H20" s="112">
        <f>'[21]PUP ST'!$X$13</f>
        <v>13</v>
      </c>
      <c r="I20" s="112">
        <f>'[21]PUP ST'!$X$14</f>
        <v>7</v>
      </c>
      <c r="J20" s="112">
        <f>'[21]PUP ST'!$X$15</f>
        <v>7</v>
      </c>
      <c r="K20" s="112">
        <f>'[21]PUP ST'!$X$16</f>
        <v>2</v>
      </c>
      <c r="L20" s="112">
        <f>'[21]PUP ST'!$X$17</f>
        <v>2</v>
      </c>
      <c r="M20" s="112">
        <f>'[21]PUP ST'!$X$18</f>
        <v>6</v>
      </c>
      <c r="N20" s="112">
        <f>'[21]PUP ST'!$X$19</f>
        <v>2</v>
      </c>
      <c r="O20" s="112">
        <f>'[21]PUP ST'!$X$20</f>
        <v>0</v>
      </c>
      <c r="P20" s="112">
        <f>'[21]PUP ST'!$X$21</f>
        <v>2</v>
      </c>
      <c r="Q20" s="112">
        <f>'[21]PUP ST'!$X$22</f>
        <v>8</v>
      </c>
      <c r="S20" s="44"/>
      <c r="T20" s="313"/>
      <c r="U20" s="314"/>
      <c r="V20" s="314"/>
      <c r="W20" s="313"/>
      <c r="X20" s="314"/>
      <c r="Y20" s="315"/>
      <c r="Z20" s="314"/>
    </row>
    <row r="21" spans="2:26" ht="39.950000000000003" customHeight="1" x14ac:dyDescent="0.25">
      <c r="B21" s="259"/>
      <c r="C21" s="260"/>
      <c r="D21" s="48" t="s">
        <v>190</v>
      </c>
      <c r="E21" s="49">
        <f t="shared" si="2"/>
        <v>58</v>
      </c>
      <c r="F21" s="112">
        <f>'[21]PUP ST'!$Y$11</f>
        <v>11</v>
      </c>
      <c r="G21" s="112">
        <f>'[21]PUP ST'!$Y$12</f>
        <v>7</v>
      </c>
      <c r="H21" s="112">
        <f>'[21]PUP ST'!$Y$13</f>
        <v>12</v>
      </c>
      <c r="I21" s="112">
        <f>'[21]PUP ST'!$Y$14</f>
        <v>5</v>
      </c>
      <c r="J21" s="112">
        <f>'[21]PUP ST'!$Y$15</f>
        <v>7</v>
      </c>
      <c r="K21" s="112">
        <f>'[21]PUP ST'!$Y$16</f>
        <v>2</v>
      </c>
      <c r="L21" s="112">
        <f>'[21]PUP ST'!$Y$17</f>
        <v>1</v>
      </c>
      <c r="M21" s="112">
        <f>'[21]PUP ST'!$Y$18</f>
        <v>5</v>
      </c>
      <c r="N21" s="112">
        <f>'[21]PUP ST'!$Y$19</f>
        <v>0</v>
      </c>
      <c r="O21" s="112">
        <f>'[21]PUP ST'!$Y$20</f>
        <v>0</v>
      </c>
      <c r="P21" s="112">
        <f>'[21]PUP ST'!$Y$21</f>
        <v>1</v>
      </c>
      <c r="Q21" s="112">
        <f>'[21]PUP ST'!$Y$22</f>
        <v>7</v>
      </c>
      <c r="S21" s="45"/>
      <c r="T21" s="313"/>
      <c r="U21" s="314"/>
      <c r="V21" s="314"/>
      <c r="W21" s="313"/>
      <c r="X21" s="314"/>
      <c r="Y21" s="315"/>
      <c r="Z21" s="314"/>
    </row>
    <row r="22" spans="2:26" ht="39.950000000000003" customHeight="1" x14ac:dyDescent="0.25">
      <c r="B22" s="259">
        <v>8</v>
      </c>
      <c r="C22" s="260" t="s">
        <v>34</v>
      </c>
      <c r="D22" s="97" t="s">
        <v>189</v>
      </c>
      <c r="E22" s="49">
        <f t="shared" si="2"/>
        <v>51</v>
      </c>
      <c r="F22" s="112">
        <f>'[21]PUP SU'!$X$11</f>
        <v>3</v>
      </c>
      <c r="G22" s="112">
        <f>'[21]PUP SU'!$X$12</f>
        <v>19</v>
      </c>
      <c r="H22" s="112">
        <f>'[21]PUP SU'!$X$13</f>
        <v>3</v>
      </c>
      <c r="I22" s="112">
        <f>'[21]PUP SU'!$X$14</f>
        <v>1</v>
      </c>
      <c r="J22" s="112">
        <f>'[21]PUP SU'!$X$15</f>
        <v>1</v>
      </c>
      <c r="K22" s="112">
        <f>'[21]PUP SU'!$X$16</f>
        <v>6</v>
      </c>
      <c r="L22" s="112">
        <f>'[21]PUP SU'!$X$17</f>
        <v>0</v>
      </c>
      <c r="M22" s="112">
        <f>'[21]PUP SU'!$X$18</f>
        <v>8</v>
      </c>
      <c r="N22" s="112">
        <f>'[21]PUP SU'!$X$19</f>
        <v>10</v>
      </c>
      <c r="O22" s="112">
        <f>'[21]PUP SU'!$X$20</f>
        <v>0</v>
      </c>
      <c r="P22" s="112">
        <f>'[21]PUP SU'!$X$21</f>
        <v>0</v>
      </c>
      <c r="Q22" s="112">
        <f>'[21]PUP SU'!$X$22</f>
        <v>0</v>
      </c>
      <c r="S22" s="44"/>
      <c r="T22" s="313"/>
      <c r="U22" s="314"/>
      <c r="V22" s="314"/>
      <c r="W22" s="313"/>
      <c r="X22" s="314"/>
      <c r="Y22" s="315"/>
      <c r="Z22" s="314"/>
    </row>
    <row r="23" spans="2:26" ht="39.950000000000003" customHeight="1" x14ac:dyDescent="0.25">
      <c r="B23" s="259"/>
      <c r="C23" s="260"/>
      <c r="D23" s="48" t="s">
        <v>190</v>
      </c>
      <c r="E23" s="49">
        <f t="shared" si="2"/>
        <v>45</v>
      </c>
      <c r="F23" s="112">
        <f>'[21]PUP SU'!$Y$11</f>
        <v>2</v>
      </c>
      <c r="G23" s="112">
        <f>'[21]PUP SU'!$Y$12</f>
        <v>17</v>
      </c>
      <c r="H23" s="112">
        <f>'[21]PUP SU'!$Y$13</f>
        <v>3</v>
      </c>
      <c r="I23" s="112">
        <f>'[21]PUP SU'!$Y$14</f>
        <v>0</v>
      </c>
      <c r="J23" s="112">
        <f>'[21]PUP SU'!$Y$15</f>
        <v>1</v>
      </c>
      <c r="K23" s="112">
        <f>'[21]PUP SU'!$Y$16</f>
        <v>6</v>
      </c>
      <c r="L23" s="112">
        <f>'[21]PUP SU'!$Y$17</f>
        <v>0</v>
      </c>
      <c r="M23" s="112">
        <f>'[21]PUP SU'!$Y$18</f>
        <v>6</v>
      </c>
      <c r="N23" s="112">
        <f>'[21]PUP SU'!$Y$19</f>
        <v>10</v>
      </c>
      <c r="O23" s="112">
        <f>'[21]PUP SU'!$Y$20</f>
        <v>0</v>
      </c>
      <c r="P23" s="112">
        <f>'[21]PUP SU'!$Y$21</f>
        <v>0</v>
      </c>
      <c r="Q23" s="112">
        <f>'[21]PUP SU'!$Y$22</f>
        <v>0</v>
      </c>
      <c r="S23" s="44"/>
      <c r="T23" s="313"/>
      <c r="U23" s="314"/>
      <c r="V23" s="314"/>
      <c r="W23" s="313"/>
      <c r="X23" s="314"/>
      <c r="Y23" s="315"/>
      <c r="Z23" s="314"/>
    </row>
    <row r="24" spans="2:26" ht="39.950000000000003" customHeight="1" x14ac:dyDescent="0.25">
      <c r="B24" s="258">
        <v>9</v>
      </c>
      <c r="C24" s="260" t="s">
        <v>35</v>
      </c>
      <c r="D24" s="97" t="s">
        <v>189</v>
      </c>
      <c r="E24" s="49">
        <f t="shared" si="2"/>
        <v>22</v>
      </c>
      <c r="F24" s="112">
        <f>'[21]PUP ŚW'!$X$11</f>
        <v>5</v>
      </c>
      <c r="G24" s="112">
        <f>'[21]PUP ŚW'!$X$12</f>
        <v>4</v>
      </c>
      <c r="H24" s="112">
        <f>'[21]PUP ŚW'!$X$13</f>
        <v>2</v>
      </c>
      <c r="I24" s="112">
        <f>'[21]PUP ŚW'!$X$14</f>
        <v>6</v>
      </c>
      <c r="J24" s="112">
        <f>'[21]PUP ŚW'!$X$15</f>
        <v>0</v>
      </c>
      <c r="K24" s="112">
        <f>'[21]PUP ŚW'!$X$16</f>
        <v>1</v>
      </c>
      <c r="L24" s="112">
        <f>'[21]PUP ŚW'!$X$17</f>
        <v>2</v>
      </c>
      <c r="M24" s="112">
        <f>'[21]PUP ŚW'!$X$18</f>
        <v>0</v>
      </c>
      <c r="N24" s="112">
        <f>'[21]PUP ŚW'!$X$19</f>
        <v>1</v>
      </c>
      <c r="O24" s="112">
        <f>'[21]PUP ŚW'!$X$20</f>
        <v>0</v>
      </c>
      <c r="P24" s="112">
        <f>'[21]PUP ŚW'!$X$21</f>
        <v>1</v>
      </c>
      <c r="Q24" s="112">
        <f>'[21]PUP ŚW'!$X$22</f>
        <v>0</v>
      </c>
      <c r="S24" s="44"/>
      <c r="T24" s="313"/>
      <c r="U24" s="314"/>
      <c r="V24" s="314"/>
      <c r="W24" s="313"/>
      <c r="X24" s="314"/>
      <c r="Y24" s="315"/>
      <c r="Z24" s="314"/>
    </row>
    <row r="25" spans="2:26" ht="39.950000000000003" customHeight="1" x14ac:dyDescent="0.25">
      <c r="B25" s="259"/>
      <c r="C25" s="260"/>
      <c r="D25" s="48" t="s">
        <v>190</v>
      </c>
      <c r="E25" s="49">
        <f t="shared" si="2"/>
        <v>20</v>
      </c>
      <c r="F25" s="112">
        <f>'[21]PUP ŚW'!$Y$11</f>
        <v>5</v>
      </c>
      <c r="G25" s="112">
        <f>'[21]PUP ŚW'!$Y$12</f>
        <v>3</v>
      </c>
      <c r="H25" s="112">
        <f>'[21]PUP ŚW'!$Y$13</f>
        <v>2</v>
      </c>
      <c r="I25" s="112">
        <f>'[21]PUP ŚW'!$Y$14</f>
        <v>6</v>
      </c>
      <c r="J25" s="112">
        <f>'[21]PUP ŚW'!$Y$15</f>
        <v>0</v>
      </c>
      <c r="K25" s="112">
        <f>'[21]PUP ŚW'!$Y$16</f>
        <v>1</v>
      </c>
      <c r="L25" s="112">
        <f>'[21]PUP ŚW'!$Y$17</f>
        <v>2</v>
      </c>
      <c r="M25" s="112">
        <f>'[21]PUP ŚW'!$Y$18</f>
        <v>0</v>
      </c>
      <c r="N25" s="112">
        <f>'[21]PUP ŚW'!$Y$19</f>
        <v>0</v>
      </c>
      <c r="O25" s="112">
        <f>'[21]PUP ŚW'!$Y$20</f>
        <v>0</v>
      </c>
      <c r="P25" s="112">
        <f>'[21]PUP ŚW'!$Y$21</f>
        <v>1</v>
      </c>
      <c r="Q25" s="112">
        <f>'[21]PUP ŚW'!$Y$22</f>
        <v>0</v>
      </c>
      <c r="S25" s="44"/>
      <c r="T25" s="313"/>
      <c r="U25" s="314"/>
      <c r="V25" s="314"/>
      <c r="W25" s="313"/>
      <c r="X25" s="314"/>
      <c r="Y25" s="315"/>
      <c r="Z25" s="314"/>
    </row>
    <row r="26" spans="2:26" ht="39.950000000000003" customHeight="1" x14ac:dyDescent="0.25">
      <c r="B26" s="261">
        <v>10</v>
      </c>
      <c r="C26" s="260" t="s">
        <v>36</v>
      </c>
      <c r="D26" s="97" t="s">
        <v>189</v>
      </c>
      <c r="E26" s="49">
        <f t="shared" si="2"/>
        <v>36</v>
      </c>
      <c r="F26" s="112">
        <f>'[21]PUP WS'!$X$11</f>
        <v>7</v>
      </c>
      <c r="G26" s="112">
        <f>'[21]PUP WS'!$X$12</f>
        <v>6</v>
      </c>
      <c r="H26" s="112">
        <f>'[21]PUP WS'!$X$13</f>
        <v>4</v>
      </c>
      <c r="I26" s="112">
        <f>'[21]PUP WS'!$X$14</f>
        <v>1</v>
      </c>
      <c r="J26" s="112">
        <f>'[21]PUP WS'!$X$15</f>
        <v>4</v>
      </c>
      <c r="K26" s="112">
        <f>'[21]PUP WS'!$X$16</f>
        <v>1</v>
      </c>
      <c r="L26" s="112">
        <f>'[21]PUP WS'!$X$17</f>
        <v>2</v>
      </c>
      <c r="M26" s="112">
        <f>'[21]PUP WS'!$X$18</f>
        <v>2</v>
      </c>
      <c r="N26" s="112">
        <f>'[21]PUP WS'!$X$19</f>
        <v>5</v>
      </c>
      <c r="O26" s="112">
        <f>'[21]PUP WS'!$X$20</f>
        <v>0</v>
      </c>
      <c r="P26" s="112">
        <f>'[21]PUP WS'!$X$21</f>
        <v>4</v>
      </c>
      <c r="Q26" s="112">
        <f>'[21]PUP WS'!$X$22</f>
        <v>0</v>
      </c>
      <c r="S26" s="45"/>
      <c r="T26" s="313"/>
      <c r="U26" s="314"/>
      <c r="V26" s="314"/>
      <c r="W26" s="313"/>
      <c r="X26" s="314"/>
      <c r="Y26" s="315"/>
      <c r="Z26" s="314"/>
    </row>
    <row r="27" spans="2:26" ht="39.950000000000003" customHeight="1" x14ac:dyDescent="0.25">
      <c r="B27" s="261"/>
      <c r="C27" s="260"/>
      <c r="D27" s="48" t="s">
        <v>190</v>
      </c>
      <c r="E27" s="49">
        <f t="shared" si="2"/>
        <v>33</v>
      </c>
      <c r="F27" s="112">
        <f>'[21]PUP WS'!$Y$11</f>
        <v>5</v>
      </c>
      <c r="G27" s="112">
        <f>'[21]PUP WS'!$Y$12</f>
        <v>6</v>
      </c>
      <c r="H27" s="112">
        <f>'[21]PUP WS'!$Y$13</f>
        <v>4</v>
      </c>
      <c r="I27" s="112">
        <f>'[21]PUP WS'!$Y$14</f>
        <v>1</v>
      </c>
      <c r="J27" s="112">
        <f>'[21]PUP WS'!$Y$15</f>
        <v>4</v>
      </c>
      <c r="K27" s="112">
        <f>'[21]PUP WS'!$Y$16</f>
        <v>1</v>
      </c>
      <c r="L27" s="112">
        <f>'[21]PUP WS'!$Y$17</f>
        <v>2</v>
      </c>
      <c r="M27" s="112">
        <f>'[21]PUP WS'!$Y$18</f>
        <v>2</v>
      </c>
      <c r="N27" s="112">
        <f>'[21]PUP WS'!$Y$19</f>
        <v>4</v>
      </c>
      <c r="O27" s="112">
        <f>'[21]PUP WS'!$Y$20</f>
        <v>0</v>
      </c>
      <c r="P27" s="112">
        <f>'[21]PUP WS'!$Y$21</f>
        <v>4</v>
      </c>
      <c r="Q27" s="112">
        <f>'[21]PUP WS'!$Y$22</f>
        <v>0</v>
      </c>
      <c r="S27" s="46"/>
    </row>
    <row r="28" spans="2:26" ht="39.950000000000003" customHeight="1" x14ac:dyDescent="0.25">
      <c r="B28" s="259">
        <v>11</v>
      </c>
      <c r="C28" s="260" t="s">
        <v>37</v>
      </c>
      <c r="D28" s="97" t="s">
        <v>189</v>
      </c>
      <c r="E28" s="49">
        <f t="shared" si="2"/>
        <v>97</v>
      </c>
      <c r="F28" s="112">
        <f>'[21]PUP ZG'!$X$11</f>
        <v>29</v>
      </c>
      <c r="G28" s="112">
        <f>'[21]PUP ZG'!$X$12</f>
        <v>14</v>
      </c>
      <c r="H28" s="112">
        <f>'[21]PUP ZG'!$X$13</f>
        <v>8</v>
      </c>
      <c r="I28" s="112">
        <f>'[21]PUP ZG'!$X$14</f>
        <v>19</v>
      </c>
      <c r="J28" s="112">
        <f>'[21]PUP ZG'!$X$15</f>
        <v>17</v>
      </c>
      <c r="K28" s="112">
        <f>'[21]PUP ZG'!$X$16</f>
        <v>0</v>
      </c>
      <c r="L28" s="112">
        <f>'[21]PUP ZG'!$X$17</f>
        <v>4</v>
      </c>
      <c r="M28" s="112">
        <f>'[21]PUP ZG'!$X$18</f>
        <v>3</v>
      </c>
      <c r="N28" s="112">
        <f>'[21]PUP ZG'!$X$19</f>
        <v>0</v>
      </c>
      <c r="O28" s="112">
        <f>'[21]PUP ZG'!$X$20</f>
        <v>3</v>
      </c>
      <c r="P28" s="112">
        <f>'[21]PUP ZG'!$X$21</f>
        <v>0</v>
      </c>
      <c r="Q28" s="112">
        <f>'[21]PUP ZG'!$X$22</f>
        <v>0</v>
      </c>
      <c r="S28" s="46"/>
    </row>
    <row r="29" spans="2:26" ht="39.950000000000003" customHeight="1" x14ac:dyDescent="0.25">
      <c r="B29" s="259"/>
      <c r="C29" s="260"/>
      <c r="D29" s="48" t="s">
        <v>190</v>
      </c>
      <c r="E29" s="49">
        <f t="shared" si="2"/>
        <v>45</v>
      </c>
      <c r="F29" s="112">
        <f>'[21]PUP ZG'!$Y$11</f>
        <v>10</v>
      </c>
      <c r="G29" s="112">
        <f>'[21]PUP ZG'!$Y$12</f>
        <v>7</v>
      </c>
      <c r="H29" s="112">
        <f>'[21]PUP ZG'!$Y$13</f>
        <v>3</v>
      </c>
      <c r="I29" s="112">
        <f>'[21]PUP ZG'!$Y$14</f>
        <v>15</v>
      </c>
      <c r="J29" s="112">
        <f>'[21]PUP ZG'!$Y$15</f>
        <v>7</v>
      </c>
      <c r="K29" s="112">
        <f>'[21]PUP ZG'!$Y$16</f>
        <v>0</v>
      </c>
      <c r="L29" s="112">
        <f>'[21]PUP ZG'!$Y$17</f>
        <v>2</v>
      </c>
      <c r="M29" s="112">
        <f>'[21]PUP ZG'!$Y$18</f>
        <v>1</v>
      </c>
      <c r="N29" s="112">
        <f>'[21]PUP ZG'!$Y$19</f>
        <v>0</v>
      </c>
      <c r="O29" s="112">
        <f>'[21]PUP ZG'!$Y$20</f>
        <v>0</v>
      </c>
      <c r="P29" s="112">
        <f>'[21]PUP ZG'!$Y$21</f>
        <v>0</v>
      </c>
      <c r="Q29" s="112">
        <f>'[21]PUP ZG'!$Y$22</f>
        <v>0</v>
      </c>
      <c r="S29" s="46"/>
    </row>
    <row r="30" spans="2:26" ht="39.950000000000003" customHeight="1" x14ac:dyDescent="0.25">
      <c r="B30" s="259">
        <v>12</v>
      </c>
      <c r="C30" s="260" t="s">
        <v>38</v>
      </c>
      <c r="D30" s="97" t="s">
        <v>189</v>
      </c>
      <c r="E30" s="49">
        <f t="shared" si="2"/>
        <v>21</v>
      </c>
      <c r="F30" s="112">
        <f>'[21]PUP ZG z'!$X$11</f>
        <v>3</v>
      </c>
      <c r="G30" s="112">
        <f>'[21]PUP ZG z'!$X$12</f>
        <v>1</v>
      </c>
      <c r="H30" s="112">
        <f>'[21]PUP ZG z'!$X$13</f>
        <v>4</v>
      </c>
      <c r="I30" s="112">
        <f>'[21]PUP ZG z'!$X$14</f>
        <v>3</v>
      </c>
      <c r="J30" s="112">
        <f>'[21]PUP ZG z'!$X$15</f>
        <v>1</v>
      </c>
      <c r="K30" s="112">
        <f>'[21]PUP ZG z'!$X$16</f>
        <v>4</v>
      </c>
      <c r="L30" s="112">
        <f>'[21]PUP ZG z'!$X$17</f>
        <v>1</v>
      </c>
      <c r="M30" s="112">
        <f>'[21]PUP ZG z'!$X$18</f>
        <v>4</v>
      </c>
      <c r="N30" s="112">
        <f>'[21]PUP ZG z'!$X$19</f>
        <v>0</v>
      </c>
      <c r="O30" s="112">
        <f>'[21]PUP ZG z'!$X$20</f>
        <v>0</v>
      </c>
      <c r="P30" s="112">
        <f>'[21]PUP ZG z'!$X$21</f>
        <v>0</v>
      </c>
      <c r="Q30" s="112">
        <f>'[21]PUP ZG z'!$X$22</f>
        <v>0</v>
      </c>
      <c r="S30" s="46"/>
    </row>
    <row r="31" spans="2:26" ht="39.950000000000003" customHeight="1" x14ac:dyDescent="0.25">
      <c r="B31" s="259"/>
      <c r="C31" s="260"/>
      <c r="D31" s="48" t="s">
        <v>190</v>
      </c>
      <c r="E31" s="49">
        <f t="shared" si="2"/>
        <v>7</v>
      </c>
      <c r="F31" s="112">
        <f>'[21]PUP ZG z'!$Y$11</f>
        <v>0</v>
      </c>
      <c r="G31" s="112">
        <f>'[21]PUP ZG z'!$Y$12</f>
        <v>0</v>
      </c>
      <c r="H31" s="112">
        <f>'[21]PUP ZG z'!$Y$13</f>
        <v>0</v>
      </c>
      <c r="I31" s="112">
        <f>'[21]PUP ZG z'!$Y$14</f>
        <v>1</v>
      </c>
      <c r="J31" s="112">
        <f>'[21]PUP ZG z'!$Y$15</f>
        <v>1</v>
      </c>
      <c r="K31" s="112">
        <f>'[21]PUP ZG z'!$Y$16</f>
        <v>2</v>
      </c>
      <c r="L31" s="112">
        <f>'[21]PUP ZG z'!$Y$17</f>
        <v>1</v>
      </c>
      <c r="M31" s="112">
        <f>'[21]PUP ZG z'!$Y$18</f>
        <v>2</v>
      </c>
      <c r="N31" s="112">
        <f>'[21]PUP ZG z'!$Y$19</f>
        <v>0</v>
      </c>
      <c r="O31" s="112">
        <f>'[21]PUP ZG z'!$Y$20</f>
        <v>0</v>
      </c>
      <c r="P31" s="112">
        <f>'[21]PUP ZG z'!$Y$21</f>
        <v>0</v>
      </c>
      <c r="Q31" s="112">
        <f>'[21]PUP ZG z'!$Y$22</f>
        <v>0</v>
      </c>
      <c r="S31" s="46"/>
    </row>
    <row r="32" spans="2:26" ht="39.950000000000003" customHeight="1" x14ac:dyDescent="0.25">
      <c r="B32" s="258">
        <v>13</v>
      </c>
      <c r="C32" s="260" t="s">
        <v>39</v>
      </c>
      <c r="D32" s="97" t="s">
        <v>189</v>
      </c>
      <c r="E32" s="49">
        <f t="shared" si="2"/>
        <v>38</v>
      </c>
      <c r="F32" s="112">
        <f>'[21]PUP Żg'!$X$11</f>
        <v>4</v>
      </c>
      <c r="G32" s="112">
        <f>'[21]PUP Żg'!$X$12</f>
        <v>10</v>
      </c>
      <c r="H32" s="112">
        <f>'[21]PUP Żg'!$X$13</f>
        <v>8</v>
      </c>
      <c r="I32" s="112">
        <f>'[21]PUP Żg'!$X$14</f>
        <v>11</v>
      </c>
      <c r="J32" s="112">
        <f>'[21]PUP Żg'!$X$15</f>
        <v>0</v>
      </c>
      <c r="K32" s="112">
        <f>'[21]PUP Żg'!$X$16</f>
        <v>1</v>
      </c>
      <c r="L32" s="112">
        <f>'[21]PUP Żg'!$X$17</f>
        <v>0</v>
      </c>
      <c r="M32" s="112">
        <f>'[21]PUP Żg'!$X$18</f>
        <v>0</v>
      </c>
      <c r="N32" s="112">
        <f>'[21]PUP Żg'!$X$19</f>
        <v>0</v>
      </c>
      <c r="O32" s="112">
        <f>'[21]PUP Żg'!$X$20</f>
        <v>1</v>
      </c>
      <c r="P32" s="112">
        <f>'[21]PUP Żg'!$X$21</f>
        <v>3</v>
      </c>
      <c r="Q32" s="112">
        <f>'[21]PUP Żg'!$X$22</f>
        <v>0</v>
      </c>
      <c r="S32" s="46"/>
    </row>
    <row r="33" spans="2:19" ht="39.950000000000003" customHeight="1" x14ac:dyDescent="0.25">
      <c r="B33" s="259"/>
      <c r="C33" s="260"/>
      <c r="D33" s="48" t="s">
        <v>190</v>
      </c>
      <c r="E33" s="49">
        <f t="shared" si="2"/>
        <v>21</v>
      </c>
      <c r="F33" s="112">
        <f>'[21]PUP Żg'!$Y$11</f>
        <v>3</v>
      </c>
      <c r="G33" s="112">
        <f>'[21]PUP Żg'!$Y$12</f>
        <v>8</v>
      </c>
      <c r="H33" s="112">
        <f>'[21]PUP Żg'!$Y$13</f>
        <v>3</v>
      </c>
      <c r="I33" s="112">
        <f>'[21]PUP Żg'!$Y$14</f>
        <v>5</v>
      </c>
      <c r="J33" s="112">
        <f>'[21]PUP Żg'!$Y$15</f>
        <v>0</v>
      </c>
      <c r="K33" s="112">
        <f>'[21]PUP Żg'!$Y$16</f>
        <v>1</v>
      </c>
      <c r="L33" s="112">
        <f>'[21]PUP Żg'!$Y$17</f>
        <v>0</v>
      </c>
      <c r="M33" s="112">
        <f>'[21]PUP Żg'!$Y$18</f>
        <v>0</v>
      </c>
      <c r="N33" s="112">
        <f>'[21]PUP Żg'!$Y$19</f>
        <v>0</v>
      </c>
      <c r="O33" s="112">
        <f>'[21]PUP Żg'!$Y$20</f>
        <v>0</v>
      </c>
      <c r="P33" s="112">
        <f>'[21]PUP Żg'!$Y$21</f>
        <v>1</v>
      </c>
      <c r="Q33" s="112">
        <f>'[21]PUP Żg'!$Y$22</f>
        <v>0</v>
      </c>
      <c r="S33" s="46"/>
    </row>
    <row r="34" spans="2:19" ht="39.950000000000003" customHeight="1" x14ac:dyDescent="0.25">
      <c r="B34" s="261">
        <v>14</v>
      </c>
      <c r="C34" s="260" t="s">
        <v>40</v>
      </c>
      <c r="D34" s="97" t="s">
        <v>189</v>
      </c>
      <c r="E34" s="49">
        <f t="shared" si="2"/>
        <v>92</v>
      </c>
      <c r="F34" s="112">
        <f>'[21]PUP Żr'!$X$11</f>
        <v>23</v>
      </c>
      <c r="G34" s="112">
        <f>'[21]PUP Żr'!$X$12</f>
        <v>27</v>
      </c>
      <c r="H34" s="112">
        <f>'[21]PUP Żr'!$X$13</f>
        <v>8</v>
      </c>
      <c r="I34" s="112">
        <f>'[21]PUP Żr'!$X$14</f>
        <v>5</v>
      </c>
      <c r="J34" s="112">
        <f>'[21]PUP Żr'!$X$15</f>
        <v>1</v>
      </c>
      <c r="K34" s="112">
        <f>'[21]PUP Żr'!$X$16</f>
        <v>6</v>
      </c>
      <c r="L34" s="112">
        <f>'[21]PUP Żr'!$X$17</f>
        <v>2</v>
      </c>
      <c r="M34" s="112">
        <f>'[21]PUP Żr'!$X$18</f>
        <v>5</v>
      </c>
      <c r="N34" s="112">
        <f>'[21]PUP Żr'!$X$19</f>
        <v>10</v>
      </c>
      <c r="O34" s="112">
        <f>'[21]PUP Żr'!$X$20</f>
        <v>3</v>
      </c>
      <c r="P34" s="112">
        <f>'[21]PUP Żr'!$X$21</f>
        <v>2</v>
      </c>
      <c r="Q34" s="112">
        <f>'[21]PUP Żr'!$X$22</f>
        <v>0</v>
      </c>
      <c r="S34" s="46"/>
    </row>
    <row r="35" spans="2:19" ht="39.950000000000003" customHeight="1" x14ac:dyDescent="0.25">
      <c r="B35" s="261"/>
      <c r="C35" s="260"/>
      <c r="D35" s="48" t="s">
        <v>190</v>
      </c>
      <c r="E35" s="49">
        <f t="shared" si="2"/>
        <v>85</v>
      </c>
      <c r="F35" s="112">
        <f>'[21]PUP Żr'!$Y$11</f>
        <v>20</v>
      </c>
      <c r="G35" s="112">
        <f>'[21]PUP Żr'!$Y$12</f>
        <v>25</v>
      </c>
      <c r="H35" s="112">
        <f>'[21]PUP Żr'!$Y$13</f>
        <v>7</v>
      </c>
      <c r="I35" s="112">
        <f>'[21]PUP Żr'!$Y$14</f>
        <v>5</v>
      </c>
      <c r="J35" s="112">
        <f>'[21]PUP Żr'!$Y$15</f>
        <v>1</v>
      </c>
      <c r="K35" s="112">
        <f>'[21]PUP Żr'!$Y$16</f>
        <v>6</v>
      </c>
      <c r="L35" s="112">
        <f>'[21]PUP Żr'!$Y$17</f>
        <v>2</v>
      </c>
      <c r="M35" s="112">
        <f>'[21]PUP Żr'!$Y$18</f>
        <v>5</v>
      </c>
      <c r="N35" s="112">
        <f>'[21]PUP Żr'!$Y$19</f>
        <v>9</v>
      </c>
      <c r="O35" s="112">
        <f>'[21]PUP Żr'!$Y$20</f>
        <v>3</v>
      </c>
      <c r="P35" s="112">
        <f>'[21]PUP Żr'!$Y$21</f>
        <v>2</v>
      </c>
      <c r="Q35" s="112">
        <f>'[21]PUP Żr'!$Y$22</f>
        <v>0</v>
      </c>
      <c r="S35" s="46"/>
    </row>
    <row r="36" spans="2:19" x14ac:dyDescent="0.25">
      <c r="S36" s="46"/>
    </row>
    <row r="37" spans="2:19" x14ac:dyDescent="0.25"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9" x14ac:dyDescent="0.25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</sheetData>
  <mergeCells count="100">
    <mergeCell ref="B34:B35"/>
    <mergeCell ref="C34:C35"/>
    <mergeCell ref="W26:X26"/>
    <mergeCell ref="Y26:Z26"/>
    <mergeCell ref="B30:B31"/>
    <mergeCell ref="C30:C31"/>
    <mergeCell ref="B32:B33"/>
    <mergeCell ref="C32:C33"/>
    <mergeCell ref="B28:B29"/>
    <mergeCell ref="C28:C29"/>
    <mergeCell ref="B24:B25"/>
    <mergeCell ref="C24:C25"/>
    <mergeCell ref="T24:V24"/>
    <mergeCell ref="B26:B27"/>
    <mergeCell ref="C26:C27"/>
    <mergeCell ref="T26:V26"/>
    <mergeCell ref="W24:X24"/>
    <mergeCell ref="Y24:Z24"/>
    <mergeCell ref="T25:V25"/>
    <mergeCell ref="W25:X25"/>
    <mergeCell ref="Y25:Z25"/>
    <mergeCell ref="B22:B23"/>
    <mergeCell ref="C22:C23"/>
    <mergeCell ref="T22:V22"/>
    <mergeCell ref="W22:X22"/>
    <mergeCell ref="Y22:Z22"/>
    <mergeCell ref="T23:V23"/>
    <mergeCell ref="W23:X23"/>
    <mergeCell ref="Y23:Z23"/>
    <mergeCell ref="B20:B21"/>
    <mergeCell ref="C20:C21"/>
    <mergeCell ref="T20:V20"/>
    <mergeCell ref="W20:X20"/>
    <mergeCell ref="Y20:Z20"/>
    <mergeCell ref="T21:V21"/>
    <mergeCell ref="W21:X21"/>
    <mergeCell ref="Y21:Z21"/>
    <mergeCell ref="B18:B19"/>
    <mergeCell ref="C18:C19"/>
    <mergeCell ref="T18:V18"/>
    <mergeCell ref="W18:X18"/>
    <mergeCell ref="Y18:Z18"/>
    <mergeCell ref="T19:V19"/>
    <mergeCell ref="W19:X19"/>
    <mergeCell ref="Y19:Z19"/>
    <mergeCell ref="B16:B17"/>
    <mergeCell ref="C16:C17"/>
    <mergeCell ref="T16:V16"/>
    <mergeCell ref="W16:X16"/>
    <mergeCell ref="Y16:Z16"/>
    <mergeCell ref="T17:V17"/>
    <mergeCell ref="W17:X17"/>
    <mergeCell ref="Y17:Z17"/>
    <mergeCell ref="B14:B15"/>
    <mergeCell ref="C14:C15"/>
    <mergeCell ref="T14:V14"/>
    <mergeCell ref="W14:X14"/>
    <mergeCell ref="Y14:Z14"/>
    <mergeCell ref="T15:V15"/>
    <mergeCell ref="W15:X15"/>
    <mergeCell ref="Y15:Z15"/>
    <mergeCell ref="B12:B13"/>
    <mergeCell ref="C12:C13"/>
    <mergeCell ref="T12:V12"/>
    <mergeCell ref="W12:X12"/>
    <mergeCell ref="Y12:Z12"/>
    <mergeCell ref="T13:V13"/>
    <mergeCell ref="W13:X13"/>
    <mergeCell ref="Y13:Z13"/>
    <mergeCell ref="B10:B11"/>
    <mergeCell ref="C10:C11"/>
    <mergeCell ref="T10:V10"/>
    <mergeCell ref="W10:X10"/>
    <mergeCell ref="Y10:Z10"/>
    <mergeCell ref="T11:V11"/>
    <mergeCell ref="W11:X11"/>
    <mergeCell ref="Y11:Z11"/>
    <mergeCell ref="B8:B9"/>
    <mergeCell ref="C8:C9"/>
    <mergeCell ref="T8:V8"/>
    <mergeCell ref="W8:X8"/>
    <mergeCell ref="Y8:Z8"/>
    <mergeCell ref="T9:V9"/>
    <mergeCell ref="W9:X9"/>
    <mergeCell ref="Y9:Z9"/>
    <mergeCell ref="W5:X5"/>
    <mergeCell ref="Y5:Z5"/>
    <mergeCell ref="B6:C7"/>
    <mergeCell ref="T6:V6"/>
    <mergeCell ref="W6:X6"/>
    <mergeCell ref="Y6:Z6"/>
    <mergeCell ref="T7:V7"/>
    <mergeCell ref="W7:X7"/>
    <mergeCell ref="Y7:Z7"/>
    <mergeCell ref="T5:V5"/>
    <mergeCell ref="B2:Q2"/>
    <mergeCell ref="B4:B5"/>
    <mergeCell ref="C4:D5"/>
    <mergeCell ref="E4:E5"/>
    <mergeCell ref="F4:Q4"/>
  </mergeCells>
  <printOptions horizontalCentered="1"/>
  <pageMargins left="0.51181102362204722" right="0.51181102362204722" top="0.55118110236220474" bottom="0.59055118110236227" header="0.11811023622047245" footer="0.11811023622047245"/>
  <pageSetup paperSize="9" scale="48" fitToHeight="0" orientation="landscape" r:id="rId1"/>
  <rowBreaks count="1" manualBreakCount="1">
    <brk id="25" max="1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54"/>
  <sheetViews>
    <sheetView topLeftCell="A9" zoomScaleNormal="100" zoomScaleSheetLayoutView="100" workbookViewId="0">
      <selection activeCell="C10" sqref="C10:C12"/>
    </sheetView>
  </sheetViews>
  <sheetFormatPr defaultRowHeight="15" x14ac:dyDescent="0.25"/>
  <cols>
    <col min="1" max="2" width="9.140625" style="2"/>
    <col min="3" max="3" width="12" style="2" customWidth="1"/>
    <col min="4" max="4" width="13.7109375" style="2" customWidth="1"/>
    <col min="5" max="5" width="9.140625" style="2" customWidth="1"/>
    <col min="6" max="11" width="16.7109375" style="2" customWidth="1"/>
    <col min="12" max="259" width="9.140625" style="2"/>
    <col min="260" max="260" width="13.7109375" style="2" customWidth="1"/>
    <col min="261" max="261" width="9.140625" style="2" customWidth="1"/>
    <col min="262" max="262" width="8.42578125" style="2" customWidth="1"/>
    <col min="263" max="267" width="10.7109375" style="2" customWidth="1"/>
    <col min="268" max="515" width="9.140625" style="2"/>
    <col min="516" max="516" width="13.7109375" style="2" customWidth="1"/>
    <col min="517" max="517" width="9.140625" style="2" customWidth="1"/>
    <col min="518" max="518" width="8.42578125" style="2" customWidth="1"/>
    <col min="519" max="523" width="10.7109375" style="2" customWidth="1"/>
    <col min="524" max="771" width="9.140625" style="2"/>
    <col min="772" max="772" width="13.7109375" style="2" customWidth="1"/>
    <col min="773" max="773" width="9.140625" style="2" customWidth="1"/>
    <col min="774" max="774" width="8.42578125" style="2" customWidth="1"/>
    <col min="775" max="779" width="10.7109375" style="2" customWidth="1"/>
    <col min="780" max="1027" width="9.140625" style="2"/>
    <col min="1028" max="1028" width="13.7109375" style="2" customWidth="1"/>
    <col min="1029" max="1029" width="9.140625" style="2" customWidth="1"/>
    <col min="1030" max="1030" width="8.42578125" style="2" customWidth="1"/>
    <col min="1031" max="1035" width="10.7109375" style="2" customWidth="1"/>
    <col min="1036" max="1283" width="9.140625" style="2"/>
    <col min="1284" max="1284" width="13.7109375" style="2" customWidth="1"/>
    <col min="1285" max="1285" width="9.140625" style="2" customWidth="1"/>
    <col min="1286" max="1286" width="8.42578125" style="2" customWidth="1"/>
    <col min="1287" max="1291" width="10.7109375" style="2" customWidth="1"/>
    <col min="1292" max="1539" width="9.140625" style="2"/>
    <col min="1540" max="1540" width="13.7109375" style="2" customWidth="1"/>
    <col min="1541" max="1541" width="9.140625" style="2" customWidth="1"/>
    <col min="1542" max="1542" width="8.42578125" style="2" customWidth="1"/>
    <col min="1543" max="1547" width="10.7109375" style="2" customWidth="1"/>
    <col min="1548" max="1795" width="9.140625" style="2"/>
    <col min="1796" max="1796" width="13.7109375" style="2" customWidth="1"/>
    <col min="1797" max="1797" width="9.140625" style="2" customWidth="1"/>
    <col min="1798" max="1798" width="8.42578125" style="2" customWidth="1"/>
    <col min="1799" max="1803" width="10.7109375" style="2" customWidth="1"/>
    <col min="1804" max="2051" width="9.140625" style="2"/>
    <col min="2052" max="2052" width="13.7109375" style="2" customWidth="1"/>
    <col min="2053" max="2053" width="9.140625" style="2" customWidth="1"/>
    <col min="2054" max="2054" width="8.42578125" style="2" customWidth="1"/>
    <col min="2055" max="2059" width="10.7109375" style="2" customWidth="1"/>
    <col min="2060" max="2307" width="9.140625" style="2"/>
    <col min="2308" max="2308" width="13.7109375" style="2" customWidth="1"/>
    <col min="2309" max="2309" width="9.140625" style="2" customWidth="1"/>
    <col min="2310" max="2310" width="8.42578125" style="2" customWidth="1"/>
    <col min="2311" max="2315" width="10.7109375" style="2" customWidth="1"/>
    <col min="2316" max="2563" width="9.140625" style="2"/>
    <col min="2564" max="2564" width="13.7109375" style="2" customWidth="1"/>
    <col min="2565" max="2565" width="9.140625" style="2" customWidth="1"/>
    <col min="2566" max="2566" width="8.42578125" style="2" customWidth="1"/>
    <col min="2567" max="2571" width="10.7109375" style="2" customWidth="1"/>
    <col min="2572" max="2819" width="9.140625" style="2"/>
    <col min="2820" max="2820" width="13.7109375" style="2" customWidth="1"/>
    <col min="2821" max="2821" width="9.140625" style="2" customWidth="1"/>
    <col min="2822" max="2822" width="8.42578125" style="2" customWidth="1"/>
    <col min="2823" max="2827" width="10.7109375" style="2" customWidth="1"/>
    <col min="2828" max="3075" width="9.140625" style="2"/>
    <col min="3076" max="3076" width="13.7109375" style="2" customWidth="1"/>
    <col min="3077" max="3077" width="9.140625" style="2" customWidth="1"/>
    <col min="3078" max="3078" width="8.42578125" style="2" customWidth="1"/>
    <col min="3079" max="3083" width="10.7109375" style="2" customWidth="1"/>
    <col min="3084" max="3331" width="9.140625" style="2"/>
    <col min="3332" max="3332" width="13.7109375" style="2" customWidth="1"/>
    <col min="3333" max="3333" width="9.140625" style="2" customWidth="1"/>
    <col min="3334" max="3334" width="8.42578125" style="2" customWidth="1"/>
    <col min="3335" max="3339" width="10.7109375" style="2" customWidth="1"/>
    <col min="3340" max="3587" width="9.140625" style="2"/>
    <col min="3588" max="3588" width="13.7109375" style="2" customWidth="1"/>
    <col min="3589" max="3589" width="9.140625" style="2" customWidth="1"/>
    <col min="3590" max="3590" width="8.42578125" style="2" customWidth="1"/>
    <col min="3591" max="3595" width="10.7109375" style="2" customWidth="1"/>
    <col min="3596" max="3843" width="9.140625" style="2"/>
    <col min="3844" max="3844" width="13.7109375" style="2" customWidth="1"/>
    <col min="3845" max="3845" width="9.140625" style="2" customWidth="1"/>
    <col min="3846" max="3846" width="8.42578125" style="2" customWidth="1"/>
    <col min="3847" max="3851" width="10.7109375" style="2" customWidth="1"/>
    <col min="3852" max="4099" width="9.140625" style="2"/>
    <col min="4100" max="4100" width="13.7109375" style="2" customWidth="1"/>
    <col min="4101" max="4101" width="9.140625" style="2" customWidth="1"/>
    <col min="4102" max="4102" width="8.42578125" style="2" customWidth="1"/>
    <col min="4103" max="4107" width="10.7109375" style="2" customWidth="1"/>
    <col min="4108" max="4355" width="9.140625" style="2"/>
    <col min="4356" max="4356" width="13.7109375" style="2" customWidth="1"/>
    <col min="4357" max="4357" width="9.140625" style="2" customWidth="1"/>
    <col min="4358" max="4358" width="8.42578125" style="2" customWidth="1"/>
    <col min="4359" max="4363" width="10.7109375" style="2" customWidth="1"/>
    <col min="4364" max="4611" width="9.140625" style="2"/>
    <col min="4612" max="4612" width="13.7109375" style="2" customWidth="1"/>
    <col min="4613" max="4613" width="9.140625" style="2" customWidth="1"/>
    <col min="4614" max="4614" width="8.42578125" style="2" customWidth="1"/>
    <col min="4615" max="4619" width="10.7109375" style="2" customWidth="1"/>
    <col min="4620" max="4867" width="9.140625" style="2"/>
    <col min="4868" max="4868" width="13.7109375" style="2" customWidth="1"/>
    <col min="4869" max="4869" width="9.140625" style="2" customWidth="1"/>
    <col min="4870" max="4870" width="8.42578125" style="2" customWidth="1"/>
    <col min="4871" max="4875" width="10.7109375" style="2" customWidth="1"/>
    <col min="4876" max="5123" width="9.140625" style="2"/>
    <col min="5124" max="5124" width="13.7109375" style="2" customWidth="1"/>
    <col min="5125" max="5125" width="9.140625" style="2" customWidth="1"/>
    <col min="5126" max="5126" width="8.42578125" style="2" customWidth="1"/>
    <col min="5127" max="5131" width="10.7109375" style="2" customWidth="1"/>
    <col min="5132" max="5379" width="9.140625" style="2"/>
    <col min="5380" max="5380" width="13.7109375" style="2" customWidth="1"/>
    <col min="5381" max="5381" width="9.140625" style="2" customWidth="1"/>
    <col min="5382" max="5382" width="8.42578125" style="2" customWidth="1"/>
    <col min="5383" max="5387" width="10.7109375" style="2" customWidth="1"/>
    <col min="5388" max="5635" width="9.140625" style="2"/>
    <col min="5636" max="5636" width="13.7109375" style="2" customWidth="1"/>
    <col min="5637" max="5637" width="9.140625" style="2" customWidth="1"/>
    <col min="5638" max="5638" width="8.42578125" style="2" customWidth="1"/>
    <col min="5639" max="5643" width="10.7109375" style="2" customWidth="1"/>
    <col min="5644" max="5891" width="9.140625" style="2"/>
    <col min="5892" max="5892" width="13.7109375" style="2" customWidth="1"/>
    <col min="5893" max="5893" width="9.140625" style="2" customWidth="1"/>
    <col min="5894" max="5894" width="8.42578125" style="2" customWidth="1"/>
    <col min="5895" max="5899" width="10.7109375" style="2" customWidth="1"/>
    <col min="5900" max="6147" width="9.140625" style="2"/>
    <col min="6148" max="6148" width="13.7109375" style="2" customWidth="1"/>
    <col min="6149" max="6149" width="9.140625" style="2" customWidth="1"/>
    <col min="6150" max="6150" width="8.42578125" style="2" customWidth="1"/>
    <col min="6151" max="6155" width="10.7109375" style="2" customWidth="1"/>
    <col min="6156" max="6403" width="9.140625" style="2"/>
    <col min="6404" max="6404" width="13.7109375" style="2" customWidth="1"/>
    <col min="6405" max="6405" width="9.140625" style="2" customWidth="1"/>
    <col min="6406" max="6406" width="8.42578125" style="2" customWidth="1"/>
    <col min="6407" max="6411" width="10.7109375" style="2" customWidth="1"/>
    <col min="6412" max="6659" width="9.140625" style="2"/>
    <col min="6660" max="6660" width="13.7109375" style="2" customWidth="1"/>
    <col min="6661" max="6661" width="9.140625" style="2" customWidth="1"/>
    <col min="6662" max="6662" width="8.42578125" style="2" customWidth="1"/>
    <col min="6663" max="6667" width="10.7109375" style="2" customWidth="1"/>
    <col min="6668" max="6915" width="9.140625" style="2"/>
    <col min="6916" max="6916" width="13.7109375" style="2" customWidth="1"/>
    <col min="6917" max="6917" width="9.140625" style="2" customWidth="1"/>
    <col min="6918" max="6918" width="8.42578125" style="2" customWidth="1"/>
    <col min="6919" max="6923" width="10.7109375" style="2" customWidth="1"/>
    <col min="6924" max="7171" width="9.140625" style="2"/>
    <col min="7172" max="7172" width="13.7109375" style="2" customWidth="1"/>
    <col min="7173" max="7173" width="9.140625" style="2" customWidth="1"/>
    <col min="7174" max="7174" width="8.42578125" style="2" customWidth="1"/>
    <col min="7175" max="7179" width="10.7109375" style="2" customWidth="1"/>
    <col min="7180" max="7427" width="9.140625" style="2"/>
    <col min="7428" max="7428" width="13.7109375" style="2" customWidth="1"/>
    <col min="7429" max="7429" width="9.140625" style="2" customWidth="1"/>
    <col min="7430" max="7430" width="8.42578125" style="2" customWidth="1"/>
    <col min="7431" max="7435" width="10.7109375" style="2" customWidth="1"/>
    <col min="7436" max="7683" width="9.140625" style="2"/>
    <col min="7684" max="7684" width="13.7109375" style="2" customWidth="1"/>
    <col min="7685" max="7685" width="9.140625" style="2" customWidth="1"/>
    <col min="7686" max="7686" width="8.42578125" style="2" customWidth="1"/>
    <col min="7687" max="7691" width="10.7109375" style="2" customWidth="1"/>
    <col min="7692" max="7939" width="9.140625" style="2"/>
    <col min="7940" max="7940" width="13.7109375" style="2" customWidth="1"/>
    <col min="7941" max="7941" width="9.140625" style="2" customWidth="1"/>
    <col min="7942" max="7942" width="8.42578125" style="2" customWidth="1"/>
    <col min="7943" max="7947" width="10.7109375" style="2" customWidth="1"/>
    <col min="7948" max="8195" width="9.140625" style="2"/>
    <col min="8196" max="8196" width="13.7109375" style="2" customWidth="1"/>
    <col min="8197" max="8197" width="9.140625" style="2" customWidth="1"/>
    <col min="8198" max="8198" width="8.42578125" style="2" customWidth="1"/>
    <col min="8199" max="8203" width="10.7109375" style="2" customWidth="1"/>
    <col min="8204" max="8451" width="9.140625" style="2"/>
    <col min="8452" max="8452" width="13.7109375" style="2" customWidth="1"/>
    <col min="8453" max="8453" width="9.140625" style="2" customWidth="1"/>
    <col min="8454" max="8454" width="8.42578125" style="2" customWidth="1"/>
    <col min="8455" max="8459" width="10.7109375" style="2" customWidth="1"/>
    <col min="8460" max="8707" width="9.140625" style="2"/>
    <col min="8708" max="8708" width="13.7109375" style="2" customWidth="1"/>
    <col min="8709" max="8709" width="9.140625" style="2" customWidth="1"/>
    <col min="8710" max="8710" width="8.42578125" style="2" customWidth="1"/>
    <col min="8711" max="8715" width="10.7109375" style="2" customWidth="1"/>
    <col min="8716" max="8963" width="9.140625" style="2"/>
    <col min="8964" max="8964" width="13.7109375" style="2" customWidth="1"/>
    <col min="8965" max="8965" width="9.140625" style="2" customWidth="1"/>
    <col min="8966" max="8966" width="8.42578125" style="2" customWidth="1"/>
    <col min="8967" max="8971" width="10.7109375" style="2" customWidth="1"/>
    <col min="8972" max="9219" width="9.140625" style="2"/>
    <col min="9220" max="9220" width="13.7109375" style="2" customWidth="1"/>
    <col min="9221" max="9221" width="9.140625" style="2" customWidth="1"/>
    <col min="9222" max="9222" width="8.42578125" style="2" customWidth="1"/>
    <col min="9223" max="9227" width="10.7109375" style="2" customWidth="1"/>
    <col min="9228" max="9475" width="9.140625" style="2"/>
    <col min="9476" max="9476" width="13.7109375" style="2" customWidth="1"/>
    <col min="9477" max="9477" width="9.140625" style="2" customWidth="1"/>
    <col min="9478" max="9478" width="8.42578125" style="2" customWidth="1"/>
    <col min="9479" max="9483" width="10.7109375" style="2" customWidth="1"/>
    <col min="9484" max="9731" width="9.140625" style="2"/>
    <col min="9732" max="9732" width="13.7109375" style="2" customWidth="1"/>
    <col min="9733" max="9733" width="9.140625" style="2" customWidth="1"/>
    <col min="9734" max="9734" width="8.42578125" style="2" customWidth="1"/>
    <col min="9735" max="9739" width="10.7109375" style="2" customWidth="1"/>
    <col min="9740" max="9987" width="9.140625" style="2"/>
    <col min="9988" max="9988" width="13.7109375" style="2" customWidth="1"/>
    <col min="9989" max="9989" width="9.140625" style="2" customWidth="1"/>
    <col min="9990" max="9990" width="8.42578125" style="2" customWidth="1"/>
    <col min="9991" max="9995" width="10.7109375" style="2" customWidth="1"/>
    <col min="9996" max="10243" width="9.140625" style="2"/>
    <col min="10244" max="10244" width="13.7109375" style="2" customWidth="1"/>
    <col min="10245" max="10245" width="9.140625" style="2" customWidth="1"/>
    <col min="10246" max="10246" width="8.42578125" style="2" customWidth="1"/>
    <col min="10247" max="10251" width="10.7109375" style="2" customWidth="1"/>
    <col min="10252" max="10499" width="9.140625" style="2"/>
    <col min="10500" max="10500" width="13.7109375" style="2" customWidth="1"/>
    <col min="10501" max="10501" width="9.140625" style="2" customWidth="1"/>
    <col min="10502" max="10502" width="8.42578125" style="2" customWidth="1"/>
    <col min="10503" max="10507" width="10.7109375" style="2" customWidth="1"/>
    <col min="10508" max="10755" width="9.140625" style="2"/>
    <col min="10756" max="10756" width="13.7109375" style="2" customWidth="1"/>
    <col min="10757" max="10757" width="9.140625" style="2" customWidth="1"/>
    <col min="10758" max="10758" width="8.42578125" style="2" customWidth="1"/>
    <col min="10759" max="10763" width="10.7109375" style="2" customWidth="1"/>
    <col min="10764" max="11011" width="9.140625" style="2"/>
    <col min="11012" max="11012" width="13.7109375" style="2" customWidth="1"/>
    <col min="11013" max="11013" width="9.140625" style="2" customWidth="1"/>
    <col min="11014" max="11014" width="8.42578125" style="2" customWidth="1"/>
    <col min="11015" max="11019" width="10.7109375" style="2" customWidth="1"/>
    <col min="11020" max="11267" width="9.140625" style="2"/>
    <col min="11268" max="11268" width="13.7109375" style="2" customWidth="1"/>
    <col min="11269" max="11269" width="9.140625" style="2" customWidth="1"/>
    <col min="11270" max="11270" width="8.42578125" style="2" customWidth="1"/>
    <col min="11271" max="11275" width="10.7109375" style="2" customWidth="1"/>
    <col min="11276" max="11523" width="9.140625" style="2"/>
    <col min="11524" max="11524" width="13.7109375" style="2" customWidth="1"/>
    <col min="11525" max="11525" width="9.140625" style="2" customWidth="1"/>
    <col min="11526" max="11526" width="8.42578125" style="2" customWidth="1"/>
    <col min="11527" max="11531" width="10.7109375" style="2" customWidth="1"/>
    <col min="11532" max="11779" width="9.140625" style="2"/>
    <col min="11780" max="11780" width="13.7109375" style="2" customWidth="1"/>
    <col min="11781" max="11781" width="9.140625" style="2" customWidth="1"/>
    <col min="11782" max="11782" width="8.42578125" style="2" customWidth="1"/>
    <col min="11783" max="11787" width="10.7109375" style="2" customWidth="1"/>
    <col min="11788" max="12035" width="9.140625" style="2"/>
    <col min="12036" max="12036" width="13.7109375" style="2" customWidth="1"/>
    <col min="12037" max="12037" width="9.140625" style="2" customWidth="1"/>
    <col min="12038" max="12038" width="8.42578125" style="2" customWidth="1"/>
    <col min="12039" max="12043" width="10.7109375" style="2" customWidth="1"/>
    <col min="12044" max="12291" width="9.140625" style="2"/>
    <col min="12292" max="12292" width="13.7109375" style="2" customWidth="1"/>
    <col min="12293" max="12293" width="9.140625" style="2" customWidth="1"/>
    <col min="12294" max="12294" width="8.42578125" style="2" customWidth="1"/>
    <col min="12295" max="12299" width="10.7109375" style="2" customWidth="1"/>
    <col min="12300" max="12547" width="9.140625" style="2"/>
    <col min="12548" max="12548" width="13.7109375" style="2" customWidth="1"/>
    <col min="12549" max="12549" width="9.140625" style="2" customWidth="1"/>
    <col min="12550" max="12550" width="8.42578125" style="2" customWidth="1"/>
    <col min="12551" max="12555" width="10.7109375" style="2" customWidth="1"/>
    <col min="12556" max="12803" width="9.140625" style="2"/>
    <col min="12804" max="12804" width="13.7109375" style="2" customWidth="1"/>
    <col min="12805" max="12805" width="9.140625" style="2" customWidth="1"/>
    <col min="12806" max="12806" width="8.42578125" style="2" customWidth="1"/>
    <col min="12807" max="12811" width="10.7109375" style="2" customWidth="1"/>
    <col min="12812" max="13059" width="9.140625" style="2"/>
    <col min="13060" max="13060" width="13.7109375" style="2" customWidth="1"/>
    <col min="13061" max="13061" width="9.140625" style="2" customWidth="1"/>
    <col min="13062" max="13062" width="8.42578125" style="2" customWidth="1"/>
    <col min="13063" max="13067" width="10.7109375" style="2" customWidth="1"/>
    <col min="13068" max="13315" width="9.140625" style="2"/>
    <col min="13316" max="13316" width="13.7109375" style="2" customWidth="1"/>
    <col min="13317" max="13317" width="9.140625" style="2" customWidth="1"/>
    <col min="13318" max="13318" width="8.42578125" style="2" customWidth="1"/>
    <col min="13319" max="13323" width="10.7109375" style="2" customWidth="1"/>
    <col min="13324" max="13571" width="9.140625" style="2"/>
    <col min="13572" max="13572" width="13.7109375" style="2" customWidth="1"/>
    <col min="13573" max="13573" width="9.140625" style="2" customWidth="1"/>
    <col min="13574" max="13574" width="8.42578125" style="2" customWidth="1"/>
    <col min="13575" max="13579" width="10.7109375" style="2" customWidth="1"/>
    <col min="13580" max="13827" width="9.140625" style="2"/>
    <col min="13828" max="13828" width="13.7109375" style="2" customWidth="1"/>
    <col min="13829" max="13829" width="9.140625" style="2" customWidth="1"/>
    <col min="13830" max="13830" width="8.42578125" style="2" customWidth="1"/>
    <col min="13831" max="13835" width="10.7109375" style="2" customWidth="1"/>
    <col min="13836" max="14083" width="9.140625" style="2"/>
    <col min="14084" max="14084" width="13.7109375" style="2" customWidth="1"/>
    <col min="14085" max="14085" width="9.140625" style="2" customWidth="1"/>
    <col min="14086" max="14086" width="8.42578125" style="2" customWidth="1"/>
    <col min="14087" max="14091" width="10.7109375" style="2" customWidth="1"/>
    <col min="14092" max="14339" width="9.140625" style="2"/>
    <col min="14340" max="14340" width="13.7109375" style="2" customWidth="1"/>
    <col min="14341" max="14341" width="9.140625" style="2" customWidth="1"/>
    <col min="14342" max="14342" width="8.42578125" style="2" customWidth="1"/>
    <col min="14343" max="14347" width="10.7109375" style="2" customWidth="1"/>
    <col min="14348" max="14595" width="9.140625" style="2"/>
    <col min="14596" max="14596" width="13.7109375" style="2" customWidth="1"/>
    <col min="14597" max="14597" width="9.140625" style="2" customWidth="1"/>
    <col min="14598" max="14598" width="8.42578125" style="2" customWidth="1"/>
    <col min="14599" max="14603" width="10.7109375" style="2" customWidth="1"/>
    <col min="14604" max="14851" width="9.140625" style="2"/>
    <col min="14852" max="14852" width="13.7109375" style="2" customWidth="1"/>
    <col min="14853" max="14853" width="9.140625" style="2" customWidth="1"/>
    <col min="14854" max="14854" width="8.42578125" style="2" customWidth="1"/>
    <col min="14855" max="14859" width="10.7109375" style="2" customWidth="1"/>
    <col min="14860" max="15107" width="9.140625" style="2"/>
    <col min="15108" max="15108" width="13.7109375" style="2" customWidth="1"/>
    <col min="15109" max="15109" width="9.140625" style="2" customWidth="1"/>
    <col min="15110" max="15110" width="8.42578125" style="2" customWidth="1"/>
    <col min="15111" max="15115" width="10.7109375" style="2" customWidth="1"/>
    <col min="15116" max="15363" width="9.140625" style="2"/>
    <col min="15364" max="15364" width="13.7109375" style="2" customWidth="1"/>
    <col min="15365" max="15365" width="9.140625" style="2" customWidth="1"/>
    <col min="15366" max="15366" width="8.42578125" style="2" customWidth="1"/>
    <col min="15367" max="15371" width="10.7109375" style="2" customWidth="1"/>
    <col min="15372" max="15619" width="9.140625" style="2"/>
    <col min="15620" max="15620" width="13.7109375" style="2" customWidth="1"/>
    <col min="15621" max="15621" width="9.140625" style="2" customWidth="1"/>
    <col min="15622" max="15622" width="8.42578125" style="2" customWidth="1"/>
    <col min="15623" max="15627" width="10.7109375" style="2" customWidth="1"/>
    <col min="15628" max="15875" width="9.140625" style="2"/>
    <col min="15876" max="15876" width="13.7109375" style="2" customWidth="1"/>
    <col min="15877" max="15877" width="9.140625" style="2" customWidth="1"/>
    <col min="15878" max="15878" width="8.42578125" style="2" customWidth="1"/>
    <col min="15879" max="15883" width="10.7109375" style="2" customWidth="1"/>
    <col min="15884" max="16131" width="9.140625" style="2"/>
    <col min="16132" max="16132" width="13.7109375" style="2" customWidth="1"/>
    <col min="16133" max="16133" width="9.140625" style="2" customWidth="1"/>
    <col min="16134" max="16134" width="8.42578125" style="2" customWidth="1"/>
    <col min="16135" max="16139" width="10.7109375" style="2" customWidth="1"/>
    <col min="16140" max="16384" width="9.140625" style="2"/>
  </cols>
  <sheetData>
    <row r="1" spans="2:11" x14ac:dyDescent="0.25">
      <c r="B1" s="32"/>
      <c r="C1" s="32"/>
      <c r="D1" s="32"/>
      <c r="E1" s="32"/>
      <c r="F1" s="32"/>
      <c r="G1" s="32"/>
      <c r="H1" s="32"/>
      <c r="I1" s="32"/>
      <c r="J1" s="32"/>
      <c r="K1" s="58" t="s">
        <v>207</v>
      </c>
    </row>
    <row r="2" spans="2:11" x14ac:dyDescent="0.25">
      <c r="B2" s="248" t="s">
        <v>208</v>
      </c>
      <c r="C2" s="248"/>
      <c r="D2" s="248"/>
      <c r="E2" s="248"/>
      <c r="F2" s="248"/>
      <c r="G2" s="248"/>
      <c r="H2" s="248"/>
      <c r="I2" s="248"/>
      <c r="J2" s="248"/>
      <c r="K2" s="248"/>
    </row>
    <row r="3" spans="2:1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2:11" x14ac:dyDescent="0.25">
      <c r="B4" s="244" t="s">
        <v>87</v>
      </c>
      <c r="C4" s="250" t="s">
        <v>3</v>
      </c>
      <c r="D4" s="316"/>
      <c r="E4" s="301"/>
      <c r="F4" s="262" t="s">
        <v>209</v>
      </c>
      <c r="G4" s="319"/>
      <c r="H4" s="319"/>
      <c r="I4" s="319"/>
      <c r="J4" s="319"/>
      <c r="K4" s="320"/>
    </row>
    <row r="5" spans="2:11" x14ac:dyDescent="0.25">
      <c r="B5" s="259"/>
      <c r="C5" s="302"/>
      <c r="D5" s="317"/>
      <c r="E5" s="303"/>
      <c r="F5" s="321" t="s">
        <v>90</v>
      </c>
      <c r="G5" s="323" t="s">
        <v>210</v>
      </c>
      <c r="H5" s="324"/>
      <c r="I5" s="324"/>
      <c r="J5" s="324"/>
      <c r="K5" s="325"/>
    </row>
    <row r="6" spans="2:11" ht="51" x14ac:dyDescent="0.25">
      <c r="B6" s="259"/>
      <c r="C6" s="304"/>
      <c r="D6" s="318"/>
      <c r="E6" s="305"/>
      <c r="F6" s="322"/>
      <c r="G6" s="77" t="s">
        <v>211</v>
      </c>
      <c r="H6" s="76" t="s">
        <v>212</v>
      </c>
      <c r="I6" s="75" t="s">
        <v>213</v>
      </c>
      <c r="J6" s="75" t="s">
        <v>214</v>
      </c>
      <c r="K6" s="75" t="s">
        <v>215</v>
      </c>
    </row>
    <row r="7" spans="2:11" x14ac:dyDescent="0.25">
      <c r="B7" s="250" t="s">
        <v>21</v>
      </c>
      <c r="C7" s="301"/>
      <c r="D7" s="326" t="s">
        <v>216</v>
      </c>
      <c r="E7" s="327"/>
      <c r="F7" s="78">
        <f>F10+F13+F16+F19+F22+F25+F28+F31+F34+F37+F40+F43+F46+F49</f>
        <v>195</v>
      </c>
      <c r="G7" s="78">
        <f t="shared" ref="F7:K9" si="0">G10+G13+G16+G19+G22+G25+G28+G31+G34+G37+G40+G43+G46+G49</f>
        <v>193</v>
      </c>
      <c r="H7" s="78">
        <f t="shared" si="0"/>
        <v>0</v>
      </c>
      <c r="I7" s="78">
        <f t="shared" si="0"/>
        <v>3</v>
      </c>
      <c r="J7" s="78">
        <f t="shared" si="0"/>
        <v>0</v>
      </c>
      <c r="K7" s="78">
        <f t="shared" si="0"/>
        <v>0</v>
      </c>
    </row>
    <row r="8" spans="2:11" x14ac:dyDescent="0.25">
      <c r="B8" s="302"/>
      <c r="C8" s="303"/>
      <c r="D8" s="256" t="s">
        <v>217</v>
      </c>
      <c r="E8" s="39" t="s">
        <v>19</v>
      </c>
      <c r="F8" s="78">
        <f t="shared" si="0"/>
        <v>2314</v>
      </c>
      <c r="G8" s="78">
        <f t="shared" si="0"/>
        <v>2218</v>
      </c>
      <c r="H8" s="78">
        <f t="shared" si="0"/>
        <v>60</v>
      </c>
      <c r="I8" s="78">
        <f t="shared" si="0"/>
        <v>99</v>
      </c>
      <c r="J8" s="78">
        <f t="shared" si="0"/>
        <v>40</v>
      </c>
      <c r="K8" s="78">
        <f t="shared" si="0"/>
        <v>0</v>
      </c>
    </row>
    <row r="9" spans="2:11" x14ac:dyDescent="0.25">
      <c r="B9" s="304"/>
      <c r="C9" s="305"/>
      <c r="D9" s="257"/>
      <c r="E9" s="39" t="s">
        <v>20</v>
      </c>
      <c r="F9" s="78">
        <f t="shared" si="0"/>
        <v>1353</v>
      </c>
      <c r="G9" s="78">
        <f t="shared" si="0"/>
        <v>1313</v>
      </c>
      <c r="H9" s="78">
        <f t="shared" si="0"/>
        <v>48</v>
      </c>
      <c r="I9" s="78">
        <f t="shared" si="0"/>
        <v>1</v>
      </c>
      <c r="J9" s="78">
        <f t="shared" si="0"/>
        <v>0</v>
      </c>
      <c r="K9" s="78">
        <f t="shared" si="0"/>
        <v>0</v>
      </c>
    </row>
    <row r="10" spans="2:11" x14ac:dyDescent="0.25">
      <c r="B10" s="328">
        <v>1</v>
      </c>
      <c r="C10" s="331" t="s">
        <v>27</v>
      </c>
      <c r="D10" s="326" t="s">
        <v>216</v>
      </c>
      <c r="E10" s="327"/>
      <c r="F10" s="79">
        <f>'[22]PUP GW'!$X$7</f>
        <v>23</v>
      </c>
      <c r="G10" s="79">
        <f>'[22]PUP GW'!$X$8</f>
        <v>23</v>
      </c>
      <c r="H10" s="79">
        <f>'[22]PUP GW'!$X$9</f>
        <v>0</v>
      </c>
      <c r="I10" s="79">
        <f>'[22]PUP GW'!$X$10</f>
        <v>0</v>
      </c>
      <c r="J10" s="79">
        <f>'[22]PUP GW'!$X$11</f>
        <v>0</v>
      </c>
      <c r="K10" s="79">
        <f>'[22]PUP GW'!$X$12</f>
        <v>0</v>
      </c>
    </row>
    <row r="11" spans="2:11" x14ac:dyDescent="0.25">
      <c r="B11" s="329"/>
      <c r="C11" s="332"/>
      <c r="D11" s="256" t="s">
        <v>217</v>
      </c>
      <c r="E11" s="39" t="s">
        <v>19</v>
      </c>
      <c r="F11" s="79">
        <f>'[22]PUP GW'!$Y$7</f>
        <v>631</v>
      </c>
      <c r="G11" s="79">
        <f>'[22]PUP GW'!$Y$8</f>
        <v>625</v>
      </c>
      <c r="H11" s="79">
        <f>'[22]PUP GW'!$Y$9</f>
        <v>3</v>
      </c>
      <c r="I11" s="79">
        <f>'[22]PUP GW'!$Y$10</f>
        <v>0</v>
      </c>
      <c r="J11" s="79">
        <f>'[22]PUP GW'!$Y$11</f>
        <v>3</v>
      </c>
      <c r="K11" s="79">
        <f>'[22]PUP GW'!$Y$12</f>
        <v>0</v>
      </c>
    </row>
    <row r="12" spans="2:11" x14ac:dyDescent="0.25">
      <c r="B12" s="330"/>
      <c r="C12" s="333"/>
      <c r="D12" s="257"/>
      <c r="E12" s="39" t="s">
        <v>20</v>
      </c>
      <c r="F12" s="79">
        <f>'[22]PUP GW'!$Z$7</f>
        <v>316</v>
      </c>
      <c r="G12" s="79">
        <f>'[22]PUP GW'!$Z$8</f>
        <v>314</v>
      </c>
      <c r="H12" s="79">
        <f>'[22]PUP GW'!$Z$9</f>
        <v>2</v>
      </c>
      <c r="I12" s="79">
        <f>'[22]PUP GW'!$X$10</f>
        <v>0</v>
      </c>
      <c r="J12" s="79">
        <f>'[22]PUP GW'!$X$11</f>
        <v>0</v>
      </c>
      <c r="K12" s="79">
        <f>'[22]PUP GW'!$Y$12</f>
        <v>0</v>
      </c>
    </row>
    <row r="13" spans="2:11" x14ac:dyDescent="0.25">
      <c r="B13" s="272">
        <v>2</v>
      </c>
      <c r="C13" s="331" t="s">
        <v>28</v>
      </c>
      <c r="D13" s="326" t="s">
        <v>216</v>
      </c>
      <c r="E13" s="327"/>
      <c r="F13" s="79">
        <f>'[22]PUP GWz'!$X$7</f>
        <v>10</v>
      </c>
      <c r="G13" s="79">
        <f>'[22]PUP GWz'!$X$8</f>
        <v>10</v>
      </c>
      <c r="H13" s="79">
        <f>'[22]PUP GWz'!$X$9</f>
        <v>0</v>
      </c>
      <c r="I13" s="79">
        <f>'[22]PUP GWz'!$X$10</f>
        <v>0</v>
      </c>
      <c r="J13" s="79">
        <f>'[22]PUP GWz'!$X$11</f>
        <v>0</v>
      </c>
      <c r="K13" s="79">
        <f>'[22]PUP GWz'!$X$12</f>
        <v>0</v>
      </c>
    </row>
    <row r="14" spans="2:11" x14ac:dyDescent="0.25">
      <c r="B14" s="334"/>
      <c r="C14" s="332"/>
      <c r="D14" s="256" t="s">
        <v>217</v>
      </c>
      <c r="E14" s="39" t="s">
        <v>19</v>
      </c>
      <c r="F14" s="79">
        <f>'[22]PUP GWz'!$Y$7</f>
        <v>157</v>
      </c>
      <c r="G14" s="79">
        <f>'[22]PUP GWz'!$Y$8</f>
        <v>157</v>
      </c>
      <c r="H14" s="79">
        <f>'[22]PUP GWz'!$Y$9</f>
        <v>0</v>
      </c>
      <c r="I14" s="79">
        <f>'[22]PUP GWz'!$Y$10</f>
        <v>1</v>
      </c>
      <c r="J14" s="79">
        <f>'[22]PUP GWz'!$Y$11</f>
        <v>0</v>
      </c>
      <c r="K14" s="79">
        <f>'[22]PUP GWz'!$Y$12</f>
        <v>0</v>
      </c>
    </row>
    <row r="15" spans="2:11" x14ac:dyDescent="0.25">
      <c r="B15" s="273"/>
      <c r="C15" s="333"/>
      <c r="D15" s="257"/>
      <c r="E15" s="39" t="s">
        <v>20</v>
      </c>
      <c r="F15" s="79">
        <f>'[22]PUP GWz'!$Z$7</f>
        <v>48</v>
      </c>
      <c r="G15" s="79">
        <f>'[22]PUP GWz'!$Z$8</f>
        <v>48</v>
      </c>
      <c r="H15" s="79">
        <f>'[22]PUP GWz'!$Z$9</f>
        <v>0</v>
      </c>
      <c r="I15" s="79">
        <f>'[22]PUP GWz'!$Z$10</f>
        <v>1</v>
      </c>
      <c r="J15" s="79">
        <f>'[22]PUP GWz'!$Z$11</f>
        <v>0</v>
      </c>
      <c r="K15" s="79">
        <f>'[22]PUP GWz'!$Z$12</f>
        <v>0</v>
      </c>
    </row>
    <row r="16" spans="2:11" x14ac:dyDescent="0.25">
      <c r="B16" s="254">
        <v>3</v>
      </c>
      <c r="C16" s="331" t="s">
        <v>29</v>
      </c>
      <c r="D16" s="326" t="s">
        <v>216</v>
      </c>
      <c r="E16" s="327"/>
      <c r="F16" s="79">
        <f>'[22]PUP KO'!$X$7</f>
        <v>16</v>
      </c>
      <c r="G16" s="79">
        <f>'[22]PUP KO'!$X$8</f>
        <v>15</v>
      </c>
      <c r="H16" s="79">
        <f>'[22]PUP KO'!$X$9</f>
        <v>0</v>
      </c>
      <c r="I16" s="79">
        <f>'[22]PUP KO'!$X$10</f>
        <v>1</v>
      </c>
      <c r="J16" s="79">
        <f>'[22]PUP KO'!$X$11</f>
        <v>0</v>
      </c>
      <c r="K16" s="79">
        <f>'[22]PUP KO'!$X$12</f>
        <v>0</v>
      </c>
    </row>
    <row r="17" spans="2:11" x14ac:dyDescent="0.25">
      <c r="B17" s="335"/>
      <c r="C17" s="332"/>
      <c r="D17" s="256" t="s">
        <v>217</v>
      </c>
      <c r="E17" s="39" t="s">
        <v>19</v>
      </c>
      <c r="F17" s="79">
        <f>'[22]PUP KO'!$Y$7</f>
        <v>230</v>
      </c>
      <c r="G17" s="79">
        <f>'[22]PUP KO'!$Y$8</f>
        <v>187</v>
      </c>
      <c r="H17" s="79">
        <f>'[22]PUP KO'!$Y$9</f>
        <v>8</v>
      </c>
      <c r="I17" s="79">
        <f>'[22]PUP KO'!$Y$10</f>
        <v>88</v>
      </c>
      <c r="J17" s="79">
        <f>'[22]PUP KO'!$Y$11</f>
        <v>17</v>
      </c>
      <c r="K17" s="79">
        <f>'[22]PUP KO'!$Y$12</f>
        <v>0</v>
      </c>
    </row>
    <row r="18" spans="2:11" x14ac:dyDescent="0.25">
      <c r="B18" s="255"/>
      <c r="C18" s="333"/>
      <c r="D18" s="257"/>
      <c r="E18" s="39" t="s">
        <v>20</v>
      </c>
      <c r="F18" s="79">
        <f>'[22]PUP KO'!$Z$7</f>
        <v>88</v>
      </c>
      <c r="G18" s="79">
        <f>'[22]PUP KO'!$Z$8</f>
        <v>83</v>
      </c>
      <c r="H18" s="79">
        <f>'[22]PUP KO'!$Z$9</f>
        <v>8</v>
      </c>
      <c r="I18" s="79">
        <f>'[22]PUP KO'!$Z$10</f>
        <v>0</v>
      </c>
      <c r="J18" s="79">
        <f>'[22]PUP KO'!$Z$11</f>
        <v>0</v>
      </c>
      <c r="K18" s="79">
        <f>'[22]PUP KO'!$Z$12</f>
        <v>0</v>
      </c>
    </row>
    <row r="19" spans="2:11" x14ac:dyDescent="0.25">
      <c r="B19" s="254">
        <v>4</v>
      </c>
      <c r="C19" s="331" t="s">
        <v>30</v>
      </c>
      <c r="D19" s="326" t="s">
        <v>216</v>
      </c>
      <c r="E19" s="327"/>
      <c r="F19" s="79">
        <f>'[22]PUP MI'!$X$7</f>
        <v>25</v>
      </c>
      <c r="G19" s="79">
        <f>'[22]PUP MI'!$X$8</f>
        <v>25</v>
      </c>
      <c r="H19" s="79">
        <f>'[22]PUP MI'!$X$9</f>
        <v>0</v>
      </c>
      <c r="I19" s="79">
        <f>'[22]PUP MI'!$X$10</f>
        <v>0</v>
      </c>
      <c r="J19" s="79">
        <f>'[22]PUP MI'!$X$11</f>
        <v>0</v>
      </c>
      <c r="K19" s="79">
        <f>'[22]PUP MI'!$X$12</f>
        <v>0</v>
      </c>
    </row>
    <row r="20" spans="2:11" x14ac:dyDescent="0.25">
      <c r="B20" s="335"/>
      <c r="C20" s="332"/>
      <c r="D20" s="256" t="s">
        <v>217</v>
      </c>
      <c r="E20" s="39" t="s">
        <v>19</v>
      </c>
      <c r="F20" s="79">
        <f>'[22]PUP MI'!$Y$7</f>
        <v>158</v>
      </c>
      <c r="G20" s="79">
        <f>'[22]PUP MI'!$Y$8</f>
        <v>146</v>
      </c>
      <c r="H20" s="79">
        <f>'[22]PUP MI'!$Y$9</f>
        <v>11</v>
      </c>
      <c r="I20" s="79">
        <f>'[22]PUP MI'!$Y$10</f>
        <v>1</v>
      </c>
      <c r="J20" s="79">
        <f>'[22]PUP MI'!$Y$11</f>
        <v>0</v>
      </c>
      <c r="K20" s="79">
        <f>'[22]PUP MI'!$Y$12</f>
        <v>0</v>
      </c>
    </row>
    <row r="21" spans="2:11" x14ac:dyDescent="0.25">
      <c r="B21" s="255"/>
      <c r="C21" s="333"/>
      <c r="D21" s="257"/>
      <c r="E21" s="39" t="s">
        <v>20</v>
      </c>
      <c r="F21" s="79">
        <f>'[22]PUP MI'!$Z$7</f>
        <v>107</v>
      </c>
      <c r="G21" s="79">
        <f>'[22]PUP MI'!$Z$8</f>
        <v>97</v>
      </c>
      <c r="H21" s="79">
        <f>'[22]PUP MI'!$Z$9</f>
        <v>10</v>
      </c>
      <c r="I21" s="79">
        <f>'[22]PUP MI'!$Z$10</f>
        <v>0</v>
      </c>
      <c r="J21" s="79">
        <f>'[22]PUP MI'!$Z$11</f>
        <v>0</v>
      </c>
      <c r="K21" s="79">
        <f>'[22]PUP MI'!$Z$12</f>
        <v>0</v>
      </c>
    </row>
    <row r="22" spans="2:11" x14ac:dyDescent="0.25">
      <c r="B22" s="328">
        <v>5</v>
      </c>
      <c r="C22" s="331" t="s">
        <v>31</v>
      </c>
      <c r="D22" s="326" t="s">
        <v>216</v>
      </c>
      <c r="E22" s="327"/>
      <c r="F22" s="79">
        <f>'[22]PUP NS'!$X$7</f>
        <v>15</v>
      </c>
      <c r="G22" s="79">
        <f>'[22]PUP NS'!$X$8</f>
        <v>14</v>
      </c>
      <c r="H22" s="79">
        <f>'[22]PUP NS'!$X$9</f>
        <v>0</v>
      </c>
      <c r="I22" s="79">
        <f>'[22]PUP NS'!$X$10</f>
        <v>1</v>
      </c>
      <c r="J22" s="79">
        <f>'[22]PUP NS'!$X$11</f>
        <v>0</v>
      </c>
      <c r="K22" s="79">
        <f>'[22]PUP NS'!$X$12</f>
        <v>0</v>
      </c>
    </row>
    <row r="23" spans="2:11" x14ac:dyDescent="0.25">
      <c r="B23" s="329"/>
      <c r="C23" s="332"/>
      <c r="D23" s="256" t="s">
        <v>217</v>
      </c>
      <c r="E23" s="39" t="s">
        <v>19</v>
      </c>
      <c r="F23" s="79">
        <f>'[22]PUP NS'!$Y$7</f>
        <v>94</v>
      </c>
      <c r="G23" s="79">
        <f>'[22]PUP NS'!$Y$8</f>
        <v>93</v>
      </c>
      <c r="H23" s="79">
        <f>'[22]PUP NS'!$Y$9</f>
        <v>1</v>
      </c>
      <c r="I23" s="79">
        <f>'[22]PUP NS'!$Y$10</f>
        <v>0</v>
      </c>
      <c r="J23" s="79">
        <f>'[22]PUP NS'!$Y$11</f>
        <v>0</v>
      </c>
      <c r="K23" s="79">
        <f>'[22]PUP NS'!$Y$12</f>
        <v>0</v>
      </c>
    </row>
    <row r="24" spans="2:11" x14ac:dyDescent="0.25">
      <c r="B24" s="330"/>
      <c r="C24" s="333"/>
      <c r="D24" s="257"/>
      <c r="E24" s="39" t="s">
        <v>20</v>
      </c>
      <c r="F24" s="79">
        <f>'[22]PUP NS'!$Z$7</f>
        <v>51</v>
      </c>
      <c r="G24" s="79">
        <f>'[22]PUP NS'!$Z$8</f>
        <v>51</v>
      </c>
      <c r="H24" s="79">
        <f>'[22]PUP NS'!$Z$9</f>
        <v>0</v>
      </c>
      <c r="I24" s="79">
        <f>'[22]PUP NS'!$Z$10</f>
        <v>0</v>
      </c>
      <c r="J24" s="79">
        <f>'[22]PUP NS'!$Z$11</f>
        <v>0</v>
      </c>
      <c r="K24" s="79">
        <f>'[22]PUP NS'!$Z$12</f>
        <v>0</v>
      </c>
    </row>
    <row r="25" spans="2:11" x14ac:dyDescent="0.25">
      <c r="B25" s="272">
        <v>6</v>
      </c>
      <c r="C25" s="331" t="s">
        <v>32</v>
      </c>
      <c r="D25" s="326" t="s">
        <v>216</v>
      </c>
      <c r="E25" s="327"/>
      <c r="F25" s="79">
        <f>'[22]PUP Sł'!$X$7</f>
        <v>10</v>
      </c>
      <c r="G25" s="79">
        <f>'[22]PUP Sł'!$X$8</f>
        <v>10</v>
      </c>
      <c r="H25" s="79">
        <f>'[22]PUP Sł'!$X$9</f>
        <v>0</v>
      </c>
      <c r="I25" s="79">
        <f>'[22]PUP Sł'!$X$10</f>
        <v>0</v>
      </c>
      <c r="J25" s="79">
        <f>'[22]PUP Sł'!$X$11</f>
        <v>0</v>
      </c>
      <c r="K25" s="79">
        <f>'[22]PUP Sł'!$X$12</f>
        <v>0</v>
      </c>
    </row>
    <row r="26" spans="2:11" x14ac:dyDescent="0.25">
      <c r="B26" s="334"/>
      <c r="C26" s="332"/>
      <c r="D26" s="256" t="s">
        <v>217</v>
      </c>
      <c r="E26" s="39" t="s">
        <v>19</v>
      </c>
      <c r="F26" s="79">
        <f>'[22]PUP Sł'!$Y$7</f>
        <v>49</v>
      </c>
      <c r="G26" s="79">
        <f>'[22]PUP Sł'!$Y$8</f>
        <v>44</v>
      </c>
      <c r="H26" s="79">
        <f>'[22]PUP Sł'!$Y$9</f>
        <v>4</v>
      </c>
      <c r="I26" s="79">
        <f>'[22]PUP Sł'!$Y$10</f>
        <v>1</v>
      </c>
      <c r="J26" s="79">
        <f>'[22]PUP Sł'!$Y$11</f>
        <v>0</v>
      </c>
      <c r="K26" s="79">
        <f>'[22]PUP Sł'!$Y$12</f>
        <v>0</v>
      </c>
    </row>
    <row r="27" spans="2:11" x14ac:dyDescent="0.25">
      <c r="B27" s="273"/>
      <c r="C27" s="333"/>
      <c r="D27" s="257"/>
      <c r="E27" s="39" t="s">
        <v>20</v>
      </c>
      <c r="F27" s="79">
        <f>'[22]PUP Sł'!$Z$7</f>
        <v>28</v>
      </c>
      <c r="G27" s="79">
        <f>'[22]PUP Sł'!$Z$8</f>
        <v>26</v>
      </c>
      <c r="H27" s="79">
        <f>'[22]PUP Sł'!$Z$9</f>
        <v>3</v>
      </c>
      <c r="I27" s="79">
        <f>'[22]PUP Sł'!$Z$10</f>
        <v>0</v>
      </c>
      <c r="J27" s="79">
        <f>'[22]PUP Sł'!$Z$11</f>
        <v>0</v>
      </c>
      <c r="K27" s="79">
        <f>'[22]PUP Sł'!$Z$12</f>
        <v>0</v>
      </c>
    </row>
    <row r="28" spans="2:11" x14ac:dyDescent="0.25">
      <c r="B28" s="254">
        <v>7</v>
      </c>
      <c r="C28" s="331" t="s">
        <v>157</v>
      </c>
      <c r="D28" s="326" t="s">
        <v>216</v>
      </c>
      <c r="E28" s="327"/>
      <c r="F28" s="79">
        <f>'[22]PUP ST'!$X$7</f>
        <v>32</v>
      </c>
      <c r="G28" s="79">
        <f>'[22]PUP ST'!$X$8</f>
        <v>32</v>
      </c>
      <c r="H28" s="79">
        <f>'[22]PUP ST'!$X$9</f>
        <v>0</v>
      </c>
      <c r="I28" s="79">
        <f>'[22]PUP ST'!$X$10</f>
        <v>0</v>
      </c>
      <c r="J28" s="79">
        <f>'[22]PUP ST'!$X$11</f>
        <v>0</v>
      </c>
      <c r="K28" s="79">
        <f>'[22]PUP ST'!$X$12</f>
        <v>0</v>
      </c>
    </row>
    <row r="29" spans="2:11" x14ac:dyDescent="0.25">
      <c r="B29" s="335"/>
      <c r="C29" s="332"/>
      <c r="D29" s="256" t="s">
        <v>217</v>
      </c>
      <c r="E29" s="39" t="s">
        <v>19</v>
      </c>
      <c r="F29" s="79">
        <f>'[22]PUP ST'!$Y$7</f>
        <v>118</v>
      </c>
      <c r="G29" s="79">
        <f>'[22]PUP ST'!$Y$8</f>
        <v>113</v>
      </c>
      <c r="H29" s="79">
        <f>'[22]PUP ST'!$Y$9</f>
        <v>0</v>
      </c>
      <c r="I29" s="79">
        <f>'[22]PUP ST'!$Y$10</f>
        <v>5</v>
      </c>
      <c r="J29" s="79">
        <f>'[22]PUP ST'!$Y$11</f>
        <v>18</v>
      </c>
      <c r="K29" s="79">
        <f>'[22]PUP ST'!$Y$12</f>
        <v>0</v>
      </c>
    </row>
    <row r="30" spans="2:11" x14ac:dyDescent="0.25">
      <c r="B30" s="255"/>
      <c r="C30" s="333"/>
      <c r="D30" s="257"/>
      <c r="E30" s="39" t="s">
        <v>20</v>
      </c>
      <c r="F30" s="79">
        <f>'[22]PUP ST'!$Z$7</f>
        <v>46</v>
      </c>
      <c r="G30" s="79">
        <f>'[22]PUP ST'!$Z$8</f>
        <v>46</v>
      </c>
      <c r="H30" s="79">
        <f>'[22]PUP ST'!$Z$9</f>
        <v>0</v>
      </c>
      <c r="I30" s="79">
        <f>'[22]PUP ST'!$Z$10</f>
        <v>0</v>
      </c>
      <c r="J30" s="79">
        <f>'[22]PUP ST'!$Z$11</f>
        <v>0</v>
      </c>
      <c r="K30" s="79">
        <f>'[22]PUP ST'!$Z$12</f>
        <v>0</v>
      </c>
    </row>
    <row r="31" spans="2:11" x14ac:dyDescent="0.25">
      <c r="B31" s="254">
        <v>8</v>
      </c>
      <c r="C31" s="331" t="s">
        <v>34</v>
      </c>
      <c r="D31" s="326" t="s">
        <v>216</v>
      </c>
      <c r="E31" s="327"/>
      <c r="F31" s="79">
        <f>'[22]PUP SU'!$X$7</f>
        <v>4</v>
      </c>
      <c r="G31" s="79">
        <f>'[22]PUP SU'!$X$8</f>
        <v>4</v>
      </c>
      <c r="H31" s="79">
        <f>'[22]PUP SU'!$X$9</f>
        <v>0</v>
      </c>
      <c r="I31" s="79">
        <f>'[22]PUP SU'!$X$10</f>
        <v>1</v>
      </c>
      <c r="J31" s="79">
        <f>'[22]PUP SU'!$X$11</f>
        <v>0</v>
      </c>
      <c r="K31" s="79">
        <f>'[22]PUP SU'!$X$12</f>
        <v>0</v>
      </c>
    </row>
    <row r="32" spans="2:11" x14ac:dyDescent="0.25">
      <c r="B32" s="335"/>
      <c r="C32" s="332"/>
      <c r="D32" s="256" t="s">
        <v>217</v>
      </c>
      <c r="E32" s="39" t="s">
        <v>19</v>
      </c>
      <c r="F32" s="79">
        <f>'[22]PUP SU'!$Y$7</f>
        <v>200</v>
      </c>
      <c r="G32" s="79">
        <f>'[22]PUP SU'!$Y$8</f>
        <v>193</v>
      </c>
      <c r="H32" s="79">
        <f>'[22]PUP SU'!$Y$9</f>
        <v>9</v>
      </c>
      <c r="I32" s="79">
        <f>'[22]PUP SU'!$Y$10</f>
        <v>1</v>
      </c>
      <c r="J32" s="79">
        <f>'[22]PUP SU'!$Y$11</f>
        <v>0</v>
      </c>
      <c r="K32" s="79">
        <f>'[22]PUP SU'!$Y$12</f>
        <v>0</v>
      </c>
    </row>
    <row r="33" spans="2:11" x14ac:dyDescent="0.25">
      <c r="B33" s="255"/>
      <c r="C33" s="333"/>
      <c r="D33" s="257"/>
      <c r="E33" s="39" t="s">
        <v>20</v>
      </c>
      <c r="F33" s="79">
        <f>'[22]PUP SU'!$Z$7</f>
        <v>156</v>
      </c>
      <c r="G33" s="79">
        <f>'[22]PUP SU'!$Z$8</f>
        <v>152</v>
      </c>
      <c r="H33" s="79">
        <f>'[22]PUP SU'!$Z$9</f>
        <v>6</v>
      </c>
      <c r="I33" s="79">
        <f>'[22]PUP SU'!$Z$10</f>
        <v>0</v>
      </c>
      <c r="J33" s="79">
        <f>'[22]PUP SU'!$Z$11</f>
        <v>0</v>
      </c>
      <c r="K33" s="79">
        <f>'[22]PUP SU'!$Z$12</f>
        <v>0</v>
      </c>
    </row>
    <row r="34" spans="2:11" x14ac:dyDescent="0.25">
      <c r="B34" s="328">
        <v>9</v>
      </c>
      <c r="C34" s="331" t="s">
        <v>35</v>
      </c>
      <c r="D34" s="326" t="s">
        <v>216</v>
      </c>
      <c r="E34" s="327"/>
      <c r="F34" s="79">
        <f>'[22]PUP ŚW'!$X$7</f>
        <v>8</v>
      </c>
      <c r="G34" s="79">
        <f>'[22]PUP ŚW'!$X$8</f>
        <v>8</v>
      </c>
      <c r="H34" s="79">
        <f>'[22]PUP ŚW'!$X$9</f>
        <v>0</v>
      </c>
      <c r="I34" s="79">
        <f>'[22]PUP ŚW'!$X$10</f>
        <v>0</v>
      </c>
      <c r="J34" s="79">
        <f>'[22]PUP ŚW'!$X$11</f>
        <v>0</v>
      </c>
      <c r="K34" s="79">
        <f>'[22]PUP ŚW'!$X$12</f>
        <v>0</v>
      </c>
    </row>
    <row r="35" spans="2:11" x14ac:dyDescent="0.25">
      <c r="B35" s="329"/>
      <c r="C35" s="332"/>
      <c r="D35" s="256" t="s">
        <v>217</v>
      </c>
      <c r="E35" s="39" t="s">
        <v>19</v>
      </c>
      <c r="F35" s="79">
        <f>'[22]PUP ŚW'!$Y$7</f>
        <v>44</v>
      </c>
      <c r="G35" s="79">
        <f>'[22]PUP ŚW'!$Y$8</f>
        <v>44</v>
      </c>
      <c r="H35" s="79">
        <f>'[22]PUP ŚW'!$Y$9</f>
        <v>0</v>
      </c>
      <c r="I35" s="79">
        <f>'[22]PUP ŚW'!$Y$10</f>
        <v>0</v>
      </c>
      <c r="J35" s="79">
        <f>'[22]PUP ŚW'!$Y$11</f>
        <v>0</v>
      </c>
      <c r="K35" s="79">
        <f>'[22]PUP ŚW'!$Y$12</f>
        <v>0</v>
      </c>
    </row>
    <row r="36" spans="2:11" x14ac:dyDescent="0.25">
      <c r="B36" s="330"/>
      <c r="C36" s="333"/>
      <c r="D36" s="257"/>
      <c r="E36" s="39" t="s">
        <v>20</v>
      </c>
      <c r="F36" s="79">
        <f>'[22]PUP ŚW'!$Z$7</f>
        <v>32</v>
      </c>
      <c r="G36" s="79">
        <f>'[22]PUP ŚW'!$Z$8</f>
        <v>32</v>
      </c>
      <c r="H36" s="79">
        <f>'[22]PUP ŚW'!$Z$9</f>
        <v>0</v>
      </c>
      <c r="I36" s="79">
        <f>'[22]PUP ŚW'!$Z$10</f>
        <v>0</v>
      </c>
      <c r="J36" s="79">
        <f>'[22]PUP ŚW'!$Z$11</f>
        <v>0</v>
      </c>
      <c r="K36" s="79">
        <f>'[22]PUP ŚW'!$Z$12</f>
        <v>0</v>
      </c>
    </row>
    <row r="37" spans="2:11" x14ac:dyDescent="0.25">
      <c r="B37" s="272">
        <v>10</v>
      </c>
      <c r="C37" s="331" t="s">
        <v>36</v>
      </c>
      <c r="D37" s="326" t="s">
        <v>216</v>
      </c>
      <c r="E37" s="327"/>
      <c r="F37" s="79">
        <f>'[22]PUP WS'!$X$7</f>
        <v>8</v>
      </c>
      <c r="G37" s="79">
        <f>'[22]PUP WS'!$X$8</f>
        <v>8</v>
      </c>
      <c r="H37" s="79">
        <f>'[22]PUP WS'!$X$9</f>
        <v>0</v>
      </c>
      <c r="I37" s="79">
        <f>'[22]PUP WS'!$X$10</f>
        <v>0</v>
      </c>
      <c r="J37" s="79">
        <f>'[22]PUP WS'!$X$11</f>
        <v>0</v>
      </c>
      <c r="K37" s="79">
        <f>'[22]PUP WS'!$X$12</f>
        <v>0</v>
      </c>
    </row>
    <row r="38" spans="2:11" x14ac:dyDescent="0.25">
      <c r="B38" s="334"/>
      <c r="C38" s="332"/>
      <c r="D38" s="256" t="s">
        <v>217</v>
      </c>
      <c r="E38" s="39" t="s">
        <v>19</v>
      </c>
      <c r="F38" s="79">
        <f>'[22]PUP WS'!$Y$7</f>
        <v>102</v>
      </c>
      <c r="G38" s="79">
        <f>'[22]PUP WS'!$Y$8</f>
        <v>100</v>
      </c>
      <c r="H38" s="79">
        <f>'[22]PUP WS'!$Y9</f>
        <v>8</v>
      </c>
      <c r="I38" s="79">
        <f>'[22]PUP WS'!$Y$10</f>
        <v>0</v>
      </c>
      <c r="J38" s="79">
        <f>'[22]PUP WS'!$Y$11</f>
        <v>0</v>
      </c>
      <c r="K38" s="79">
        <f>'[22]PUP WS'!$Y$12</f>
        <v>0</v>
      </c>
    </row>
    <row r="39" spans="2:11" x14ac:dyDescent="0.25">
      <c r="B39" s="273"/>
      <c r="C39" s="333"/>
      <c r="D39" s="257"/>
      <c r="E39" s="39" t="s">
        <v>20</v>
      </c>
      <c r="F39" s="79">
        <f>'[22]PUP WS'!$Z$7</f>
        <v>73</v>
      </c>
      <c r="G39" s="79">
        <f>'[22]PUP WS'!$Z$8</f>
        <v>67</v>
      </c>
      <c r="H39" s="79">
        <f>'[22]PUP WS'!$Z$9</f>
        <v>7</v>
      </c>
      <c r="I39" s="79">
        <f>'[22]PUP WS'!$Z$10</f>
        <v>0</v>
      </c>
      <c r="J39" s="79">
        <f>'[22]PUP WS'!$Z$11</f>
        <v>0</v>
      </c>
      <c r="K39" s="79">
        <f>'[22]PUP WS'!$Z$12</f>
        <v>0</v>
      </c>
    </row>
    <row r="40" spans="2:11" x14ac:dyDescent="0.25">
      <c r="B40" s="254">
        <v>11</v>
      </c>
      <c r="C40" s="331" t="s">
        <v>37</v>
      </c>
      <c r="D40" s="326" t="s">
        <v>216</v>
      </c>
      <c r="E40" s="327"/>
      <c r="F40" s="79">
        <f>'[22]PUP ZG'!$X$7</f>
        <v>17</v>
      </c>
      <c r="G40" s="79">
        <f>'[22]PUP ZG'!$X$8</f>
        <v>17</v>
      </c>
      <c r="H40" s="79">
        <f>'[22]PUP ZG'!$X$9</f>
        <v>0</v>
      </c>
      <c r="I40" s="79">
        <f>'[22]PUP ZG'!$X$10</f>
        <v>0</v>
      </c>
      <c r="J40" s="79">
        <f>'[22]PUP ZG'!$X$11</f>
        <v>0</v>
      </c>
      <c r="K40" s="79">
        <f>'[22]PUP ZG'!$X$12</f>
        <v>0</v>
      </c>
    </row>
    <row r="41" spans="2:11" x14ac:dyDescent="0.25">
      <c r="B41" s="335"/>
      <c r="C41" s="332"/>
      <c r="D41" s="256" t="s">
        <v>217</v>
      </c>
      <c r="E41" s="39" t="s">
        <v>19</v>
      </c>
      <c r="F41" s="79">
        <f>'[22]PUP ZG'!$Y$7</f>
        <v>121</v>
      </c>
      <c r="G41" s="79">
        <f>'[22]PUP ZG'!$Y$8</f>
        <v>121</v>
      </c>
      <c r="H41" s="79">
        <f>'[22]PUP ZG'!$Y$9</f>
        <v>0</v>
      </c>
      <c r="I41" s="79">
        <f>'[22]PUP ZG'!$Y$10</f>
        <v>0</v>
      </c>
      <c r="J41" s="79">
        <f>'[22]PUP ZG'!$Y$11</f>
        <v>0</v>
      </c>
      <c r="K41" s="79">
        <f>'[22]PUP ZG'!$Y$12</f>
        <v>0</v>
      </c>
    </row>
    <row r="42" spans="2:11" x14ac:dyDescent="0.25">
      <c r="B42" s="255"/>
      <c r="C42" s="333"/>
      <c r="D42" s="257"/>
      <c r="E42" s="39" t="s">
        <v>20</v>
      </c>
      <c r="F42" s="79">
        <f>'[22]PUP ZG'!$Z$7</f>
        <v>71</v>
      </c>
      <c r="G42" s="79">
        <f>'[22]PUP ZG'!$Z$8</f>
        <v>71</v>
      </c>
      <c r="H42" s="79">
        <f>'[22]PUP ZG'!$Z9</f>
        <v>0</v>
      </c>
      <c r="I42" s="79">
        <f>'[22]PUP ZG'!$Z$10</f>
        <v>0</v>
      </c>
      <c r="J42" s="79">
        <f>'[22]PUP ZG'!$Z$11</f>
        <v>0</v>
      </c>
      <c r="K42" s="79">
        <f>'[22]PUP ZG'!$Z$12</f>
        <v>0</v>
      </c>
    </row>
    <row r="43" spans="2:11" x14ac:dyDescent="0.25">
      <c r="B43" s="254">
        <v>12</v>
      </c>
      <c r="C43" s="331" t="s">
        <v>38</v>
      </c>
      <c r="D43" s="326" t="s">
        <v>216</v>
      </c>
      <c r="E43" s="327"/>
      <c r="F43" s="79">
        <f>'[22]PUP ZG z'!$X$7</f>
        <v>2</v>
      </c>
      <c r="G43" s="79">
        <f>'[22]PUP ZG z'!$X$8</f>
        <v>2</v>
      </c>
      <c r="H43" s="79">
        <f>'[22]PUP ZG z'!$X$9</f>
        <v>0</v>
      </c>
      <c r="I43" s="79">
        <f>'[22]PUP ZG z'!$X$10</f>
        <v>0</v>
      </c>
      <c r="J43" s="79">
        <f>'[22]PUP ZG z'!$X$11</f>
        <v>0</v>
      </c>
      <c r="K43" s="79">
        <f>'[22]PUP ZG z'!$X$12</f>
        <v>0</v>
      </c>
    </row>
    <row r="44" spans="2:11" x14ac:dyDescent="0.25">
      <c r="B44" s="335"/>
      <c r="C44" s="332"/>
      <c r="D44" s="256" t="s">
        <v>217</v>
      </c>
      <c r="E44" s="39" t="s">
        <v>19</v>
      </c>
      <c r="F44" s="79">
        <f>'[22]PUP ZG z'!$Y$7</f>
        <v>15</v>
      </c>
      <c r="G44" s="79">
        <f>'[22]PUP ZG z'!$Y$8</f>
        <v>15</v>
      </c>
      <c r="H44" s="79">
        <f>'[22]PUP ZG z'!$Y$9</f>
        <v>0</v>
      </c>
      <c r="I44" s="79">
        <f>'[22]PUP ZG z'!$Y$10</f>
        <v>0</v>
      </c>
      <c r="J44" s="79">
        <f>'[22]PUP ZG z'!$Y$11</f>
        <v>0</v>
      </c>
      <c r="K44" s="79">
        <f>'[22]PUP ZG z'!$Y$12</f>
        <v>0</v>
      </c>
    </row>
    <row r="45" spans="2:11" x14ac:dyDescent="0.25">
      <c r="B45" s="255"/>
      <c r="C45" s="333"/>
      <c r="D45" s="257"/>
      <c r="E45" s="39" t="s">
        <v>20</v>
      </c>
      <c r="F45" s="79">
        <f>'[22]PUP ZG z'!$Z$7</f>
        <v>4</v>
      </c>
      <c r="G45" s="79">
        <f>'[22]PUP ZG z'!$Z$8</f>
        <v>4</v>
      </c>
      <c r="H45" s="79">
        <f>'[22]PUP ZG z'!$Z9</f>
        <v>0</v>
      </c>
      <c r="I45" s="79">
        <f>'[22]PUP ZG z'!$Z$10</f>
        <v>0</v>
      </c>
      <c r="J45" s="79">
        <f>'[22]PUP ZG z'!$Z$11</f>
        <v>0</v>
      </c>
      <c r="K45" s="79">
        <f>'[22]PUP ZG z'!$Z$12</f>
        <v>0</v>
      </c>
    </row>
    <row r="46" spans="2:11" x14ac:dyDescent="0.25">
      <c r="B46" s="328">
        <v>13</v>
      </c>
      <c r="C46" s="331" t="s">
        <v>39</v>
      </c>
      <c r="D46" s="326" t="s">
        <v>216</v>
      </c>
      <c r="E46" s="327"/>
      <c r="F46" s="79">
        <f>'[22]PUP Żg'!$X$7</f>
        <v>14</v>
      </c>
      <c r="G46" s="79">
        <f>'[22]PUP Żg'!$X$8</f>
        <v>14</v>
      </c>
      <c r="H46" s="79">
        <f>'[22]PUP Żg'!$X$9</f>
        <v>0</v>
      </c>
      <c r="I46" s="79">
        <f>'[22]PUP Żg'!$X$10</f>
        <v>0</v>
      </c>
      <c r="J46" s="79">
        <f>'[22]PUP Żg'!$X$11</f>
        <v>0</v>
      </c>
      <c r="K46" s="79">
        <f>'[22]PUP Żg'!$X$12</f>
        <v>0</v>
      </c>
    </row>
    <row r="47" spans="2:11" x14ac:dyDescent="0.25">
      <c r="B47" s="329"/>
      <c r="C47" s="332"/>
      <c r="D47" s="256" t="s">
        <v>217</v>
      </c>
      <c r="E47" s="39" t="s">
        <v>19</v>
      </c>
      <c r="F47" s="79">
        <f>'[22]PUP Żg'!$Y$7</f>
        <v>40</v>
      </c>
      <c r="G47" s="79">
        <f>'[22]PUP Żg'!$Y$8</f>
        <v>40</v>
      </c>
      <c r="H47" s="79">
        <f>'[22]PUP Żg'!$Y9</f>
        <v>0</v>
      </c>
      <c r="I47" s="79">
        <f>'[22]PUP Żg'!$Y$10</f>
        <v>2</v>
      </c>
      <c r="J47" s="79">
        <f>'[22]PUP Żg'!$Y$11</f>
        <v>2</v>
      </c>
      <c r="K47" s="79">
        <f>'[22]PUP Żg'!$Y$12</f>
        <v>0</v>
      </c>
    </row>
    <row r="48" spans="2:11" x14ac:dyDescent="0.25">
      <c r="B48" s="330"/>
      <c r="C48" s="333"/>
      <c r="D48" s="257"/>
      <c r="E48" s="39" t="s">
        <v>20</v>
      </c>
      <c r="F48" s="79">
        <f>'[22]PUP Żg'!$Z$7</f>
        <v>29</v>
      </c>
      <c r="G48" s="79">
        <f>'[22]PUP Żg'!$Z$8</f>
        <v>29</v>
      </c>
      <c r="H48" s="79">
        <f>'[22]PUP Żg'!$Z$9</f>
        <v>0</v>
      </c>
      <c r="I48" s="79">
        <f>'[22]PUP Żg'!$Z$10</f>
        <v>0</v>
      </c>
      <c r="J48" s="79">
        <f>'[22]PUP Żg'!$Z$11</f>
        <v>0</v>
      </c>
      <c r="K48" s="79">
        <f>'[22]PUP Żg'!$Z$12</f>
        <v>0</v>
      </c>
    </row>
    <row r="49" spans="2:11" x14ac:dyDescent="0.25">
      <c r="B49" s="272">
        <v>14</v>
      </c>
      <c r="C49" s="331" t="s">
        <v>40</v>
      </c>
      <c r="D49" s="326" t="s">
        <v>216</v>
      </c>
      <c r="E49" s="327"/>
      <c r="F49" s="79">
        <f>'[22]PUP Żr'!$X$7</f>
        <v>11</v>
      </c>
      <c r="G49" s="79">
        <f>'[22]PUP Żr'!$X$8</f>
        <v>11</v>
      </c>
      <c r="H49" s="79">
        <f>'[22]PUP Żr'!$X$9</f>
        <v>0</v>
      </c>
      <c r="I49" s="79">
        <f>'[22]PUP Żr'!$X$10</f>
        <v>0</v>
      </c>
      <c r="J49" s="79">
        <f>'[22]PUP Żr'!$X$11</f>
        <v>0</v>
      </c>
      <c r="K49" s="79">
        <f>'[22]PUP Żr'!$X$12</f>
        <v>0</v>
      </c>
    </row>
    <row r="50" spans="2:11" x14ac:dyDescent="0.25">
      <c r="B50" s="334"/>
      <c r="C50" s="332"/>
      <c r="D50" s="256" t="s">
        <v>217</v>
      </c>
      <c r="E50" s="39" t="s">
        <v>19</v>
      </c>
      <c r="F50" s="79">
        <f>'[22]PUP Żr'!$Y$7</f>
        <v>355</v>
      </c>
      <c r="G50" s="79">
        <f>'[22]PUP Żr'!$Y$8</f>
        <v>340</v>
      </c>
      <c r="H50" s="79">
        <f>'[22]PUP Żr'!$Y9</f>
        <v>16</v>
      </c>
      <c r="I50" s="79">
        <f>'[22]PUP Żr'!$Y$10</f>
        <v>0</v>
      </c>
      <c r="J50" s="79">
        <f>'[22]PUP Żr'!$Y$11</f>
        <v>0</v>
      </c>
      <c r="K50" s="79">
        <f>'[22]PUP Żr'!$Y$12</f>
        <v>0</v>
      </c>
    </row>
    <row r="51" spans="2:11" x14ac:dyDescent="0.25">
      <c r="B51" s="273"/>
      <c r="C51" s="333"/>
      <c r="D51" s="257"/>
      <c r="E51" s="39" t="s">
        <v>20</v>
      </c>
      <c r="F51" s="79">
        <f>'[22]PUP Żr'!$Z$7</f>
        <v>304</v>
      </c>
      <c r="G51" s="79">
        <f>'[22]PUP Żr'!$Z$8</f>
        <v>293</v>
      </c>
      <c r="H51" s="79">
        <f>'[22]PUP Żr'!$Z$9</f>
        <v>12</v>
      </c>
      <c r="I51" s="79">
        <f>'[22]PUP Żr'!$Z$10</f>
        <v>0</v>
      </c>
      <c r="J51" s="79">
        <f>'[22]PUP Żr'!$Z$11</f>
        <v>0</v>
      </c>
      <c r="K51" s="79">
        <f>'[22]PUP Żr'!$Z$12</f>
        <v>0</v>
      </c>
    </row>
    <row r="52" spans="2:11" x14ac:dyDescent="0.25">
      <c r="G52" s="3"/>
      <c r="H52" s="3"/>
      <c r="I52" s="3"/>
      <c r="J52" s="3"/>
      <c r="K52" s="3"/>
    </row>
    <row r="53" spans="2:11" x14ac:dyDescent="0.25">
      <c r="G53" s="3"/>
      <c r="H53" s="3"/>
      <c r="I53" s="3"/>
      <c r="J53" s="3"/>
      <c r="K53" s="3"/>
    </row>
    <row r="54" spans="2:11" x14ac:dyDescent="0.25">
      <c r="G54" s="3"/>
      <c r="H54" s="3"/>
      <c r="I54" s="3"/>
      <c r="J54" s="3"/>
      <c r="K54" s="3"/>
    </row>
  </sheetData>
  <mergeCells count="65">
    <mergeCell ref="B49:B51"/>
    <mergeCell ref="C49:C51"/>
    <mergeCell ref="D49:E49"/>
    <mergeCell ref="D50:D51"/>
    <mergeCell ref="B43:B45"/>
    <mergeCell ref="C43:C45"/>
    <mergeCell ref="D43:E43"/>
    <mergeCell ref="D44:D45"/>
    <mergeCell ref="B46:B48"/>
    <mergeCell ref="C46:C48"/>
    <mergeCell ref="D46:E46"/>
    <mergeCell ref="D47:D48"/>
    <mergeCell ref="B37:B39"/>
    <mergeCell ref="C37:C39"/>
    <mergeCell ref="D37:E37"/>
    <mergeCell ref="D38:D39"/>
    <mergeCell ref="B40:B42"/>
    <mergeCell ref="C40:C42"/>
    <mergeCell ref="D40:E40"/>
    <mergeCell ref="D41:D42"/>
    <mergeCell ref="B31:B33"/>
    <mergeCell ref="C31:C33"/>
    <mergeCell ref="D31:E31"/>
    <mergeCell ref="D32:D33"/>
    <mergeCell ref="B34:B36"/>
    <mergeCell ref="C34:C36"/>
    <mergeCell ref="D34:E34"/>
    <mergeCell ref="D35:D36"/>
    <mergeCell ref="B25:B27"/>
    <mergeCell ref="C25:C27"/>
    <mergeCell ref="D25:E25"/>
    <mergeCell ref="D26:D27"/>
    <mergeCell ref="B28:B30"/>
    <mergeCell ref="C28:C30"/>
    <mergeCell ref="D28:E28"/>
    <mergeCell ref="D29:D30"/>
    <mergeCell ref="B19:B21"/>
    <mergeCell ref="C19:C21"/>
    <mergeCell ref="D19:E19"/>
    <mergeCell ref="D20:D21"/>
    <mergeCell ref="B22:B24"/>
    <mergeCell ref="C22:C24"/>
    <mergeCell ref="D22:E22"/>
    <mergeCell ref="D23:D24"/>
    <mergeCell ref="B13:B15"/>
    <mergeCell ref="C13:C15"/>
    <mergeCell ref="D13:E13"/>
    <mergeCell ref="D14:D15"/>
    <mergeCell ref="B16:B18"/>
    <mergeCell ref="C16:C18"/>
    <mergeCell ref="D16:E16"/>
    <mergeCell ref="D17:D18"/>
    <mergeCell ref="B7:C9"/>
    <mergeCell ref="D7:E7"/>
    <mergeCell ref="D8:D9"/>
    <mergeCell ref="B10:B12"/>
    <mergeCell ref="C10:C12"/>
    <mergeCell ref="D10:E10"/>
    <mergeCell ref="D11:D12"/>
    <mergeCell ref="B2:K2"/>
    <mergeCell ref="B4:B6"/>
    <mergeCell ref="C4:E6"/>
    <mergeCell ref="F4:K4"/>
    <mergeCell ref="F5:F6"/>
    <mergeCell ref="G5:K5"/>
  </mergeCells>
  <pageMargins left="0.70866141732283472" right="0.70866141732283472" top="0.74803149606299213" bottom="0.74803149606299213" header="0.31496062992125984" footer="0.31496062992125984"/>
  <pageSetup paperSize="9" scale="85" fitToHeight="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2"/>
  <sheetViews>
    <sheetView topLeftCell="A11" zoomScale="84" zoomScaleNormal="84" zoomScaleSheetLayoutView="100" workbookViewId="0">
      <selection activeCell="C11" sqref="C11:C13"/>
    </sheetView>
  </sheetViews>
  <sheetFormatPr defaultRowHeight="15" x14ac:dyDescent="0.25"/>
  <cols>
    <col min="1" max="2" width="9.140625" style="2"/>
    <col min="3" max="3" width="17.28515625" style="2" customWidth="1"/>
    <col min="4" max="4" width="12.28515625" style="2" customWidth="1"/>
    <col min="5" max="5" width="9.140625" style="2"/>
    <col min="6" max="11" width="15.7109375" style="2" customWidth="1"/>
    <col min="12" max="258" width="9.140625" style="2"/>
    <col min="259" max="259" width="17.28515625" style="2" customWidth="1"/>
    <col min="260" max="260" width="12.28515625" style="2" customWidth="1"/>
    <col min="261" max="262" width="9.140625" style="2"/>
    <col min="263" max="263" width="13.28515625" style="2" customWidth="1"/>
    <col min="264" max="264" width="16.5703125" style="2" customWidth="1"/>
    <col min="265" max="265" width="13.42578125" style="2" customWidth="1"/>
    <col min="266" max="266" width="10.7109375" style="2" customWidth="1"/>
    <col min="267" max="267" width="11.7109375" style="2" customWidth="1"/>
    <col min="268" max="514" width="9.140625" style="2"/>
    <col min="515" max="515" width="17.28515625" style="2" customWidth="1"/>
    <col min="516" max="516" width="12.28515625" style="2" customWidth="1"/>
    <col min="517" max="518" width="9.140625" style="2"/>
    <col min="519" max="519" width="13.28515625" style="2" customWidth="1"/>
    <col min="520" max="520" width="16.5703125" style="2" customWidth="1"/>
    <col min="521" max="521" width="13.42578125" style="2" customWidth="1"/>
    <col min="522" max="522" width="10.7109375" style="2" customWidth="1"/>
    <col min="523" max="523" width="11.7109375" style="2" customWidth="1"/>
    <col min="524" max="770" width="9.140625" style="2"/>
    <col min="771" max="771" width="17.28515625" style="2" customWidth="1"/>
    <col min="772" max="772" width="12.28515625" style="2" customWidth="1"/>
    <col min="773" max="774" width="9.140625" style="2"/>
    <col min="775" max="775" width="13.28515625" style="2" customWidth="1"/>
    <col min="776" max="776" width="16.5703125" style="2" customWidth="1"/>
    <col min="777" max="777" width="13.42578125" style="2" customWidth="1"/>
    <col min="778" max="778" width="10.7109375" style="2" customWidth="1"/>
    <col min="779" max="779" width="11.7109375" style="2" customWidth="1"/>
    <col min="780" max="1026" width="9.140625" style="2"/>
    <col min="1027" max="1027" width="17.28515625" style="2" customWidth="1"/>
    <col min="1028" max="1028" width="12.28515625" style="2" customWidth="1"/>
    <col min="1029" max="1030" width="9.140625" style="2"/>
    <col min="1031" max="1031" width="13.28515625" style="2" customWidth="1"/>
    <col min="1032" max="1032" width="16.5703125" style="2" customWidth="1"/>
    <col min="1033" max="1033" width="13.42578125" style="2" customWidth="1"/>
    <col min="1034" max="1034" width="10.7109375" style="2" customWidth="1"/>
    <col min="1035" max="1035" width="11.7109375" style="2" customWidth="1"/>
    <col min="1036" max="1282" width="9.140625" style="2"/>
    <col min="1283" max="1283" width="17.28515625" style="2" customWidth="1"/>
    <col min="1284" max="1284" width="12.28515625" style="2" customWidth="1"/>
    <col min="1285" max="1286" width="9.140625" style="2"/>
    <col min="1287" max="1287" width="13.28515625" style="2" customWidth="1"/>
    <col min="1288" max="1288" width="16.5703125" style="2" customWidth="1"/>
    <col min="1289" max="1289" width="13.42578125" style="2" customWidth="1"/>
    <col min="1290" max="1290" width="10.7109375" style="2" customWidth="1"/>
    <col min="1291" max="1291" width="11.7109375" style="2" customWidth="1"/>
    <col min="1292" max="1538" width="9.140625" style="2"/>
    <col min="1539" max="1539" width="17.28515625" style="2" customWidth="1"/>
    <col min="1540" max="1540" width="12.28515625" style="2" customWidth="1"/>
    <col min="1541" max="1542" width="9.140625" style="2"/>
    <col min="1543" max="1543" width="13.28515625" style="2" customWidth="1"/>
    <col min="1544" max="1544" width="16.5703125" style="2" customWidth="1"/>
    <col min="1545" max="1545" width="13.42578125" style="2" customWidth="1"/>
    <col min="1546" max="1546" width="10.7109375" style="2" customWidth="1"/>
    <col min="1547" max="1547" width="11.7109375" style="2" customWidth="1"/>
    <col min="1548" max="1794" width="9.140625" style="2"/>
    <col min="1795" max="1795" width="17.28515625" style="2" customWidth="1"/>
    <col min="1796" max="1796" width="12.28515625" style="2" customWidth="1"/>
    <col min="1797" max="1798" width="9.140625" style="2"/>
    <col min="1799" max="1799" width="13.28515625" style="2" customWidth="1"/>
    <col min="1800" max="1800" width="16.5703125" style="2" customWidth="1"/>
    <col min="1801" max="1801" width="13.42578125" style="2" customWidth="1"/>
    <col min="1802" max="1802" width="10.7109375" style="2" customWidth="1"/>
    <col min="1803" max="1803" width="11.7109375" style="2" customWidth="1"/>
    <col min="1804" max="2050" width="9.140625" style="2"/>
    <col min="2051" max="2051" width="17.28515625" style="2" customWidth="1"/>
    <col min="2052" max="2052" width="12.28515625" style="2" customWidth="1"/>
    <col min="2053" max="2054" width="9.140625" style="2"/>
    <col min="2055" max="2055" width="13.28515625" style="2" customWidth="1"/>
    <col min="2056" max="2056" width="16.5703125" style="2" customWidth="1"/>
    <col min="2057" max="2057" width="13.42578125" style="2" customWidth="1"/>
    <col min="2058" max="2058" width="10.7109375" style="2" customWidth="1"/>
    <col min="2059" max="2059" width="11.7109375" style="2" customWidth="1"/>
    <col min="2060" max="2306" width="9.140625" style="2"/>
    <col min="2307" max="2307" width="17.28515625" style="2" customWidth="1"/>
    <col min="2308" max="2308" width="12.28515625" style="2" customWidth="1"/>
    <col min="2309" max="2310" width="9.140625" style="2"/>
    <col min="2311" max="2311" width="13.28515625" style="2" customWidth="1"/>
    <col min="2312" max="2312" width="16.5703125" style="2" customWidth="1"/>
    <col min="2313" max="2313" width="13.42578125" style="2" customWidth="1"/>
    <col min="2314" max="2314" width="10.7109375" style="2" customWidth="1"/>
    <col min="2315" max="2315" width="11.7109375" style="2" customWidth="1"/>
    <col min="2316" max="2562" width="9.140625" style="2"/>
    <col min="2563" max="2563" width="17.28515625" style="2" customWidth="1"/>
    <col min="2564" max="2564" width="12.28515625" style="2" customWidth="1"/>
    <col min="2565" max="2566" width="9.140625" style="2"/>
    <col min="2567" max="2567" width="13.28515625" style="2" customWidth="1"/>
    <col min="2568" max="2568" width="16.5703125" style="2" customWidth="1"/>
    <col min="2569" max="2569" width="13.42578125" style="2" customWidth="1"/>
    <col min="2570" max="2570" width="10.7109375" style="2" customWidth="1"/>
    <col min="2571" max="2571" width="11.7109375" style="2" customWidth="1"/>
    <col min="2572" max="2818" width="9.140625" style="2"/>
    <col min="2819" max="2819" width="17.28515625" style="2" customWidth="1"/>
    <col min="2820" max="2820" width="12.28515625" style="2" customWidth="1"/>
    <col min="2821" max="2822" width="9.140625" style="2"/>
    <col min="2823" max="2823" width="13.28515625" style="2" customWidth="1"/>
    <col min="2824" max="2824" width="16.5703125" style="2" customWidth="1"/>
    <col min="2825" max="2825" width="13.42578125" style="2" customWidth="1"/>
    <col min="2826" max="2826" width="10.7109375" style="2" customWidth="1"/>
    <col min="2827" max="2827" width="11.7109375" style="2" customWidth="1"/>
    <col min="2828" max="3074" width="9.140625" style="2"/>
    <col min="3075" max="3075" width="17.28515625" style="2" customWidth="1"/>
    <col min="3076" max="3076" width="12.28515625" style="2" customWidth="1"/>
    <col min="3077" max="3078" width="9.140625" style="2"/>
    <col min="3079" max="3079" width="13.28515625" style="2" customWidth="1"/>
    <col min="3080" max="3080" width="16.5703125" style="2" customWidth="1"/>
    <col min="3081" max="3081" width="13.42578125" style="2" customWidth="1"/>
    <col min="3082" max="3082" width="10.7109375" style="2" customWidth="1"/>
    <col min="3083" max="3083" width="11.7109375" style="2" customWidth="1"/>
    <col min="3084" max="3330" width="9.140625" style="2"/>
    <col min="3331" max="3331" width="17.28515625" style="2" customWidth="1"/>
    <col min="3332" max="3332" width="12.28515625" style="2" customWidth="1"/>
    <col min="3333" max="3334" width="9.140625" style="2"/>
    <col min="3335" max="3335" width="13.28515625" style="2" customWidth="1"/>
    <col min="3336" max="3336" width="16.5703125" style="2" customWidth="1"/>
    <col min="3337" max="3337" width="13.42578125" style="2" customWidth="1"/>
    <col min="3338" max="3338" width="10.7109375" style="2" customWidth="1"/>
    <col min="3339" max="3339" width="11.7109375" style="2" customWidth="1"/>
    <col min="3340" max="3586" width="9.140625" style="2"/>
    <col min="3587" max="3587" width="17.28515625" style="2" customWidth="1"/>
    <col min="3588" max="3588" width="12.28515625" style="2" customWidth="1"/>
    <col min="3589" max="3590" width="9.140625" style="2"/>
    <col min="3591" max="3591" width="13.28515625" style="2" customWidth="1"/>
    <col min="3592" max="3592" width="16.5703125" style="2" customWidth="1"/>
    <col min="3593" max="3593" width="13.42578125" style="2" customWidth="1"/>
    <col min="3594" max="3594" width="10.7109375" style="2" customWidth="1"/>
    <col min="3595" max="3595" width="11.7109375" style="2" customWidth="1"/>
    <col min="3596" max="3842" width="9.140625" style="2"/>
    <col min="3843" max="3843" width="17.28515625" style="2" customWidth="1"/>
    <col min="3844" max="3844" width="12.28515625" style="2" customWidth="1"/>
    <col min="3845" max="3846" width="9.140625" style="2"/>
    <col min="3847" max="3847" width="13.28515625" style="2" customWidth="1"/>
    <col min="3848" max="3848" width="16.5703125" style="2" customWidth="1"/>
    <col min="3849" max="3849" width="13.42578125" style="2" customWidth="1"/>
    <col min="3850" max="3850" width="10.7109375" style="2" customWidth="1"/>
    <col min="3851" max="3851" width="11.7109375" style="2" customWidth="1"/>
    <col min="3852" max="4098" width="9.140625" style="2"/>
    <col min="4099" max="4099" width="17.28515625" style="2" customWidth="1"/>
    <col min="4100" max="4100" width="12.28515625" style="2" customWidth="1"/>
    <col min="4101" max="4102" width="9.140625" style="2"/>
    <col min="4103" max="4103" width="13.28515625" style="2" customWidth="1"/>
    <col min="4104" max="4104" width="16.5703125" style="2" customWidth="1"/>
    <col min="4105" max="4105" width="13.42578125" style="2" customWidth="1"/>
    <col min="4106" max="4106" width="10.7109375" style="2" customWidth="1"/>
    <col min="4107" max="4107" width="11.7109375" style="2" customWidth="1"/>
    <col min="4108" max="4354" width="9.140625" style="2"/>
    <col min="4355" max="4355" width="17.28515625" style="2" customWidth="1"/>
    <col min="4356" max="4356" width="12.28515625" style="2" customWidth="1"/>
    <col min="4357" max="4358" width="9.140625" style="2"/>
    <col min="4359" max="4359" width="13.28515625" style="2" customWidth="1"/>
    <col min="4360" max="4360" width="16.5703125" style="2" customWidth="1"/>
    <col min="4361" max="4361" width="13.42578125" style="2" customWidth="1"/>
    <col min="4362" max="4362" width="10.7109375" style="2" customWidth="1"/>
    <col min="4363" max="4363" width="11.7109375" style="2" customWidth="1"/>
    <col min="4364" max="4610" width="9.140625" style="2"/>
    <col min="4611" max="4611" width="17.28515625" style="2" customWidth="1"/>
    <col min="4612" max="4612" width="12.28515625" style="2" customWidth="1"/>
    <col min="4613" max="4614" width="9.140625" style="2"/>
    <col min="4615" max="4615" width="13.28515625" style="2" customWidth="1"/>
    <col min="4616" max="4616" width="16.5703125" style="2" customWidth="1"/>
    <col min="4617" max="4617" width="13.42578125" style="2" customWidth="1"/>
    <col min="4618" max="4618" width="10.7109375" style="2" customWidth="1"/>
    <col min="4619" max="4619" width="11.7109375" style="2" customWidth="1"/>
    <col min="4620" max="4866" width="9.140625" style="2"/>
    <col min="4867" max="4867" width="17.28515625" style="2" customWidth="1"/>
    <col min="4868" max="4868" width="12.28515625" style="2" customWidth="1"/>
    <col min="4869" max="4870" width="9.140625" style="2"/>
    <col min="4871" max="4871" width="13.28515625" style="2" customWidth="1"/>
    <col min="4872" max="4872" width="16.5703125" style="2" customWidth="1"/>
    <col min="4873" max="4873" width="13.42578125" style="2" customWidth="1"/>
    <col min="4874" max="4874" width="10.7109375" style="2" customWidth="1"/>
    <col min="4875" max="4875" width="11.7109375" style="2" customWidth="1"/>
    <col min="4876" max="5122" width="9.140625" style="2"/>
    <col min="5123" max="5123" width="17.28515625" style="2" customWidth="1"/>
    <col min="5124" max="5124" width="12.28515625" style="2" customWidth="1"/>
    <col min="5125" max="5126" width="9.140625" style="2"/>
    <col min="5127" max="5127" width="13.28515625" style="2" customWidth="1"/>
    <col min="5128" max="5128" width="16.5703125" style="2" customWidth="1"/>
    <col min="5129" max="5129" width="13.42578125" style="2" customWidth="1"/>
    <col min="5130" max="5130" width="10.7109375" style="2" customWidth="1"/>
    <col min="5131" max="5131" width="11.7109375" style="2" customWidth="1"/>
    <col min="5132" max="5378" width="9.140625" style="2"/>
    <col min="5379" max="5379" width="17.28515625" style="2" customWidth="1"/>
    <col min="5380" max="5380" width="12.28515625" style="2" customWidth="1"/>
    <col min="5381" max="5382" width="9.140625" style="2"/>
    <col min="5383" max="5383" width="13.28515625" style="2" customWidth="1"/>
    <col min="5384" max="5384" width="16.5703125" style="2" customWidth="1"/>
    <col min="5385" max="5385" width="13.42578125" style="2" customWidth="1"/>
    <col min="5386" max="5386" width="10.7109375" style="2" customWidth="1"/>
    <col min="5387" max="5387" width="11.7109375" style="2" customWidth="1"/>
    <col min="5388" max="5634" width="9.140625" style="2"/>
    <col min="5635" max="5635" width="17.28515625" style="2" customWidth="1"/>
    <col min="5636" max="5636" width="12.28515625" style="2" customWidth="1"/>
    <col min="5637" max="5638" width="9.140625" style="2"/>
    <col min="5639" max="5639" width="13.28515625" style="2" customWidth="1"/>
    <col min="5640" max="5640" width="16.5703125" style="2" customWidth="1"/>
    <col min="5641" max="5641" width="13.42578125" style="2" customWidth="1"/>
    <col min="5642" max="5642" width="10.7109375" style="2" customWidth="1"/>
    <col min="5643" max="5643" width="11.7109375" style="2" customWidth="1"/>
    <col min="5644" max="5890" width="9.140625" style="2"/>
    <col min="5891" max="5891" width="17.28515625" style="2" customWidth="1"/>
    <col min="5892" max="5892" width="12.28515625" style="2" customWidth="1"/>
    <col min="5893" max="5894" width="9.140625" style="2"/>
    <col min="5895" max="5895" width="13.28515625" style="2" customWidth="1"/>
    <col min="5896" max="5896" width="16.5703125" style="2" customWidth="1"/>
    <col min="5897" max="5897" width="13.42578125" style="2" customWidth="1"/>
    <col min="5898" max="5898" width="10.7109375" style="2" customWidth="1"/>
    <col min="5899" max="5899" width="11.7109375" style="2" customWidth="1"/>
    <col min="5900" max="6146" width="9.140625" style="2"/>
    <col min="6147" max="6147" width="17.28515625" style="2" customWidth="1"/>
    <col min="6148" max="6148" width="12.28515625" style="2" customWidth="1"/>
    <col min="6149" max="6150" width="9.140625" style="2"/>
    <col min="6151" max="6151" width="13.28515625" style="2" customWidth="1"/>
    <col min="6152" max="6152" width="16.5703125" style="2" customWidth="1"/>
    <col min="6153" max="6153" width="13.42578125" style="2" customWidth="1"/>
    <col min="6154" max="6154" width="10.7109375" style="2" customWidth="1"/>
    <col min="6155" max="6155" width="11.7109375" style="2" customWidth="1"/>
    <col min="6156" max="6402" width="9.140625" style="2"/>
    <col min="6403" max="6403" width="17.28515625" style="2" customWidth="1"/>
    <col min="6404" max="6404" width="12.28515625" style="2" customWidth="1"/>
    <col min="6405" max="6406" width="9.140625" style="2"/>
    <col min="6407" max="6407" width="13.28515625" style="2" customWidth="1"/>
    <col min="6408" max="6408" width="16.5703125" style="2" customWidth="1"/>
    <col min="6409" max="6409" width="13.42578125" style="2" customWidth="1"/>
    <col min="6410" max="6410" width="10.7109375" style="2" customWidth="1"/>
    <col min="6411" max="6411" width="11.7109375" style="2" customWidth="1"/>
    <col min="6412" max="6658" width="9.140625" style="2"/>
    <col min="6659" max="6659" width="17.28515625" style="2" customWidth="1"/>
    <col min="6660" max="6660" width="12.28515625" style="2" customWidth="1"/>
    <col min="6661" max="6662" width="9.140625" style="2"/>
    <col min="6663" max="6663" width="13.28515625" style="2" customWidth="1"/>
    <col min="6664" max="6664" width="16.5703125" style="2" customWidth="1"/>
    <col min="6665" max="6665" width="13.42578125" style="2" customWidth="1"/>
    <col min="6666" max="6666" width="10.7109375" style="2" customWidth="1"/>
    <col min="6667" max="6667" width="11.7109375" style="2" customWidth="1"/>
    <col min="6668" max="6914" width="9.140625" style="2"/>
    <col min="6915" max="6915" width="17.28515625" style="2" customWidth="1"/>
    <col min="6916" max="6916" width="12.28515625" style="2" customWidth="1"/>
    <col min="6917" max="6918" width="9.140625" style="2"/>
    <col min="6919" max="6919" width="13.28515625" style="2" customWidth="1"/>
    <col min="6920" max="6920" width="16.5703125" style="2" customWidth="1"/>
    <col min="6921" max="6921" width="13.42578125" style="2" customWidth="1"/>
    <col min="6922" max="6922" width="10.7109375" style="2" customWidth="1"/>
    <col min="6923" max="6923" width="11.7109375" style="2" customWidth="1"/>
    <col min="6924" max="7170" width="9.140625" style="2"/>
    <col min="7171" max="7171" width="17.28515625" style="2" customWidth="1"/>
    <col min="7172" max="7172" width="12.28515625" style="2" customWidth="1"/>
    <col min="7173" max="7174" width="9.140625" style="2"/>
    <col min="7175" max="7175" width="13.28515625" style="2" customWidth="1"/>
    <col min="7176" max="7176" width="16.5703125" style="2" customWidth="1"/>
    <col min="7177" max="7177" width="13.42578125" style="2" customWidth="1"/>
    <col min="7178" max="7178" width="10.7109375" style="2" customWidth="1"/>
    <col min="7179" max="7179" width="11.7109375" style="2" customWidth="1"/>
    <col min="7180" max="7426" width="9.140625" style="2"/>
    <col min="7427" max="7427" width="17.28515625" style="2" customWidth="1"/>
    <col min="7428" max="7428" width="12.28515625" style="2" customWidth="1"/>
    <col min="7429" max="7430" width="9.140625" style="2"/>
    <col min="7431" max="7431" width="13.28515625" style="2" customWidth="1"/>
    <col min="7432" max="7432" width="16.5703125" style="2" customWidth="1"/>
    <col min="7433" max="7433" width="13.42578125" style="2" customWidth="1"/>
    <col min="7434" max="7434" width="10.7109375" style="2" customWidth="1"/>
    <col min="7435" max="7435" width="11.7109375" style="2" customWidth="1"/>
    <col min="7436" max="7682" width="9.140625" style="2"/>
    <col min="7683" max="7683" width="17.28515625" style="2" customWidth="1"/>
    <col min="7684" max="7684" width="12.28515625" style="2" customWidth="1"/>
    <col min="7685" max="7686" width="9.140625" style="2"/>
    <col min="7687" max="7687" width="13.28515625" style="2" customWidth="1"/>
    <col min="7688" max="7688" width="16.5703125" style="2" customWidth="1"/>
    <col min="7689" max="7689" width="13.42578125" style="2" customWidth="1"/>
    <col min="7690" max="7690" width="10.7109375" style="2" customWidth="1"/>
    <col min="7691" max="7691" width="11.7109375" style="2" customWidth="1"/>
    <col min="7692" max="7938" width="9.140625" style="2"/>
    <col min="7939" max="7939" width="17.28515625" style="2" customWidth="1"/>
    <col min="7940" max="7940" width="12.28515625" style="2" customWidth="1"/>
    <col min="7941" max="7942" width="9.140625" style="2"/>
    <col min="7943" max="7943" width="13.28515625" style="2" customWidth="1"/>
    <col min="7944" max="7944" width="16.5703125" style="2" customWidth="1"/>
    <col min="7945" max="7945" width="13.42578125" style="2" customWidth="1"/>
    <col min="7946" max="7946" width="10.7109375" style="2" customWidth="1"/>
    <col min="7947" max="7947" width="11.7109375" style="2" customWidth="1"/>
    <col min="7948" max="8194" width="9.140625" style="2"/>
    <col min="8195" max="8195" width="17.28515625" style="2" customWidth="1"/>
    <col min="8196" max="8196" width="12.28515625" style="2" customWidth="1"/>
    <col min="8197" max="8198" width="9.140625" style="2"/>
    <col min="8199" max="8199" width="13.28515625" style="2" customWidth="1"/>
    <col min="8200" max="8200" width="16.5703125" style="2" customWidth="1"/>
    <col min="8201" max="8201" width="13.42578125" style="2" customWidth="1"/>
    <col min="8202" max="8202" width="10.7109375" style="2" customWidth="1"/>
    <col min="8203" max="8203" width="11.7109375" style="2" customWidth="1"/>
    <col min="8204" max="8450" width="9.140625" style="2"/>
    <col min="8451" max="8451" width="17.28515625" style="2" customWidth="1"/>
    <col min="8452" max="8452" width="12.28515625" style="2" customWidth="1"/>
    <col min="8453" max="8454" width="9.140625" style="2"/>
    <col min="8455" max="8455" width="13.28515625" style="2" customWidth="1"/>
    <col min="8456" max="8456" width="16.5703125" style="2" customWidth="1"/>
    <col min="8457" max="8457" width="13.42578125" style="2" customWidth="1"/>
    <col min="8458" max="8458" width="10.7109375" style="2" customWidth="1"/>
    <col min="8459" max="8459" width="11.7109375" style="2" customWidth="1"/>
    <col min="8460" max="8706" width="9.140625" style="2"/>
    <col min="8707" max="8707" width="17.28515625" style="2" customWidth="1"/>
    <col min="8708" max="8708" width="12.28515625" style="2" customWidth="1"/>
    <col min="8709" max="8710" width="9.140625" style="2"/>
    <col min="8711" max="8711" width="13.28515625" style="2" customWidth="1"/>
    <col min="8712" max="8712" width="16.5703125" style="2" customWidth="1"/>
    <col min="8713" max="8713" width="13.42578125" style="2" customWidth="1"/>
    <col min="8714" max="8714" width="10.7109375" style="2" customWidth="1"/>
    <col min="8715" max="8715" width="11.7109375" style="2" customWidth="1"/>
    <col min="8716" max="8962" width="9.140625" style="2"/>
    <col min="8963" max="8963" width="17.28515625" style="2" customWidth="1"/>
    <col min="8964" max="8964" width="12.28515625" style="2" customWidth="1"/>
    <col min="8965" max="8966" width="9.140625" style="2"/>
    <col min="8967" max="8967" width="13.28515625" style="2" customWidth="1"/>
    <col min="8968" max="8968" width="16.5703125" style="2" customWidth="1"/>
    <col min="8969" max="8969" width="13.42578125" style="2" customWidth="1"/>
    <col min="8970" max="8970" width="10.7109375" style="2" customWidth="1"/>
    <col min="8971" max="8971" width="11.7109375" style="2" customWidth="1"/>
    <col min="8972" max="9218" width="9.140625" style="2"/>
    <col min="9219" max="9219" width="17.28515625" style="2" customWidth="1"/>
    <col min="9220" max="9220" width="12.28515625" style="2" customWidth="1"/>
    <col min="9221" max="9222" width="9.140625" style="2"/>
    <col min="9223" max="9223" width="13.28515625" style="2" customWidth="1"/>
    <col min="9224" max="9224" width="16.5703125" style="2" customWidth="1"/>
    <col min="9225" max="9225" width="13.42578125" style="2" customWidth="1"/>
    <col min="9226" max="9226" width="10.7109375" style="2" customWidth="1"/>
    <col min="9227" max="9227" width="11.7109375" style="2" customWidth="1"/>
    <col min="9228" max="9474" width="9.140625" style="2"/>
    <col min="9475" max="9475" width="17.28515625" style="2" customWidth="1"/>
    <col min="9476" max="9476" width="12.28515625" style="2" customWidth="1"/>
    <col min="9477" max="9478" width="9.140625" style="2"/>
    <col min="9479" max="9479" width="13.28515625" style="2" customWidth="1"/>
    <col min="9480" max="9480" width="16.5703125" style="2" customWidth="1"/>
    <col min="9481" max="9481" width="13.42578125" style="2" customWidth="1"/>
    <col min="9482" max="9482" width="10.7109375" style="2" customWidth="1"/>
    <col min="9483" max="9483" width="11.7109375" style="2" customWidth="1"/>
    <col min="9484" max="9730" width="9.140625" style="2"/>
    <col min="9731" max="9731" width="17.28515625" style="2" customWidth="1"/>
    <col min="9732" max="9732" width="12.28515625" style="2" customWidth="1"/>
    <col min="9733" max="9734" width="9.140625" style="2"/>
    <col min="9735" max="9735" width="13.28515625" style="2" customWidth="1"/>
    <col min="9736" max="9736" width="16.5703125" style="2" customWidth="1"/>
    <col min="9737" max="9737" width="13.42578125" style="2" customWidth="1"/>
    <col min="9738" max="9738" width="10.7109375" style="2" customWidth="1"/>
    <col min="9739" max="9739" width="11.7109375" style="2" customWidth="1"/>
    <col min="9740" max="9986" width="9.140625" style="2"/>
    <col min="9987" max="9987" width="17.28515625" style="2" customWidth="1"/>
    <col min="9988" max="9988" width="12.28515625" style="2" customWidth="1"/>
    <col min="9989" max="9990" width="9.140625" style="2"/>
    <col min="9991" max="9991" width="13.28515625" style="2" customWidth="1"/>
    <col min="9992" max="9992" width="16.5703125" style="2" customWidth="1"/>
    <col min="9993" max="9993" width="13.42578125" style="2" customWidth="1"/>
    <col min="9994" max="9994" width="10.7109375" style="2" customWidth="1"/>
    <col min="9995" max="9995" width="11.7109375" style="2" customWidth="1"/>
    <col min="9996" max="10242" width="9.140625" style="2"/>
    <col min="10243" max="10243" width="17.28515625" style="2" customWidth="1"/>
    <col min="10244" max="10244" width="12.28515625" style="2" customWidth="1"/>
    <col min="10245" max="10246" width="9.140625" style="2"/>
    <col min="10247" max="10247" width="13.28515625" style="2" customWidth="1"/>
    <col min="10248" max="10248" width="16.5703125" style="2" customWidth="1"/>
    <col min="10249" max="10249" width="13.42578125" style="2" customWidth="1"/>
    <col min="10250" max="10250" width="10.7109375" style="2" customWidth="1"/>
    <col min="10251" max="10251" width="11.7109375" style="2" customWidth="1"/>
    <col min="10252" max="10498" width="9.140625" style="2"/>
    <col min="10499" max="10499" width="17.28515625" style="2" customWidth="1"/>
    <col min="10500" max="10500" width="12.28515625" style="2" customWidth="1"/>
    <col min="10501" max="10502" width="9.140625" style="2"/>
    <col min="10503" max="10503" width="13.28515625" style="2" customWidth="1"/>
    <col min="10504" max="10504" width="16.5703125" style="2" customWidth="1"/>
    <col min="10505" max="10505" width="13.42578125" style="2" customWidth="1"/>
    <col min="10506" max="10506" width="10.7109375" style="2" customWidth="1"/>
    <col min="10507" max="10507" width="11.7109375" style="2" customWidth="1"/>
    <col min="10508" max="10754" width="9.140625" style="2"/>
    <col min="10755" max="10755" width="17.28515625" style="2" customWidth="1"/>
    <col min="10756" max="10756" width="12.28515625" style="2" customWidth="1"/>
    <col min="10757" max="10758" width="9.140625" style="2"/>
    <col min="10759" max="10759" width="13.28515625" style="2" customWidth="1"/>
    <col min="10760" max="10760" width="16.5703125" style="2" customWidth="1"/>
    <col min="10761" max="10761" width="13.42578125" style="2" customWidth="1"/>
    <col min="10762" max="10762" width="10.7109375" style="2" customWidth="1"/>
    <col min="10763" max="10763" width="11.7109375" style="2" customWidth="1"/>
    <col min="10764" max="11010" width="9.140625" style="2"/>
    <col min="11011" max="11011" width="17.28515625" style="2" customWidth="1"/>
    <col min="11012" max="11012" width="12.28515625" style="2" customWidth="1"/>
    <col min="11013" max="11014" width="9.140625" style="2"/>
    <col min="11015" max="11015" width="13.28515625" style="2" customWidth="1"/>
    <col min="11016" max="11016" width="16.5703125" style="2" customWidth="1"/>
    <col min="11017" max="11017" width="13.42578125" style="2" customWidth="1"/>
    <col min="11018" max="11018" width="10.7109375" style="2" customWidth="1"/>
    <col min="11019" max="11019" width="11.7109375" style="2" customWidth="1"/>
    <col min="11020" max="11266" width="9.140625" style="2"/>
    <col min="11267" max="11267" width="17.28515625" style="2" customWidth="1"/>
    <col min="11268" max="11268" width="12.28515625" style="2" customWidth="1"/>
    <col min="11269" max="11270" width="9.140625" style="2"/>
    <col min="11271" max="11271" width="13.28515625" style="2" customWidth="1"/>
    <col min="11272" max="11272" width="16.5703125" style="2" customWidth="1"/>
    <col min="11273" max="11273" width="13.42578125" style="2" customWidth="1"/>
    <col min="11274" max="11274" width="10.7109375" style="2" customWidth="1"/>
    <col min="11275" max="11275" width="11.7109375" style="2" customWidth="1"/>
    <col min="11276" max="11522" width="9.140625" style="2"/>
    <col min="11523" max="11523" width="17.28515625" style="2" customWidth="1"/>
    <col min="11524" max="11524" width="12.28515625" style="2" customWidth="1"/>
    <col min="11525" max="11526" width="9.140625" style="2"/>
    <col min="11527" max="11527" width="13.28515625" style="2" customWidth="1"/>
    <col min="11528" max="11528" width="16.5703125" style="2" customWidth="1"/>
    <col min="11529" max="11529" width="13.42578125" style="2" customWidth="1"/>
    <col min="11530" max="11530" width="10.7109375" style="2" customWidth="1"/>
    <col min="11531" max="11531" width="11.7109375" style="2" customWidth="1"/>
    <col min="11532" max="11778" width="9.140625" style="2"/>
    <col min="11779" max="11779" width="17.28515625" style="2" customWidth="1"/>
    <col min="11780" max="11780" width="12.28515625" style="2" customWidth="1"/>
    <col min="11781" max="11782" width="9.140625" style="2"/>
    <col min="11783" max="11783" width="13.28515625" style="2" customWidth="1"/>
    <col min="11784" max="11784" width="16.5703125" style="2" customWidth="1"/>
    <col min="11785" max="11785" width="13.42578125" style="2" customWidth="1"/>
    <col min="11786" max="11786" width="10.7109375" style="2" customWidth="1"/>
    <col min="11787" max="11787" width="11.7109375" style="2" customWidth="1"/>
    <col min="11788" max="12034" width="9.140625" style="2"/>
    <col min="12035" max="12035" width="17.28515625" style="2" customWidth="1"/>
    <col min="12036" max="12036" width="12.28515625" style="2" customWidth="1"/>
    <col min="12037" max="12038" width="9.140625" style="2"/>
    <col min="12039" max="12039" width="13.28515625" style="2" customWidth="1"/>
    <col min="12040" max="12040" width="16.5703125" style="2" customWidth="1"/>
    <col min="12041" max="12041" width="13.42578125" style="2" customWidth="1"/>
    <col min="12042" max="12042" width="10.7109375" style="2" customWidth="1"/>
    <col min="12043" max="12043" width="11.7109375" style="2" customWidth="1"/>
    <col min="12044" max="12290" width="9.140625" style="2"/>
    <col min="12291" max="12291" width="17.28515625" style="2" customWidth="1"/>
    <col min="12292" max="12292" width="12.28515625" style="2" customWidth="1"/>
    <col min="12293" max="12294" width="9.140625" style="2"/>
    <col min="12295" max="12295" width="13.28515625" style="2" customWidth="1"/>
    <col min="12296" max="12296" width="16.5703125" style="2" customWidth="1"/>
    <col min="12297" max="12297" width="13.42578125" style="2" customWidth="1"/>
    <col min="12298" max="12298" width="10.7109375" style="2" customWidth="1"/>
    <col min="12299" max="12299" width="11.7109375" style="2" customWidth="1"/>
    <col min="12300" max="12546" width="9.140625" style="2"/>
    <col min="12547" max="12547" width="17.28515625" style="2" customWidth="1"/>
    <col min="12548" max="12548" width="12.28515625" style="2" customWidth="1"/>
    <col min="12549" max="12550" width="9.140625" style="2"/>
    <col min="12551" max="12551" width="13.28515625" style="2" customWidth="1"/>
    <col min="12552" max="12552" width="16.5703125" style="2" customWidth="1"/>
    <col min="12553" max="12553" width="13.42578125" style="2" customWidth="1"/>
    <col min="12554" max="12554" width="10.7109375" style="2" customWidth="1"/>
    <col min="12555" max="12555" width="11.7109375" style="2" customWidth="1"/>
    <col min="12556" max="12802" width="9.140625" style="2"/>
    <col min="12803" max="12803" width="17.28515625" style="2" customWidth="1"/>
    <col min="12804" max="12804" width="12.28515625" style="2" customWidth="1"/>
    <col min="12805" max="12806" width="9.140625" style="2"/>
    <col min="12807" max="12807" width="13.28515625" style="2" customWidth="1"/>
    <col min="12808" max="12808" width="16.5703125" style="2" customWidth="1"/>
    <col min="12809" max="12809" width="13.42578125" style="2" customWidth="1"/>
    <col min="12810" max="12810" width="10.7109375" style="2" customWidth="1"/>
    <col min="12811" max="12811" width="11.7109375" style="2" customWidth="1"/>
    <col min="12812" max="13058" width="9.140625" style="2"/>
    <col min="13059" max="13059" width="17.28515625" style="2" customWidth="1"/>
    <col min="13060" max="13060" width="12.28515625" style="2" customWidth="1"/>
    <col min="13061" max="13062" width="9.140625" style="2"/>
    <col min="13063" max="13063" width="13.28515625" style="2" customWidth="1"/>
    <col min="13064" max="13064" width="16.5703125" style="2" customWidth="1"/>
    <col min="13065" max="13065" width="13.42578125" style="2" customWidth="1"/>
    <col min="13066" max="13066" width="10.7109375" style="2" customWidth="1"/>
    <col min="13067" max="13067" width="11.7109375" style="2" customWidth="1"/>
    <col min="13068" max="13314" width="9.140625" style="2"/>
    <col min="13315" max="13315" width="17.28515625" style="2" customWidth="1"/>
    <col min="13316" max="13316" width="12.28515625" style="2" customWidth="1"/>
    <col min="13317" max="13318" width="9.140625" style="2"/>
    <col min="13319" max="13319" width="13.28515625" style="2" customWidth="1"/>
    <col min="13320" max="13320" width="16.5703125" style="2" customWidth="1"/>
    <col min="13321" max="13321" width="13.42578125" style="2" customWidth="1"/>
    <col min="13322" max="13322" width="10.7109375" style="2" customWidth="1"/>
    <col min="13323" max="13323" width="11.7109375" style="2" customWidth="1"/>
    <col min="13324" max="13570" width="9.140625" style="2"/>
    <col min="13571" max="13571" width="17.28515625" style="2" customWidth="1"/>
    <col min="13572" max="13572" width="12.28515625" style="2" customWidth="1"/>
    <col min="13573" max="13574" width="9.140625" style="2"/>
    <col min="13575" max="13575" width="13.28515625" style="2" customWidth="1"/>
    <col min="13576" max="13576" width="16.5703125" style="2" customWidth="1"/>
    <col min="13577" max="13577" width="13.42578125" style="2" customWidth="1"/>
    <col min="13578" max="13578" width="10.7109375" style="2" customWidth="1"/>
    <col min="13579" max="13579" width="11.7109375" style="2" customWidth="1"/>
    <col min="13580" max="13826" width="9.140625" style="2"/>
    <col min="13827" max="13827" width="17.28515625" style="2" customWidth="1"/>
    <col min="13828" max="13828" width="12.28515625" style="2" customWidth="1"/>
    <col min="13829" max="13830" width="9.140625" style="2"/>
    <col min="13831" max="13831" width="13.28515625" style="2" customWidth="1"/>
    <col min="13832" max="13832" width="16.5703125" style="2" customWidth="1"/>
    <col min="13833" max="13833" width="13.42578125" style="2" customWidth="1"/>
    <col min="13834" max="13834" width="10.7109375" style="2" customWidth="1"/>
    <col min="13835" max="13835" width="11.7109375" style="2" customWidth="1"/>
    <col min="13836" max="14082" width="9.140625" style="2"/>
    <col min="14083" max="14083" width="17.28515625" style="2" customWidth="1"/>
    <col min="14084" max="14084" width="12.28515625" style="2" customWidth="1"/>
    <col min="14085" max="14086" width="9.140625" style="2"/>
    <col min="14087" max="14087" width="13.28515625" style="2" customWidth="1"/>
    <col min="14088" max="14088" width="16.5703125" style="2" customWidth="1"/>
    <col min="14089" max="14089" width="13.42578125" style="2" customWidth="1"/>
    <col min="14090" max="14090" width="10.7109375" style="2" customWidth="1"/>
    <col min="14091" max="14091" width="11.7109375" style="2" customWidth="1"/>
    <col min="14092" max="14338" width="9.140625" style="2"/>
    <col min="14339" max="14339" width="17.28515625" style="2" customWidth="1"/>
    <col min="14340" max="14340" width="12.28515625" style="2" customWidth="1"/>
    <col min="14341" max="14342" width="9.140625" style="2"/>
    <col min="14343" max="14343" width="13.28515625" style="2" customWidth="1"/>
    <col min="14344" max="14344" width="16.5703125" style="2" customWidth="1"/>
    <col min="14345" max="14345" width="13.42578125" style="2" customWidth="1"/>
    <col min="14346" max="14346" width="10.7109375" style="2" customWidth="1"/>
    <col min="14347" max="14347" width="11.7109375" style="2" customWidth="1"/>
    <col min="14348" max="14594" width="9.140625" style="2"/>
    <col min="14595" max="14595" width="17.28515625" style="2" customWidth="1"/>
    <col min="14596" max="14596" width="12.28515625" style="2" customWidth="1"/>
    <col min="14597" max="14598" width="9.140625" style="2"/>
    <col min="14599" max="14599" width="13.28515625" style="2" customWidth="1"/>
    <col min="14600" max="14600" width="16.5703125" style="2" customWidth="1"/>
    <col min="14601" max="14601" width="13.42578125" style="2" customWidth="1"/>
    <col min="14602" max="14602" width="10.7109375" style="2" customWidth="1"/>
    <col min="14603" max="14603" width="11.7109375" style="2" customWidth="1"/>
    <col min="14604" max="14850" width="9.140625" style="2"/>
    <col min="14851" max="14851" width="17.28515625" style="2" customWidth="1"/>
    <col min="14852" max="14852" width="12.28515625" style="2" customWidth="1"/>
    <col min="14853" max="14854" width="9.140625" style="2"/>
    <col min="14855" max="14855" width="13.28515625" style="2" customWidth="1"/>
    <col min="14856" max="14856" width="16.5703125" style="2" customWidth="1"/>
    <col min="14857" max="14857" width="13.42578125" style="2" customWidth="1"/>
    <col min="14858" max="14858" width="10.7109375" style="2" customWidth="1"/>
    <col min="14859" max="14859" width="11.7109375" style="2" customWidth="1"/>
    <col min="14860" max="15106" width="9.140625" style="2"/>
    <col min="15107" max="15107" width="17.28515625" style="2" customWidth="1"/>
    <col min="15108" max="15108" width="12.28515625" style="2" customWidth="1"/>
    <col min="15109" max="15110" width="9.140625" style="2"/>
    <col min="15111" max="15111" width="13.28515625" style="2" customWidth="1"/>
    <col min="15112" max="15112" width="16.5703125" style="2" customWidth="1"/>
    <col min="15113" max="15113" width="13.42578125" style="2" customWidth="1"/>
    <col min="15114" max="15114" width="10.7109375" style="2" customWidth="1"/>
    <col min="15115" max="15115" width="11.7109375" style="2" customWidth="1"/>
    <col min="15116" max="15362" width="9.140625" style="2"/>
    <col min="15363" max="15363" width="17.28515625" style="2" customWidth="1"/>
    <col min="15364" max="15364" width="12.28515625" style="2" customWidth="1"/>
    <col min="15365" max="15366" width="9.140625" style="2"/>
    <col min="15367" max="15367" width="13.28515625" style="2" customWidth="1"/>
    <col min="15368" max="15368" width="16.5703125" style="2" customWidth="1"/>
    <col min="15369" max="15369" width="13.42578125" style="2" customWidth="1"/>
    <col min="15370" max="15370" width="10.7109375" style="2" customWidth="1"/>
    <col min="15371" max="15371" width="11.7109375" style="2" customWidth="1"/>
    <col min="15372" max="15618" width="9.140625" style="2"/>
    <col min="15619" max="15619" width="17.28515625" style="2" customWidth="1"/>
    <col min="15620" max="15620" width="12.28515625" style="2" customWidth="1"/>
    <col min="15621" max="15622" width="9.140625" style="2"/>
    <col min="15623" max="15623" width="13.28515625" style="2" customWidth="1"/>
    <col min="15624" max="15624" width="16.5703125" style="2" customWidth="1"/>
    <col min="15625" max="15625" width="13.42578125" style="2" customWidth="1"/>
    <col min="15626" max="15626" width="10.7109375" style="2" customWidth="1"/>
    <col min="15627" max="15627" width="11.7109375" style="2" customWidth="1"/>
    <col min="15628" max="15874" width="9.140625" style="2"/>
    <col min="15875" max="15875" width="17.28515625" style="2" customWidth="1"/>
    <col min="15876" max="15876" width="12.28515625" style="2" customWidth="1"/>
    <col min="15877" max="15878" width="9.140625" style="2"/>
    <col min="15879" max="15879" width="13.28515625" style="2" customWidth="1"/>
    <col min="15880" max="15880" width="16.5703125" style="2" customWidth="1"/>
    <col min="15881" max="15881" width="13.42578125" style="2" customWidth="1"/>
    <col min="15882" max="15882" width="10.7109375" style="2" customWidth="1"/>
    <col min="15883" max="15883" width="11.7109375" style="2" customWidth="1"/>
    <col min="15884" max="16130" width="9.140625" style="2"/>
    <col min="16131" max="16131" width="17.28515625" style="2" customWidth="1"/>
    <col min="16132" max="16132" width="12.28515625" style="2" customWidth="1"/>
    <col min="16133" max="16134" width="9.140625" style="2"/>
    <col min="16135" max="16135" width="13.28515625" style="2" customWidth="1"/>
    <col min="16136" max="16136" width="16.5703125" style="2" customWidth="1"/>
    <col min="16137" max="16137" width="13.42578125" style="2" customWidth="1"/>
    <col min="16138" max="16138" width="10.7109375" style="2" customWidth="1"/>
    <col min="16139" max="16139" width="11.7109375" style="2" customWidth="1"/>
    <col min="16140" max="16384" width="9.140625" style="2"/>
  </cols>
  <sheetData>
    <row r="1" spans="2:19" x14ac:dyDescent="0.25"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2:19" x14ac:dyDescent="0.25">
      <c r="B2" s="32"/>
      <c r="C2" s="32"/>
      <c r="D2" s="32"/>
      <c r="E2" s="32"/>
      <c r="F2" s="32"/>
      <c r="G2" s="32"/>
      <c r="H2" s="32"/>
      <c r="I2" s="32"/>
      <c r="J2" s="32"/>
      <c r="K2" s="58" t="s">
        <v>218</v>
      </c>
    </row>
    <row r="3" spans="2:19" x14ac:dyDescent="0.25">
      <c r="B3" s="248" t="s">
        <v>219</v>
      </c>
      <c r="C3" s="248"/>
      <c r="D3" s="248"/>
      <c r="E3" s="248"/>
      <c r="F3" s="248"/>
      <c r="G3" s="248"/>
      <c r="H3" s="248"/>
      <c r="I3" s="248"/>
      <c r="J3" s="248"/>
      <c r="K3" s="248"/>
    </row>
    <row r="4" spans="2:19" ht="30.75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2:19" ht="44.25" customHeight="1" x14ac:dyDescent="0.25">
      <c r="B5" s="244" t="s">
        <v>87</v>
      </c>
      <c r="C5" s="250" t="s">
        <v>3</v>
      </c>
      <c r="D5" s="316"/>
      <c r="E5" s="301"/>
      <c r="F5" s="262" t="s">
        <v>220</v>
      </c>
      <c r="G5" s="319"/>
      <c r="H5" s="319"/>
      <c r="I5" s="319"/>
      <c r="J5" s="319"/>
      <c r="K5" s="320"/>
    </row>
    <row r="6" spans="2:19" x14ac:dyDescent="0.25">
      <c r="B6" s="259"/>
      <c r="C6" s="302"/>
      <c r="D6" s="317"/>
      <c r="E6" s="303"/>
      <c r="F6" s="254" t="s">
        <v>90</v>
      </c>
      <c r="G6" s="307" t="s">
        <v>103</v>
      </c>
      <c r="H6" s="259" t="s">
        <v>104</v>
      </c>
      <c r="I6" s="261" t="s">
        <v>105</v>
      </c>
      <c r="J6" s="261" t="s">
        <v>106</v>
      </c>
      <c r="K6" s="261" t="s">
        <v>107</v>
      </c>
    </row>
    <row r="7" spans="2:19" ht="69.75" customHeight="1" x14ac:dyDescent="0.25">
      <c r="B7" s="259"/>
      <c r="C7" s="304"/>
      <c r="D7" s="318"/>
      <c r="E7" s="305"/>
      <c r="F7" s="336"/>
      <c r="G7" s="337"/>
      <c r="H7" s="282"/>
      <c r="I7" s="259"/>
      <c r="J7" s="259"/>
      <c r="K7" s="259"/>
    </row>
    <row r="8" spans="2:19" x14ac:dyDescent="0.25">
      <c r="B8" s="250" t="s">
        <v>21</v>
      </c>
      <c r="C8" s="301"/>
      <c r="D8" s="326" t="s">
        <v>216</v>
      </c>
      <c r="E8" s="327"/>
      <c r="F8" s="49">
        <f>F11+F14+F17+F20+F23+F26+F29+F32+F35+F38+F41+F44+F47+F50</f>
        <v>195</v>
      </c>
      <c r="G8" s="49">
        <f t="shared" ref="F8:K10" si="0">G11+G14+G17+G20+G23+G26+G29+G32+G35+G38+G41+G44+G47+G50</f>
        <v>109</v>
      </c>
      <c r="H8" s="49">
        <f t="shared" si="0"/>
        <v>39</v>
      </c>
      <c r="I8" s="49">
        <f t="shared" si="0"/>
        <v>21</v>
      </c>
      <c r="J8" s="49">
        <f t="shared" si="0"/>
        <v>25</v>
      </c>
      <c r="K8" s="49">
        <f t="shared" si="0"/>
        <v>1</v>
      </c>
      <c r="N8" s="3"/>
      <c r="O8" s="3"/>
      <c r="P8" s="3"/>
      <c r="Q8" s="3"/>
      <c r="R8" s="3"/>
    </row>
    <row r="9" spans="2:19" ht="20.25" customHeight="1" x14ac:dyDescent="0.25">
      <c r="B9" s="302"/>
      <c r="C9" s="303"/>
      <c r="D9" s="256" t="s">
        <v>217</v>
      </c>
      <c r="E9" s="39" t="s">
        <v>19</v>
      </c>
      <c r="F9" s="49">
        <f t="shared" si="0"/>
        <v>2314</v>
      </c>
      <c r="G9" s="49">
        <f t="shared" si="0"/>
        <v>1009</v>
      </c>
      <c r="H9" s="49">
        <f t="shared" si="0"/>
        <v>616</v>
      </c>
      <c r="I9" s="49">
        <f t="shared" si="0"/>
        <v>213</v>
      </c>
      <c r="J9" s="49">
        <f t="shared" si="0"/>
        <v>396</v>
      </c>
      <c r="K9" s="49">
        <f t="shared" si="0"/>
        <v>80</v>
      </c>
      <c r="M9" s="3"/>
      <c r="N9" s="3"/>
      <c r="O9" s="3"/>
      <c r="P9" s="3"/>
      <c r="Q9" s="3"/>
      <c r="R9" s="3"/>
      <c r="S9" s="3"/>
    </row>
    <row r="10" spans="2:19" ht="21" customHeight="1" x14ac:dyDescent="0.25">
      <c r="B10" s="304"/>
      <c r="C10" s="305"/>
      <c r="D10" s="257"/>
      <c r="E10" s="39" t="s">
        <v>20</v>
      </c>
      <c r="F10" s="49">
        <f t="shared" si="0"/>
        <v>1353</v>
      </c>
      <c r="G10" s="49">
        <f t="shared" si="0"/>
        <v>737</v>
      </c>
      <c r="H10" s="49">
        <f t="shared" si="0"/>
        <v>410</v>
      </c>
      <c r="I10" s="49">
        <f t="shared" si="0"/>
        <v>97</v>
      </c>
      <c r="J10" s="49">
        <f t="shared" si="0"/>
        <v>94</v>
      </c>
      <c r="K10" s="49">
        <f t="shared" si="0"/>
        <v>15</v>
      </c>
      <c r="N10" s="3"/>
      <c r="O10" s="3"/>
      <c r="P10" s="3"/>
      <c r="Q10" s="3"/>
      <c r="R10" s="3"/>
    </row>
    <row r="11" spans="2:19" x14ac:dyDescent="0.25">
      <c r="B11" s="328">
        <v>1</v>
      </c>
      <c r="C11" s="331" t="s">
        <v>27</v>
      </c>
      <c r="D11" s="326" t="s">
        <v>216</v>
      </c>
      <c r="E11" s="327"/>
      <c r="F11" s="49">
        <f>G11+H11+I11+J11+K11</f>
        <v>23</v>
      </c>
      <c r="G11" s="51">
        <f>'[23]PUP GW'!$X$17</f>
        <v>11</v>
      </c>
      <c r="H11" s="51">
        <f>'[23]PUP GW'!$X$18</f>
        <v>5</v>
      </c>
      <c r="I11" s="51">
        <f>'[23]PUP GW'!$X$19</f>
        <v>3</v>
      </c>
      <c r="J11" s="51">
        <f>'[23]PUP GW'!$X$20</f>
        <v>4</v>
      </c>
      <c r="K11" s="51">
        <f>'[23]PUP GW'!$X$21</f>
        <v>0</v>
      </c>
    </row>
    <row r="12" spans="2:19" x14ac:dyDescent="0.25">
      <c r="B12" s="329"/>
      <c r="C12" s="332"/>
      <c r="D12" s="256" t="s">
        <v>217</v>
      </c>
      <c r="E12" s="39" t="s">
        <v>19</v>
      </c>
      <c r="F12" s="49">
        <f t="shared" ref="F12:F52" si="1">G12+H12+I12+J12+K12</f>
        <v>631</v>
      </c>
      <c r="G12" s="51">
        <f>'[23]PUP GW'!$Y$17</f>
        <v>273</v>
      </c>
      <c r="H12" s="51">
        <f>'[23]PUP GW'!$Y$18</f>
        <v>202</v>
      </c>
      <c r="I12" s="51">
        <f>'[23]PUP GW'!$Y$19</f>
        <v>37</v>
      </c>
      <c r="J12" s="51">
        <f>'[23]PUP GW'!$Y$20</f>
        <v>92</v>
      </c>
      <c r="K12" s="51">
        <f>'[23]PUP GW'!$Y$21</f>
        <v>27</v>
      </c>
    </row>
    <row r="13" spans="2:19" x14ac:dyDescent="0.25">
      <c r="B13" s="330"/>
      <c r="C13" s="333"/>
      <c r="D13" s="257"/>
      <c r="E13" s="39" t="s">
        <v>20</v>
      </c>
      <c r="F13" s="49">
        <f t="shared" si="1"/>
        <v>316</v>
      </c>
      <c r="G13" s="51">
        <f>'[23]PUP GW'!$Z$17</f>
        <v>156</v>
      </c>
      <c r="H13" s="51">
        <f>'[23]PUP GW'!$Z$18</f>
        <v>143</v>
      </c>
      <c r="I13" s="51">
        <f>'[23]PUP GW'!$Z$19</f>
        <v>9</v>
      </c>
      <c r="J13" s="51">
        <f>'[23]PUP GW'!$Z$20</f>
        <v>7</v>
      </c>
      <c r="K13" s="51">
        <f>'[23]PUP GW'!$Z$21</f>
        <v>1</v>
      </c>
    </row>
    <row r="14" spans="2:19" x14ac:dyDescent="0.25">
      <c r="B14" s="272">
        <v>2</v>
      </c>
      <c r="C14" s="331" t="s">
        <v>28</v>
      </c>
      <c r="D14" s="326" t="s">
        <v>216</v>
      </c>
      <c r="E14" s="327"/>
      <c r="F14" s="49">
        <f t="shared" si="1"/>
        <v>10</v>
      </c>
      <c r="G14" s="51">
        <f>'[23]PUP GWz'!$X$17</f>
        <v>7</v>
      </c>
      <c r="H14" s="51">
        <f>'[23]PUP GWz'!$X$18</f>
        <v>0</v>
      </c>
      <c r="I14" s="51">
        <f>'[23]PUP GWz'!$X$19</f>
        <v>2</v>
      </c>
      <c r="J14" s="51">
        <f>'[23]PUP GWz'!$X$20</f>
        <v>1</v>
      </c>
      <c r="K14" s="51">
        <f>'[23]PUP GWz'!$X$21</f>
        <v>0</v>
      </c>
    </row>
    <row r="15" spans="2:19" x14ac:dyDescent="0.25">
      <c r="B15" s="334"/>
      <c r="C15" s="332"/>
      <c r="D15" s="256" t="s">
        <v>217</v>
      </c>
      <c r="E15" s="39" t="s">
        <v>19</v>
      </c>
      <c r="F15" s="49">
        <f>G15+H15+I15+J15+K15</f>
        <v>157</v>
      </c>
      <c r="G15" s="51">
        <f>'[23]PUP GWz'!$Y$17</f>
        <v>46</v>
      </c>
      <c r="H15" s="51">
        <f>'[23]PUP GWz'!$Y$18</f>
        <v>23</v>
      </c>
      <c r="I15" s="51">
        <f>'[23]PUP GWz'!$Y$19</f>
        <v>24</v>
      </c>
      <c r="J15" s="51">
        <f>'[23]PUP GWz'!$Y$20</f>
        <v>56</v>
      </c>
      <c r="K15" s="51">
        <f>'[23]PUP GWz'!$Y$21</f>
        <v>8</v>
      </c>
    </row>
    <row r="16" spans="2:19" x14ac:dyDescent="0.25">
      <c r="B16" s="273"/>
      <c r="C16" s="333"/>
      <c r="D16" s="257"/>
      <c r="E16" s="39" t="s">
        <v>20</v>
      </c>
      <c r="F16" s="49">
        <f t="shared" si="1"/>
        <v>48</v>
      </c>
      <c r="G16" s="51">
        <f>'[23]PUP GWz'!$Z$17</f>
        <v>34</v>
      </c>
      <c r="H16" s="51">
        <f>'[23]PUP GWz'!$Z$18</f>
        <v>7</v>
      </c>
      <c r="I16" s="51">
        <f>'[23]PUP GWz'!$Z$19</f>
        <v>5</v>
      </c>
      <c r="J16" s="51">
        <f>'[23]PUP GWz'!$Z$20</f>
        <v>2</v>
      </c>
      <c r="K16" s="51">
        <f>'[23]PUP GWz'!$Z$21</f>
        <v>0</v>
      </c>
    </row>
    <row r="17" spans="2:11" x14ac:dyDescent="0.25">
      <c r="B17" s="254">
        <v>3</v>
      </c>
      <c r="C17" s="331" t="s">
        <v>29</v>
      </c>
      <c r="D17" s="326" t="s">
        <v>216</v>
      </c>
      <c r="E17" s="327"/>
      <c r="F17" s="49">
        <f>G17+H17+I17+J17+K17</f>
        <v>16</v>
      </c>
      <c r="G17" s="51">
        <f>'[23]PUP KO'!$X$17</f>
        <v>10</v>
      </c>
      <c r="H17" s="51">
        <f>'[23]PUP KO'!$X$18</f>
        <v>3</v>
      </c>
      <c r="I17" s="51">
        <f>'[23]PUP KO'!$X$19</f>
        <v>2</v>
      </c>
      <c r="J17" s="51">
        <f>'[23]PUP KO'!$X$20</f>
        <v>1</v>
      </c>
      <c r="K17" s="51">
        <f>'[23]PUP KO'!$X$21</f>
        <v>0</v>
      </c>
    </row>
    <row r="18" spans="2:11" x14ac:dyDescent="0.25">
      <c r="B18" s="335"/>
      <c r="C18" s="332"/>
      <c r="D18" s="256" t="s">
        <v>217</v>
      </c>
      <c r="E18" s="39" t="s">
        <v>19</v>
      </c>
      <c r="F18" s="49">
        <f>G18+H18+I18+J18+K18</f>
        <v>230</v>
      </c>
      <c r="G18" s="51">
        <f>'[23]PUP KO'!$Y$17</f>
        <v>79</v>
      </c>
      <c r="H18" s="51">
        <f>'[23]PUP KO'!$Y$18</f>
        <v>71</v>
      </c>
      <c r="I18" s="51">
        <f>'[23]PUP KO'!$Y$19</f>
        <v>28</v>
      </c>
      <c r="J18" s="51">
        <f>'[23]PUP KO'!$Y$20</f>
        <v>42</v>
      </c>
      <c r="K18" s="51">
        <f>'[23]PUP KO'!$Y$21</f>
        <v>10</v>
      </c>
    </row>
    <row r="19" spans="2:11" x14ac:dyDescent="0.25">
      <c r="B19" s="255"/>
      <c r="C19" s="333"/>
      <c r="D19" s="257"/>
      <c r="E19" s="39" t="s">
        <v>20</v>
      </c>
      <c r="F19" s="49">
        <f t="shared" si="1"/>
        <v>88</v>
      </c>
      <c r="G19" s="51">
        <f>'[23]PUP KO'!$Z$17</f>
        <v>47</v>
      </c>
      <c r="H19" s="51">
        <f>'[23]PUP KO'!$Z$18</f>
        <v>21</v>
      </c>
      <c r="I19" s="51">
        <f>'[23]PUP KO'!$Z$19</f>
        <v>12</v>
      </c>
      <c r="J19" s="51">
        <f>'[23]PUP KO'!$Z$20</f>
        <v>7</v>
      </c>
      <c r="K19" s="51">
        <f>'[23]PUP KO'!$Z$21</f>
        <v>1</v>
      </c>
    </row>
    <row r="20" spans="2:11" x14ac:dyDescent="0.25">
      <c r="B20" s="254">
        <v>4</v>
      </c>
      <c r="C20" s="331" t="s">
        <v>30</v>
      </c>
      <c r="D20" s="326" t="s">
        <v>216</v>
      </c>
      <c r="E20" s="327"/>
      <c r="F20" s="49">
        <f>G20+H20+I20+J20+K20</f>
        <v>25</v>
      </c>
      <c r="G20" s="51">
        <f>'[23]PUP MI'!$X$17</f>
        <v>18</v>
      </c>
      <c r="H20" s="51">
        <f>'[23]PUP MI'!$X$18</f>
        <v>3</v>
      </c>
      <c r="I20" s="51">
        <f>'[23]PUP MI'!$X$19</f>
        <v>2</v>
      </c>
      <c r="J20" s="51">
        <f>'[23]PUP MI'!$X$20</f>
        <v>2</v>
      </c>
      <c r="K20" s="51">
        <f>'[23]PUP MI'!$X$21</f>
        <v>0</v>
      </c>
    </row>
    <row r="21" spans="2:11" x14ac:dyDescent="0.25">
      <c r="B21" s="335"/>
      <c r="C21" s="332"/>
      <c r="D21" s="256" t="s">
        <v>217</v>
      </c>
      <c r="E21" s="39" t="s">
        <v>19</v>
      </c>
      <c r="F21" s="49">
        <f t="shared" si="1"/>
        <v>158</v>
      </c>
      <c r="G21" s="51">
        <f>'[23]PUP MI'!$Y$17</f>
        <v>78</v>
      </c>
      <c r="H21" s="51">
        <f>'[23]PUP MI'!$Y$18</f>
        <v>35</v>
      </c>
      <c r="I21" s="51">
        <f>'[23]PUP MI'!$Y$19</f>
        <v>21</v>
      </c>
      <c r="J21" s="51">
        <f>'[23]PUP MI'!$Y$20</f>
        <v>18</v>
      </c>
      <c r="K21" s="51">
        <f>'[23]PUP MI'!$Y$21</f>
        <v>6</v>
      </c>
    </row>
    <row r="22" spans="2:11" x14ac:dyDescent="0.25">
      <c r="B22" s="255"/>
      <c r="C22" s="333"/>
      <c r="D22" s="257"/>
      <c r="E22" s="39" t="s">
        <v>20</v>
      </c>
      <c r="F22" s="49">
        <f t="shared" si="1"/>
        <v>107</v>
      </c>
      <c r="G22" s="51">
        <f>'[23]PUP MI'!$Z$17</f>
        <v>60</v>
      </c>
      <c r="H22" s="51">
        <f>'[23]PUP MI'!$Z$18</f>
        <v>26</v>
      </c>
      <c r="I22" s="51">
        <f>'[23]PUP MI'!$Z$19</f>
        <v>12</v>
      </c>
      <c r="J22" s="51">
        <f>'[23]PUP MI'!$Z$20</f>
        <v>9</v>
      </c>
      <c r="K22" s="51">
        <f>'[23]PUP MI'!$Z$21</f>
        <v>0</v>
      </c>
    </row>
    <row r="23" spans="2:11" x14ac:dyDescent="0.25">
      <c r="B23" s="328">
        <v>5</v>
      </c>
      <c r="C23" s="331" t="s">
        <v>31</v>
      </c>
      <c r="D23" s="326" t="s">
        <v>216</v>
      </c>
      <c r="E23" s="327"/>
      <c r="F23" s="49">
        <f>G23+H23+I23+J23+K23</f>
        <v>15</v>
      </c>
      <c r="G23" s="51">
        <f>'[23]PUP NS'!$X$17</f>
        <v>8</v>
      </c>
      <c r="H23" s="51">
        <f>'[23]PUP NS'!$X$18</f>
        <v>2</v>
      </c>
      <c r="I23" s="51">
        <f>'[23]PUP NS'!$X$19</f>
        <v>1</v>
      </c>
      <c r="J23" s="51">
        <f>'[23]PUP NS'!$X$20</f>
        <v>4</v>
      </c>
      <c r="K23" s="51">
        <f>'[23]PUP NS'!$X$21</f>
        <v>0</v>
      </c>
    </row>
    <row r="24" spans="2:11" x14ac:dyDescent="0.25">
      <c r="B24" s="329"/>
      <c r="C24" s="332"/>
      <c r="D24" s="256" t="s">
        <v>217</v>
      </c>
      <c r="E24" s="39" t="s">
        <v>19</v>
      </c>
      <c r="F24" s="49">
        <f t="shared" si="1"/>
        <v>94</v>
      </c>
      <c r="G24" s="51">
        <f>'[23]PUP NS'!$Y$17</f>
        <v>51</v>
      </c>
      <c r="H24" s="51">
        <f>'[23]PUP NS'!$Y$18</f>
        <v>12</v>
      </c>
      <c r="I24" s="51">
        <f>'[23]PUP NS'!$Y$19</f>
        <v>10</v>
      </c>
      <c r="J24" s="51">
        <f>'[23]PUP NS'!$Y20</f>
        <v>20</v>
      </c>
      <c r="K24" s="51">
        <f>'[23]PUP NS'!$Y$21</f>
        <v>1</v>
      </c>
    </row>
    <row r="25" spans="2:11" x14ac:dyDescent="0.25">
      <c r="B25" s="330"/>
      <c r="C25" s="333"/>
      <c r="D25" s="257"/>
      <c r="E25" s="39" t="s">
        <v>20</v>
      </c>
      <c r="F25" s="49">
        <f t="shared" si="1"/>
        <v>51</v>
      </c>
      <c r="G25" s="51">
        <f>'[23]PUP NS'!$Z$17</f>
        <v>36</v>
      </c>
      <c r="H25" s="51">
        <f>'[23]PUP NS'!$Z$18</f>
        <v>5</v>
      </c>
      <c r="I25" s="51">
        <f>'[23]PUP NS'!$Z$19</f>
        <v>6</v>
      </c>
      <c r="J25" s="51">
        <f>'[23]PUP NS'!$Z$20</f>
        <v>3</v>
      </c>
      <c r="K25" s="51">
        <f>'[23]PUP NS'!$Z$21</f>
        <v>1</v>
      </c>
    </row>
    <row r="26" spans="2:11" x14ac:dyDescent="0.25">
      <c r="B26" s="272">
        <v>6</v>
      </c>
      <c r="C26" s="331" t="s">
        <v>32</v>
      </c>
      <c r="D26" s="326" t="s">
        <v>216</v>
      </c>
      <c r="E26" s="327"/>
      <c r="F26" s="49">
        <f t="shared" si="1"/>
        <v>10</v>
      </c>
      <c r="G26" s="51">
        <f>'[23]PUP Sł'!$X$17</f>
        <v>9</v>
      </c>
      <c r="H26" s="51">
        <f>'[23]PUP Sł'!$X$18</f>
        <v>0</v>
      </c>
      <c r="I26" s="51">
        <f>'[23]PUP Sł'!$X$19</f>
        <v>1</v>
      </c>
      <c r="J26" s="51">
        <f>'[23]PUP Sł'!$X$20</f>
        <v>0</v>
      </c>
      <c r="K26" s="51">
        <f>'[23]PUP Sł'!$X$21</f>
        <v>0</v>
      </c>
    </row>
    <row r="27" spans="2:11" x14ac:dyDescent="0.25">
      <c r="B27" s="334"/>
      <c r="C27" s="332"/>
      <c r="D27" s="256" t="s">
        <v>217</v>
      </c>
      <c r="E27" s="39" t="s">
        <v>19</v>
      </c>
      <c r="F27" s="49">
        <f t="shared" si="1"/>
        <v>49</v>
      </c>
      <c r="G27" s="51">
        <f>'[23]PUP Sł'!$Y$17</f>
        <v>27</v>
      </c>
      <c r="H27" s="51">
        <f>'[23]PUP Sł'!$Y$18</f>
        <v>4</v>
      </c>
      <c r="I27" s="51">
        <f>'[23]PUP Sł'!$Y$19</f>
        <v>13</v>
      </c>
      <c r="J27" s="51">
        <f>'[23]PUP Sł'!$Y$20</f>
        <v>2</v>
      </c>
      <c r="K27" s="51">
        <f>'[23]PUP Sł'!$Y$21</f>
        <v>3</v>
      </c>
    </row>
    <row r="28" spans="2:11" x14ac:dyDescent="0.25">
      <c r="B28" s="273"/>
      <c r="C28" s="333"/>
      <c r="D28" s="257"/>
      <c r="E28" s="39" t="s">
        <v>20</v>
      </c>
      <c r="F28" s="49">
        <f t="shared" si="1"/>
        <v>28</v>
      </c>
      <c r="G28" s="51">
        <f>'[23]PUP Sł'!$Z$17</f>
        <v>19</v>
      </c>
      <c r="H28" s="51">
        <f>'[23]PUP Sł'!$Z$18</f>
        <v>0</v>
      </c>
      <c r="I28" s="51">
        <f>'[23]PUP Sł'!$Z$19</f>
        <v>9</v>
      </c>
      <c r="J28" s="51">
        <f>'[23]PUP Sł'!$Z$20</f>
        <v>0</v>
      </c>
      <c r="K28" s="51">
        <f>'[23]PUP Sł'!$Z$21</f>
        <v>0</v>
      </c>
    </row>
    <row r="29" spans="2:11" x14ac:dyDescent="0.25">
      <c r="B29" s="254">
        <v>7</v>
      </c>
      <c r="C29" s="331" t="s">
        <v>157</v>
      </c>
      <c r="D29" s="326" t="s">
        <v>216</v>
      </c>
      <c r="E29" s="327"/>
      <c r="F29" s="49">
        <f t="shared" si="1"/>
        <v>32</v>
      </c>
      <c r="G29" s="51">
        <f>'[23]PUP ST'!$X$17</f>
        <v>14</v>
      </c>
      <c r="H29" s="51">
        <f>'[23]PUP ST'!$X$18</f>
        <v>9</v>
      </c>
      <c r="I29" s="51">
        <f>'[23]PUP ST'!$X$19</f>
        <v>4</v>
      </c>
      <c r="J29" s="51">
        <f>'[23]PUP ST'!$X$20</f>
        <v>4</v>
      </c>
      <c r="K29" s="51">
        <f>'[23]PUP ST'!$X$21</f>
        <v>1</v>
      </c>
    </row>
    <row r="30" spans="2:11" x14ac:dyDescent="0.25">
      <c r="B30" s="335"/>
      <c r="C30" s="332"/>
      <c r="D30" s="256" t="s">
        <v>217</v>
      </c>
      <c r="E30" s="39" t="s">
        <v>19</v>
      </c>
      <c r="F30" s="49">
        <f t="shared" si="1"/>
        <v>118</v>
      </c>
      <c r="G30" s="51">
        <f>'[23]PUP ST'!$Y$17</f>
        <v>39</v>
      </c>
      <c r="H30" s="51">
        <f>'[23]PUP ST'!$Y$18</f>
        <v>17</v>
      </c>
      <c r="I30" s="51">
        <f>'[23]PUP ST'!$Y$19</f>
        <v>20</v>
      </c>
      <c r="J30" s="51">
        <f>'[23]PUP ST'!$Y$20</f>
        <v>35</v>
      </c>
      <c r="K30" s="51">
        <f>'[23]PUP ST'!$Y$21</f>
        <v>7</v>
      </c>
    </row>
    <row r="31" spans="2:11" x14ac:dyDescent="0.25">
      <c r="B31" s="255"/>
      <c r="C31" s="333"/>
      <c r="D31" s="257"/>
      <c r="E31" s="39" t="s">
        <v>20</v>
      </c>
      <c r="F31" s="49">
        <f t="shared" si="1"/>
        <v>46</v>
      </c>
      <c r="G31" s="51">
        <f>'[23]PUP ST'!$Z$17</f>
        <v>27</v>
      </c>
      <c r="H31" s="51">
        <f>'[23]PUP ST'!$Z$18</f>
        <v>6</v>
      </c>
      <c r="I31" s="51">
        <f>'[23]PUP ST'!$Z$19</f>
        <v>9</v>
      </c>
      <c r="J31" s="51">
        <f>'[23]PUP ST'!$Z$20</f>
        <v>4</v>
      </c>
      <c r="K31" s="51">
        <f>'[23]PUP ST'!$Z$21</f>
        <v>0</v>
      </c>
    </row>
    <row r="32" spans="2:11" x14ac:dyDescent="0.25">
      <c r="B32" s="254">
        <v>8</v>
      </c>
      <c r="C32" s="331" t="s">
        <v>34</v>
      </c>
      <c r="D32" s="326" t="s">
        <v>216</v>
      </c>
      <c r="E32" s="327"/>
      <c r="F32" s="49">
        <f>G32+H32+I32+J32+K32</f>
        <v>4</v>
      </c>
      <c r="G32" s="51">
        <f>'[23]PUP SU'!$X$17</f>
        <v>0</v>
      </c>
      <c r="H32" s="51">
        <f>'[23]PUP SU'!$X18</f>
        <v>3</v>
      </c>
      <c r="I32" s="51">
        <f>'[23]PUP SU'!$X$19</f>
        <v>0</v>
      </c>
      <c r="J32" s="51">
        <f>'[23]PUP SU'!$X$20</f>
        <v>1</v>
      </c>
      <c r="K32" s="51">
        <f>'[23]PUP SU'!$X$21</f>
        <v>0</v>
      </c>
    </row>
    <row r="33" spans="2:11" x14ac:dyDescent="0.25">
      <c r="B33" s="335"/>
      <c r="C33" s="332"/>
      <c r="D33" s="256" t="s">
        <v>217</v>
      </c>
      <c r="E33" s="39" t="s">
        <v>19</v>
      </c>
      <c r="F33" s="49">
        <f t="shared" si="1"/>
        <v>200</v>
      </c>
      <c r="G33" s="51">
        <f>'[23]PUP SU'!$Y$17</f>
        <v>133</v>
      </c>
      <c r="H33" s="51">
        <f>'[23]PUP SU'!$Y$18</f>
        <v>34</v>
      </c>
      <c r="I33" s="51">
        <f>'[23]PUP SU'!$Y$19</f>
        <v>12</v>
      </c>
      <c r="J33" s="51">
        <f>'[23]PUP SU'!$Y$20</f>
        <v>19</v>
      </c>
      <c r="K33" s="51">
        <f>'[23]PUP SU'!$Y$21</f>
        <v>2</v>
      </c>
    </row>
    <row r="34" spans="2:11" x14ac:dyDescent="0.25">
      <c r="B34" s="255"/>
      <c r="C34" s="333"/>
      <c r="D34" s="257"/>
      <c r="E34" s="39" t="s">
        <v>20</v>
      </c>
      <c r="F34" s="49">
        <f t="shared" si="1"/>
        <v>156</v>
      </c>
      <c r="G34" s="51">
        <f>'[23]PUP SU'!$Z$17</f>
        <v>121</v>
      </c>
      <c r="H34" s="51">
        <f>'[23]PUP SU'!$Z$18</f>
        <v>25</v>
      </c>
      <c r="I34" s="51">
        <f>'[23]PUP SU'!$Z$19</f>
        <v>10</v>
      </c>
      <c r="J34" s="51">
        <f>'[23]PUP SU'!$Z$20</f>
        <v>0</v>
      </c>
      <c r="K34" s="51">
        <f>'[23]PUP SU'!$Z$21</f>
        <v>0</v>
      </c>
    </row>
    <row r="35" spans="2:11" x14ac:dyDescent="0.25">
      <c r="B35" s="328">
        <v>9</v>
      </c>
      <c r="C35" s="331" t="s">
        <v>35</v>
      </c>
      <c r="D35" s="326" t="s">
        <v>216</v>
      </c>
      <c r="E35" s="327"/>
      <c r="F35" s="49">
        <f>G35+H35+I35+J35+K35</f>
        <v>8</v>
      </c>
      <c r="G35" s="51">
        <f>'[23]PUP ŚW'!$X$17</f>
        <v>5</v>
      </c>
      <c r="H35" s="51">
        <f>'[23]PUP ŚW'!$X$18</f>
        <v>2</v>
      </c>
      <c r="I35" s="51">
        <f>'[23]PUP ŚW'!$X$19</f>
        <v>0</v>
      </c>
      <c r="J35" s="51">
        <f>'[23]PUP ŚW'!$X$20</f>
        <v>1</v>
      </c>
      <c r="K35" s="51">
        <f>'[23]PUP ŚW'!$X$21</f>
        <v>0</v>
      </c>
    </row>
    <row r="36" spans="2:11" x14ac:dyDescent="0.25">
      <c r="B36" s="329"/>
      <c r="C36" s="332"/>
      <c r="D36" s="256" t="s">
        <v>217</v>
      </c>
      <c r="E36" s="39" t="s">
        <v>19</v>
      </c>
      <c r="F36" s="49">
        <f t="shared" si="1"/>
        <v>44</v>
      </c>
      <c r="G36" s="51">
        <f>'[23]PUP ŚW'!$Y$17</f>
        <v>15</v>
      </c>
      <c r="H36" s="51">
        <f>'[23]PUP ŚW'!$Y$18</f>
        <v>12</v>
      </c>
      <c r="I36" s="51">
        <f>'[23]PUP ŚW'!$Y$19</f>
        <v>7</v>
      </c>
      <c r="J36" s="51">
        <f>'[23]PUP ŚW'!$Y$20</f>
        <v>10</v>
      </c>
      <c r="K36" s="51">
        <f>'[23]PUP ŚW'!$Y$21</f>
        <v>0</v>
      </c>
    </row>
    <row r="37" spans="2:11" x14ac:dyDescent="0.25">
      <c r="B37" s="330"/>
      <c r="C37" s="333"/>
      <c r="D37" s="257"/>
      <c r="E37" s="39" t="s">
        <v>20</v>
      </c>
      <c r="F37" s="49">
        <f t="shared" si="1"/>
        <v>32</v>
      </c>
      <c r="G37" s="51">
        <f>'[23]PUP ŚW'!$Z$17</f>
        <v>14</v>
      </c>
      <c r="H37" s="51">
        <f>'[23]PUP ŚW'!$Z$18</f>
        <v>12</v>
      </c>
      <c r="I37" s="51">
        <f>'[23]PUP ŚW'!$Z$19</f>
        <v>4</v>
      </c>
      <c r="J37" s="51">
        <f>'[23]PUP ŚW'!$Z$20</f>
        <v>2</v>
      </c>
      <c r="K37" s="51">
        <f>'[23]PUP ŚW'!$Z$21</f>
        <v>0</v>
      </c>
    </row>
    <row r="38" spans="2:11" x14ac:dyDescent="0.25">
      <c r="B38" s="272">
        <v>10</v>
      </c>
      <c r="C38" s="331" t="s">
        <v>36</v>
      </c>
      <c r="D38" s="326" t="s">
        <v>216</v>
      </c>
      <c r="E38" s="327"/>
      <c r="F38" s="49">
        <f>G38+H38+I38+J38+K38</f>
        <v>8</v>
      </c>
      <c r="G38" s="51">
        <f>'[23]PUP WS'!$X$17</f>
        <v>2</v>
      </c>
      <c r="H38" s="51">
        <f>'[23]PUP WS'!$X$18</f>
        <v>2</v>
      </c>
      <c r="I38" s="51">
        <f>'[23]PUP WS'!$X$19</f>
        <v>2</v>
      </c>
      <c r="J38" s="51">
        <f>'[23]PUP WS'!$X$20</f>
        <v>2</v>
      </c>
      <c r="K38" s="51">
        <f>'[23]PUP WS'!$X$21</f>
        <v>0</v>
      </c>
    </row>
    <row r="39" spans="2:11" x14ac:dyDescent="0.25">
      <c r="B39" s="334"/>
      <c r="C39" s="332"/>
      <c r="D39" s="256" t="s">
        <v>217</v>
      </c>
      <c r="E39" s="39" t="s">
        <v>19</v>
      </c>
      <c r="F39" s="49">
        <f t="shared" si="1"/>
        <v>102</v>
      </c>
      <c r="G39" s="51">
        <f>'[23]PUP WS'!$Y$17</f>
        <v>71</v>
      </c>
      <c r="H39" s="51">
        <f>'[23]PUP WS'!$Y$18</f>
        <v>16</v>
      </c>
      <c r="I39" s="51">
        <f>'[23]PUP WS'!$Y$19</f>
        <v>1</v>
      </c>
      <c r="J39" s="51">
        <f>'[23]PUP WS'!$Y$20</f>
        <v>13</v>
      </c>
      <c r="K39" s="51">
        <f>'[23]PUP WS'!$Y$21</f>
        <v>1</v>
      </c>
    </row>
    <row r="40" spans="2:11" x14ac:dyDescent="0.25">
      <c r="B40" s="273"/>
      <c r="C40" s="333"/>
      <c r="D40" s="257"/>
      <c r="E40" s="39" t="s">
        <v>20</v>
      </c>
      <c r="F40" s="49">
        <f t="shared" si="1"/>
        <v>73</v>
      </c>
      <c r="G40" s="51">
        <f>'[23]PUP WS'!$Z$17</f>
        <v>58</v>
      </c>
      <c r="H40" s="51">
        <f>'[23]PUP WS'!$Z$18</f>
        <v>10</v>
      </c>
      <c r="I40" s="51">
        <f>'[23]PUP WS'!$Z$19</f>
        <v>1</v>
      </c>
      <c r="J40" s="51">
        <f>'[23]PUP WS'!$Z$20</f>
        <v>4</v>
      </c>
      <c r="K40" s="51">
        <f>'[23]PUP WS'!$Z$21</f>
        <v>0</v>
      </c>
    </row>
    <row r="41" spans="2:11" x14ac:dyDescent="0.25">
      <c r="B41" s="254">
        <v>11</v>
      </c>
      <c r="C41" s="331" t="s">
        <v>37</v>
      </c>
      <c r="D41" s="326" t="s">
        <v>216</v>
      </c>
      <c r="E41" s="327"/>
      <c r="F41" s="49">
        <f>G41+H41+I41+J41+K41</f>
        <v>17</v>
      </c>
      <c r="G41" s="51">
        <f>'[23]PUP ZG'!$X$17</f>
        <v>12</v>
      </c>
      <c r="H41" s="51">
        <f>'[23]PUP ZG'!$X$18</f>
        <v>2</v>
      </c>
      <c r="I41" s="51">
        <f>'[23]PUP ZG'!$X$19</f>
        <v>0</v>
      </c>
      <c r="J41" s="51">
        <f>'[23]PUP ZG'!$X$20</f>
        <v>3</v>
      </c>
      <c r="K41" s="51">
        <f>'[23]PUP ZG'!$X$21</f>
        <v>0</v>
      </c>
    </row>
    <row r="42" spans="2:11" x14ac:dyDescent="0.25">
      <c r="B42" s="335"/>
      <c r="C42" s="332"/>
      <c r="D42" s="256" t="s">
        <v>217</v>
      </c>
      <c r="E42" s="39" t="s">
        <v>19</v>
      </c>
      <c r="F42" s="49">
        <f t="shared" si="1"/>
        <v>121</v>
      </c>
      <c r="G42" s="51">
        <f>'[23]PUP ZG'!$Y$17</f>
        <v>59</v>
      </c>
      <c r="H42" s="51">
        <f>'[23]PUP ZG'!$Y$18</f>
        <v>28</v>
      </c>
      <c r="I42" s="51">
        <f>'[23]PUP ZG'!$Y$19</f>
        <v>16</v>
      </c>
      <c r="J42" s="51">
        <f>'[23]PUP ZG'!$Y$20</f>
        <v>13</v>
      </c>
      <c r="K42" s="51">
        <f>'[23]PUP ZG'!$Y$21</f>
        <v>5</v>
      </c>
    </row>
    <row r="43" spans="2:11" x14ac:dyDescent="0.25">
      <c r="B43" s="255"/>
      <c r="C43" s="333"/>
      <c r="D43" s="257"/>
      <c r="E43" s="39" t="s">
        <v>20</v>
      </c>
      <c r="F43" s="49">
        <f t="shared" si="1"/>
        <v>71</v>
      </c>
      <c r="G43" s="51">
        <f>'[23]PUP ZG'!$Z$17</f>
        <v>48</v>
      </c>
      <c r="H43" s="51">
        <f>'[23]PUP ZG'!$Z$18</f>
        <v>8</v>
      </c>
      <c r="I43" s="51">
        <f>'[23]PUP ZG'!$Z$19</f>
        <v>13</v>
      </c>
      <c r="J43" s="51">
        <f>'[23]PUP ZG'!$Z$20</f>
        <v>0</v>
      </c>
      <c r="K43" s="51">
        <f>'[23]PUP ZG'!$Z$21</f>
        <v>2</v>
      </c>
    </row>
    <row r="44" spans="2:11" x14ac:dyDescent="0.25">
      <c r="B44" s="254">
        <v>12</v>
      </c>
      <c r="C44" s="331" t="s">
        <v>38</v>
      </c>
      <c r="D44" s="326" t="s">
        <v>216</v>
      </c>
      <c r="E44" s="327"/>
      <c r="F44" s="49">
        <f>G44+H44+I44+J44+K44</f>
        <v>2</v>
      </c>
      <c r="G44" s="51">
        <f>'[23]PUP ZG z'!$X$17</f>
        <v>1</v>
      </c>
      <c r="H44" s="51">
        <f>'[23]PUP ZG z'!$X$18</f>
        <v>0</v>
      </c>
      <c r="I44" s="51">
        <f>'[23]PUP ZG z'!$X$19</f>
        <v>1</v>
      </c>
      <c r="J44" s="51">
        <f>'[23]PUP ZG z'!$X$20</f>
        <v>0</v>
      </c>
      <c r="K44" s="51">
        <f>'[23]PUP ZG z'!$X$21</f>
        <v>0</v>
      </c>
    </row>
    <row r="45" spans="2:11" x14ac:dyDescent="0.25">
      <c r="B45" s="335"/>
      <c r="C45" s="332"/>
      <c r="D45" s="256" t="s">
        <v>217</v>
      </c>
      <c r="E45" s="39" t="s">
        <v>19</v>
      </c>
      <c r="F45" s="49">
        <f t="shared" si="1"/>
        <v>15</v>
      </c>
      <c r="G45" s="51">
        <f>'[23]PUP ZG z'!$Y$17</f>
        <v>10</v>
      </c>
      <c r="H45" s="51">
        <f>'[23]PUP ZG z'!$Y$18</f>
        <v>1</v>
      </c>
      <c r="I45" s="51">
        <f>'[23]PUP ZG z'!$Y$19</f>
        <v>3</v>
      </c>
      <c r="J45" s="51">
        <f>'[23]PUP ZG z'!$Y$20</f>
        <v>1</v>
      </c>
      <c r="K45" s="51">
        <f>'[23]PUP ZG z'!$Y$21</f>
        <v>0</v>
      </c>
    </row>
    <row r="46" spans="2:11" x14ac:dyDescent="0.25">
      <c r="B46" s="255"/>
      <c r="C46" s="333"/>
      <c r="D46" s="257"/>
      <c r="E46" s="39" t="s">
        <v>20</v>
      </c>
      <c r="F46" s="49">
        <f t="shared" si="1"/>
        <v>4</v>
      </c>
      <c r="G46" s="51">
        <f>'[23]PUP ZG z'!$Z$17</f>
        <v>3</v>
      </c>
      <c r="H46" s="51">
        <f>'[23]PUP ZG z'!$Z$18</f>
        <v>0</v>
      </c>
      <c r="I46" s="51">
        <f>'[23]PUP ZG z'!$Z$19</f>
        <v>0</v>
      </c>
      <c r="J46" s="51">
        <f>'[23]PUP ZG z'!$Z$20</f>
        <v>1</v>
      </c>
      <c r="K46" s="51">
        <f>'[23]PUP ZG z'!$Z$21</f>
        <v>0</v>
      </c>
    </row>
    <row r="47" spans="2:11" x14ac:dyDescent="0.25">
      <c r="B47" s="328">
        <v>13</v>
      </c>
      <c r="C47" s="331" t="s">
        <v>39</v>
      </c>
      <c r="D47" s="326" t="s">
        <v>216</v>
      </c>
      <c r="E47" s="327"/>
      <c r="F47" s="49">
        <f>G47+H47+I47+J47+K47</f>
        <v>14</v>
      </c>
      <c r="G47" s="51">
        <f>'[23]PUP Żg'!$X$17</f>
        <v>11</v>
      </c>
      <c r="H47" s="51">
        <f>'[23]PUP Żg'!$X$18</f>
        <v>3</v>
      </c>
      <c r="I47" s="51">
        <f>'[23]PUP Żg'!$X$19</f>
        <v>0</v>
      </c>
      <c r="J47" s="51">
        <f>'[23]PUP Żg'!$X$20</f>
        <v>0</v>
      </c>
      <c r="K47" s="51">
        <f>'[23]PUP Żg'!$X$21</f>
        <v>0</v>
      </c>
    </row>
    <row r="48" spans="2:11" x14ac:dyDescent="0.25">
      <c r="B48" s="329"/>
      <c r="C48" s="332"/>
      <c r="D48" s="256" t="s">
        <v>217</v>
      </c>
      <c r="E48" s="39" t="s">
        <v>19</v>
      </c>
      <c r="F48" s="49">
        <f t="shared" si="1"/>
        <v>40</v>
      </c>
      <c r="G48" s="51">
        <f>'[23]PUP Żg'!$Y$17</f>
        <v>20</v>
      </c>
      <c r="H48" s="51">
        <f>'[23]PUP Żg'!$Y$18</f>
        <v>9</v>
      </c>
      <c r="I48" s="51">
        <f>'[23]PUP Żg'!$Y$19</f>
        <v>7</v>
      </c>
      <c r="J48" s="51">
        <f>'[23]PUP Żg'!$Y$20</f>
        <v>4</v>
      </c>
      <c r="K48" s="51">
        <f>'[23]PUP Żg'!$Y$21</f>
        <v>0</v>
      </c>
    </row>
    <row r="49" spans="2:11" x14ac:dyDescent="0.25">
      <c r="B49" s="330"/>
      <c r="C49" s="333"/>
      <c r="D49" s="257"/>
      <c r="E49" s="39" t="s">
        <v>20</v>
      </c>
      <c r="F49" s="49">
        <f t="shared" si="1"/>
        <v>29</v>
      </c>
      <c r="G49" s="51">
        <f>'[23]PUP Żg'!$Z$17</f>
        <v>14</v>
      </c>
      <c r="H49" s="51">
        <f>'[23]PUP Żg'!$Z$18</f>
        <v>9</v>
      </c>
      <c r="I49" s="51">
        <f>'[23]PUP Żg'!$Z$19</f>
        <v>5</v>
      </c>
      <c r="J49" s="51">
        <f>'[23]PUP Żg'!$Z$20</f>
        <v>1</v>
      </c>
      <c r="K49" s="51">
        <f>'[23]PUP Żg'!$Z$21</f>
        <v>0</v>
      </c>
    </row>
    <row r="50" spans="2:11" x14ac:dyDescent="0.25">
      <c r="B50" s="272">
        <v>14</v>
      </c>
      <c r="C50" s="331" t="s">
        <v>40</v>
      </c>
      <c r="D50" s="326" t="s">
        <v>216</v>
      </c>
      <c r="E50" s="327"/>
      <c r="F50" s="49">
        <f>G50+H50+I50+J50+K50</f>
        <v>11</v>
      </c>
      <c r="G50" s="51">
        <f>'[23]PUP Żr'!$X$17</f>
        <v>1</v>
      </c>
      <c r="H50" s="51">
        <f>'[23]PUP Żr'!$X$18</f>
        <v>5</v>
      </c>
      <c r="I50" s="51">
        <f>'[23]PUP Żr'!$X$19</f>
        <v>3</v>
      </c>
      <c r="J50" s="51">
        <f>'[23]PUP Żr'!$X$20</f>
        <v>2</v>
      </c>
      <c r="K50" s="51">
        <f>'[23]PUP Żr'!$X$21</f>
        <v>0</v>
      </c>
    </row>
    <row r="51" spans="2:11" x14ac:dyDescent="0.25">
      <c r="B51" s="334"/>
      <c r="C51" s="332"/>
      <c r="D51" s="256" t="s">
        <v>217</v>
      </c>
      <c r="E51" s="39" t="s">
        <v>19</v>
      </c>
      <c r="F51" s="49">
        <f t="shared" si="1"/>
        <v>355</v>
      </c>
      <c r="G51" s="51">
        <f>'[23]PUP Żr'!$Y$17</f>
        <v>108</v>
      </c>
      <c r="H51" s="51">
        <f>'[23]PUP Żr'!$Y$18</f>
        <v>152</v>
      </c>
      <c r="I51" s="51">
        <f>'[23]PUP Żr'!$Y$19</f>
        <v>14</v>
      </c>
      <c r="J51" s="51">
        <f>'[23]PUP Żr'!$Y$20</f>
        <v>71</v>
      </c>
      <c r="K51" s="51">
        <f>'[23]PUP Żr'!$Y$21</f>
        <v>10</v>
      </c>
    </row>
    <row r="52" spans="2:11" x14ac:dyDescent="0.25">
      <c r="B52" s="273"/>
      <c r="C52" s="333"/>
      <c r="D52" s="257"/>
      <c r="E52" s="39" t="s">
        <v>20</v>
      </c>
      <c r="F52" s="49">
        <f t="shared" si="1"/>
        <v>304</v>
      </c>
      <c r="G52" s="51">
        <f>'[23]PUP Żr'!$Z$17</f>
        <v>100</v>
      </c>
      <c r="H52" s="51">
        <f>'[23]PUP Żr'!$Z$18</f>
        <v>138</v>
      </c>
      <c r="I52" s="51">
        <f>'[23]PUP Żr'!$Z$19</f>
        <v>2</v>
      </c>
      <c r="J52" s="51">
        <f>'[23]PUP Żr'!$Z$20</f>
        <v>54</v>
      </c>
      <c r="K52" s="51">
        <f>'[23]PUP Żr'!$Z$21</f>
        <v>10</v>
      </c>
    </row>
  </sheetData>
  <mergeCells count="69">
    <mergeCell ref="B50:B52"/>
    <mergeCell ref="C50:C52"/>
    <mergeCell ref="D50:E50"/>
    <mergeCell ref="D51:D52"/>
    <mergeCell ref="B44:B46"/>
    <mergeCell ref="C44:C46"/>
    <mergeCell ref="D44:E44"/>
    <mergeCell ref="D45:D46"/>
    <mergeCell ref="B47:B49"/>
    <mergeCell ref="C47:C49"/>
    <mergeCell ref="D47:E47"/>
    <mergeCell ref="D48:D49"/>
    <mergeCell ref="B38:B40"/>
    <mergeCell ref="C38:C40"/>
    <mergeCell ref="D38:E38"/>
    <mergeCell ref="D39:D40"/>
    <mergeCell ref="B41:B43"/>
    <mergeCell ref="C41:C43"/>
    <mergeCell ref="D41:E41"/>
    <mergeCell ref="D42:D43"/>
    <mergeCell ref="B32:B34"/>
    <mergeCell ref="C32:C34"/>
    <mergeCell ref="D32:E32"/>
    <mergeCell ref="D33:D34"/>
    <mergeCell ref="B35:B37"/>
    <mergeCell ref="C35:C37"/>
    <mergeCell ref="D35:E35"/>
    <mergeCell ref="D36:D37"/>
    <mergeCell ref="B26:B28"/>
    <mergeCell ref="C26:C28"/>
    <mergeCell ref="D26:E26"/>
    <mergeCell ref="D27:D28"/>
    <mergeCell ref="B29:B31"/>
    <mergeCell ref="C29:C31"/>
    <mergeCell ref="D29:E29"/>
    <mergeCell ref="D30:D31"/>
    <mergeCell ref="B20:B22"/>
    <mergeCell ref="C20:C22"/>
    <mergeCell ref="D20:E20"/>
    <mergeCell ref="D21:D22"/>
    <mergeCell ref="B23:B25"/>
    <mergeCell ref="C23:C25"/>
    <mergeCell ref="D23:E23"/>
    <mergeCell ref="D24:D25"/>
    <mergeCell ref="B14:B16"/>
    <mergeCell ref="C14:C16"/>
    <mergeCell ref="D14:E14"/>
    <mergeCell ref="D15:D16"/>
    <mergeCell ref="B17:B19"/>
    <mergeCell ref="C17:C19"/>
    <mergeCell ref="D17:E17"/>
    <mergeCell ref="D18:D19"/>
    <mergeCell ref="B8:C10"/>
    <mergeCell ref="D8:E8"/>
    <mergeCell ref="D9:D10"/>
    <mergeCell ref="B11:B13"/>
    <mergeCell ref="C11:C13"/>
    <mergeCell ref="D11:E11"/>
    <mergeCell ref="D12:D13"/>
    <mergeCell ref="B3:K3"/>
    <mergeCell ref="B5:B7"/>
    <mergeCell ref="C5:E7"/>
    <mergeCell ref="F5:K5"/>
    <mergeCell ref="F6:F7"/>
    <mergeCell ref="G6:G7"/>
    <mergeCell ref="H6:H7"/>
    <mergeCell ref="I6:I7"/>
    <mergeCell ref="J6:J7"/>
    <mergeCell ref="K6:K7"/>
  </mergeCells>
  <pageMargins left="0.7" right="0.7" top="0.75" bottom="0.75" header="0.3" footer="0.3"/>
  <pageSetup paperSize="9" scale="8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2"/>
  <sheetViews>
    <sheetView view="pageBreakPreview" topLeftCell="A17" zoomScaleNormal="100" zoomScaleSheetLayoutView="100" workbookViewId="0">
      <selection activeCell="C11" sqref="C11:C12"/>
    </sheetView>
  </sheetViews>
  <sheetFormatPr defaultRowHeight="15" x14ac:dyDescent="0.25"/>
  <cols>
    <col min="1" max="2" width="9.140625" style="2"/>
    <col min="3" max="3" width="10.7109375" style="2" customWidth="1"/>
    <col min="4" max="4" width="11.7109375" style="2" customWidth="1"/>
    <col min="5" max="5" width="9.140625" style="2"/>
    <col min="6" max="10" width="15.7109375" style="2" customWidth="1"/>
    <col min="11" max="258" width="9.140625" style="2"/>
    <col min="259" max="259" width="12.5703125" style="2" customWidth="1"/>
    <col min="260" max="262" width="9.140625" style="2"/>
    <col min="263" max="263" width="10.42578125" style="2" customWidth="1"/>
    <col min="264" max="265" width="11.7109375" style="2" customWidth="1"/>
    <col min="266" max="266" width="12.7109375" style="2" customWidth="1"/>
    <col min="267" max="514" width="9.140625" style="2"/>
    <col min="515" max="515" width="12.5703125" style="2" customWidth="1"/>
    <col min="516" max="518" width="9.140625" style="2"/>
    <col min="519" max="519" width="10.42578125" style="2" customWidth="1"/>
    <col min="520" max="521" width="11.7109375" style="2" customWidth="1"/>
    <col min="522" max="522" width="12.7109375" style="2" customWidth="1"/>
    <col min="523" max="770" width="9.140625" style="2"/>
    <col min="771" max="771" width="12.5703125" style="2" customWidth="1"/>
    <col min="772" max="774" width="9.140625" style="2"/>
    <col min="775" max="775" width="10.42578125" style="2" customWidth="1"/>
    <col min="776" max="777" width="11.7109375" style="2" customWidth="1"/>
    <col min="778" max="778" width="12.7109375" style="2" customWidth="1"/>
    <col min="779" max="1026" width="9.140625" style="2"/>
    <col min="1027" max="1027" width="12.5703125" style="2" customWidth="1"/>
    <col min="1028" max="1030" width="9.140625" style="2"/>
    <col min="1031" max="1031" width="10.42578125" style="2" customWidth="1"/>
    <col min="1032" max="1033" width="11.7109375" style="2" customWidth="1"/>
    <col min="1034" max="1034" width="12.7109375" style="2" customWidth="1"/>
    <col min="1035" max="1282" width="9.140625" style="2"/>
    <col min="1283" max="1283" width="12.5703125" style="2" customWidth="1"/>
    <col min="1284" max="1286" width="9.140625" style="2"/>
    <col min="1287" max="1287" width="10.42578125" style="2" customWidth="1"/>
    <col min="1288" max="1289" width="11.7109375" style="2" customWidth="1"/>
    <col min="1290" max="1290" width="12.7109375" style="2" customWidth="1"/>
    <col min="1291" max="1538" width="9.140625" style="2"/>
    <col min="1539" max="1539" width="12.5703125" style="2" customWidth="1"/>
    <col min="1540" max="1542" width="9.140625" style="2"/>
    <col min="1543" max="1543" width="10.42578125" style="2" customWidth="1"/>
    <col min="1544" max="1545" width="11.7109375" style="2" customWidth="1"/>
    <col min="1546" max="1546" width="12.7109375" style="2" customWidth="1"/>
    <col min="1547" max="1794" width="9.140625" style="2"/>
    <col min="1795" max="1795" width="12.5703125" style="2" customWidth="1"/>
    <col min="1796" max="1798" width="9.140625" style="2"/>
    <col min="1799" max="1799" width="10.42578125" style="2" customWidth="1"/>
    <col min="1800" max="1801" width="11.7109375" style="2" customWidth="1"/>
    <col min="1802" max="1802" width="12.7109375" style="2" customWidth="1"/>
    <col min="1803" max="2050" width="9.140625" style="2"/>
    <col min="2051" max="2051" width="12.5703125" style="2" customWidth="1"/>
    <col min="2052" max="2054" width="9.140625" style="2"/>
    <col min="2055" max="2055" width="10.42578125" style="2" customWidth="1"/>
    <col min="2056" max="2057" width="11.7109375" style="2" customWidth="1"/>
    <col min="2058" max="2058" width="12.7109375" style="2" customWidth="1"/>
    <col min="2059" max="2306" width="9.140625" style="2"/>
    <col min="2307" max="2307" width="12.5703125" style="2" customWidth="1"/>
    <col min="2308" max="2310" width="9.140625" style="2"/>
    <col min="2311" max="2311" width="10.42578125" style="2" customWidth="1"/>
    <col min="2312" max="2313" width="11.7109375" style="2" customWidth="1"/>
    <col min="2314" max="2314" width="12.7109375" style="2" customWidth="1"/>
    <col min="2315" max="2562" width="9.140625" style="2"/>
    <col min="2563" max="2563" width="12.5703125" style="2" customWidth="1"/>
    <col min="2564" max="2566" width="9.140625" style="2"/>
    <col min="2567" max="2567" width="10.42578125" style="2" customWidth="1"/>
    <col min="2568" max="2569" width="11.7109375" style="2" customWidth="1"/>
    <col min="2570" max="2570" width="12.7109375" style="2" customWidth="1"/>
    <col min="2571" max="2818" width="9.140625" style="2"/>
    <col min="2819" max="2819" width="12.5703125" style="2" customWidth="1"/>
    <col min="2820" max="2822" width="9.140625" style="2"/>
    <col min="2823" max="2823" width="10.42578125" style="2" customWidth="1"/>
    <col min="2824" max="2825" width="11.7109375" style="2" customWidth="1"/>
    <col min="2826" max="2826" width="12.7109375" style="2" customWidth="1"/>
    <col min="2827" max="3074" width="9.140625" style="2"/>
    <col min="3075" max="3075" width="12.5703125" style="2" customWidth="1"/>
    <col min="3076" max="3078" width="9.140625" style="2"/>
    <col min="3079" max="3079" width="10.42578125" style="2" customWidth="1"/>
    <col min="3080" max="3081" width="11.7109375" style="2" customWidth="1"/>
    <col min="3082" max="3082" width="12.7109375" style="2" customWidth="1"/>
    <col min="3083" max="3330" width="9.140625" style="2"/>
    <col min="3331" max="3331" width="12.5703125" style="2" customWidth="1"/>
    <col min="3332" max="3334" width="9.140625" style="2"/>
    <col min="3335" max="3335" width="10.42578125" style="2" customWidth="1"/>
    <col min="3336" max="3337" width="11.7109375" style="2" customWidth="1"/>
    <col min="3338" max="3338" width="12.7109375" style="2" customWidth="1"/>
    <col min="3339" max="3586" width="9.140625" style="2"/>
    <col min="3587" max="3587" width="12.5703125" style="2" customWidth="1"/>
    <col min="3588" max="3590" width="9.140625" style="2"/>
    <col min="3591" max="3591" width="10.42578125" style="2" customWidth="1"/>
    <col min="3592" max="3593" width="11.7109375" style="2" customWidth="1"/>
    <col min="3594" max="3594" width="12.7109375" style="2" customWidth="1"/>
    <col min="3595" max="3842" width="9.140625" style="2"/>
    <col min="3843" max="3843" width="12.5703125" style="2" customWidth="1"/>
    <col min="3844" max="3846" width="9.140625" style="2"/>
    <col min="3847" max="3847" width="10.42578125" style="2" customWidth="1"/>
    <col min="3848" max="3849" width="11.7109375" style="2" customWidth="1"/>
    <col min="3850" max="3850" width="12.7109375" style="2" customWidth="1"/>
    <col min="3851" max="4098" width="9.140625" style="2"/>
    <col min="4099" max="4099" width="12.5703125" style="2" customWidth="1"/>
    <col min="4100" max="4102" width="9.140625" style="2"/>
    <col min="4103" max="4103" width="10.42578125" style="2" customWidth="1"/>
    <col min="4104" max="4105" width="11.7109375" style="2" customWidth="1"/>
    <col min="4106" max="4106" width="12.7109375" style="2" customWidth="1"/>
    <col min="4107" max="4354" width="9.140625" style="2"/>
    <col min="4355" max="4355" width="12.5703125" style="2" customWidth="1"/>
    <col min="4356" max="4358" width="9.140625" style="2"/>
    <col min="4359" max="4359" width="10.42578125" style="2" customWidth="1"/>
    <col min="4360" max="4361" width="11.7109375" style="2" customWidth="1"/>
    <col min="4362" max="4362" width="12.7109375" style="2" customWidth="1"/>
    <col min="4363" max="4610" width="9.140625" style="2"/>
    <col min="4611" max="4611" width="12.5703125" style="2" customWidth="1"/>
    <col min="4612" max="4614" width="9.140625" style="2"/>
    <col min="4615" max="4615" width="10.42578125" style="2" customWidth="1"/>
    <col min="4616" max="4617" width="11.7109375" style="2" customWidth="1"/>
    <col min="4618" max="4618" width="12.7109375" style="2" customWidth="1"/>
    <col min="4619" max="4866" width="9.140625" style="2"/>
    <col min="4867" max="4867" width="12.5703125" style="2" customWidth="1"/>
    <col min="4868" max="4870" width="9.140625" style="2"/>
    <col min="4871" max="4871" width="10.42578125" style="2" customWidth="1"/>
    <col min="4872" max="4873" width="11.7109375" style="2" customWidth="1"/>
    <col min="4874" max="4874" width="12.7109375" style="2" customWidth="1"/>
    <col min="4875" max="5122" width="9.140625" style="2"/>
    <col min="5123" max="5123" width="12.5703125" style="2" customWidth="1"/>
    <col min="5124" max="5126" width="9.140625" style="2"/>
    <col min="5127" max="5127" width="10.42578125" style="2" customWidth="1"/>
    <col min="5128" max="5129" width="11.7109375" style="2" customWidth="1"/>
    <col min="5130" max="5130" width="12.7109375" style="2" customWidth="1"/>
    <col min="5131" max="5378" width="9.140625" style="2"/>
    <col min="5379" max="5379" width="12.5703125" style="2" customWidth="1"/>
    <col min="5380" max="5382" width="9.140625" style="2"/>
    <col min="5383" max="5383" width="10.42578125" style="2" customWidth="1"/>
    <col min="5384" max="5385" width="11.7109375" style="2" customWidth="1"/>
    <col min="5386" max="5386" width="12.7109375" style="2" customWidth="1"/>
    <col min="5387" max="5634" width="9.140625" style="2"/>
    <col min="5635" max="5635" width="12.5703125" style="2" customWidth="1"/>
    <col min="5636" max="5638" width="9.140625" style="2"/>
    <col min="5639" max="5639" width="10.42578125" style="2" customWidth="1"/>
    <col min="5640" max="5641" width="11.7109375" style="2" customWidth="1"/>
    <col min="5642" max="5642" width="12.7109375" style="2" customWidth="1"/>
    <col min="5643" max="5890" width="9.140625" style="2"/>
    <col min="5891" max="5891" width="12.5703125" style="2" customWidth="1"/>
    <col min="5892" max="5894" width="9.140625" style="2"/>
    <col min="5895" max="5895" width="10.42578125" style="2" customWidth="1"/>
    <col min="5896" max="5897" width="11.7109375" style="2" customWidth="1"/>
    <col min="5898" max="5898" width="12.7109375" style="2" customWidth="1"/>
    <col min="5899" max="6146" width="9.140625" style="2"/>
    <col min="6147" max="6147" width="12.5703125" style="2" customWidth="1"/>
    <col min="6148" max="6150" width="9.140625" style="2"/>
    <col min="6151" max="6151" width="10.42578125" style="2" customWidth="1"/>
    <col min="6152" max="6153" width="11.7109375" style="2" customWidth="1"/>
    <col min="6154" max="6154" width="12.7109375" style="2" customWidth="1"/>
    <col min="6155" max="6402" width="9.140625" style="2"/>
    <col min="6403" max="6403" width="12.5703125" style="2" customWidth="1"/>
    <col min="6404" max="6406" width="9.140625" style="2"/>
    <col min="6407" max="6407" width="10.42578125" style="2" customWidth="1"/>
    <col min="6408" max="6409" width="11.7109375" style="2" customWidth="1"/>
    <col min="6410" max="6410" width="12.7109375" style="2" customWidth="1"/>
    <col min="6411" max="6658" width="9.140625" style="2"/>
    <col min="6659" max="6659" width="12.5703125" style="2" customWidth="1"/>
    <col min="6660" max="6662" width="9.140625" style="2"/>
    <col min="6663" max="6663" width="10.42578125" style="2" customWidth="1"/>
    <col min="6664" max="6665" width="11.7109375" style="2" customWidth="1"/>
    <col min="6666" max="6666" width="12.7109375" style="2" customWidth="1"/>
    <col min="6667" max="6914" width="9.140625" style="2"/>
    <col min="6915" max="6915" width="12.5703125" style="2" customWidth="1"/>
    <col min="6916" max="6918" width="9.140625" style="2"/>
    <col min="6919" max="6919" width="10.42578125" style="2" customWidth="1"/>
    <col min="6920" max="6921" width="11.7109375" style="2" customWidth="1"/>
    <col min="6922" max="6922" width="12.7109375" style="2" customWidth="1"/>
    <col min="6923" max="7170" width="9.140625" style="2"/>
    <col min="7171" max="7171" width="12.5703125" style="2" customWidth="1"/>
    <col min="7172" max="7174" width="9.140625" style="2"/>
    <col min="7175" max="7175" width="10.42578125" style="2" customWidth="1"/>
    <col min="7176" max="7177" width="11.7109375" style="2" customWidth="1"/>
    <col min="7178" max="7178" width="12.7109375" style="2" customWidth="1"/>
    <col min="7179" max="7426" width="9.140625" style="2"/>
    <col min="7427" max="7427" width="12.5703125" style="2" customWidth="1"/>
    <col min="7428" max="7430" width="9.140625" style="2"/>
    <col min="7431" max="7431" width="10.42578125" style="2" customWidth="1"/>
    <col min="7432" max="7433" width="11.7109375" style="2" customWidth="1"/>
    <col min="7434" max="7434" width="12.7109375" style="2" customWidth="1"/>
    <col min="7435" max="7682" width="9.140625" style="2"/>
    <col min="7683" max="7683" width="12.5703125" style="2" customWidth="1"/>
    <col min="7684" max="7686" width="9.140625" style="2"/>
    <col min="7687" max="7687" width="10.42578125" style="2" customWidth="1"/>
    <col min="7688" max="7689" width="11.7109375" style="2" customWidth="1"/>
    <col min="7690" max="7690" width="12.7109375" style="2" customWidth="1"/>
    <col min="7691" max="7938" width="9.140625" style="2"/>
    <col min="7939" max="7939" width="12.5703125" style="2" customWidth="1"/>
    <col min="7940" max="7942" width="9.140625" style="2"/>
    <col min="7943" max="7943" width="10.42578125" style="2" customWidth="1"/>
    <col min="7944" max="7945" width="11.7109375" style="2" customWidth="1"/>
    <col min="7946" max="7946" width="12.7109375" style="2" customWidth="1"/>
    <col min="7947" max="8194" width="9.140625" style="2"/>
    <col min="8195" max="8195" width="12.5703125" style="2" customWidth="1"/>
    <col min="8196" max="8198" width="9.140625" style="2"/>
    <col min="8199" max="8199" width="10.42578125" style="2" customWidth="1"/>
    <col min="8200" max="8201" width="11.7109375" style="2" customWidth="1"/>
    <col min="8202" max="8202" width="12.7109375" style="2" customWidth="1"/>
    <col min="8203" max="8450" width="9.140625" style="2"/>
    <col min="8451" max="8451" width="12.5703125" style="2" customWidth="1"/>
    <col min="8452" max="8454" width="9.140625" style="2"/>
    <col min="8455" max="8455" width="10.42578125" style="2" customWidth="1"/>
    <col min="8456" max="8457" width="11.7109375" style="2" customWidth="1"/>
    <col min="8458" max="8458" width="12.7109375" style="2" customWidth="1"/>
    <col min="8459" max="8706" width="9.140625" style="2"/>
    <col min="8707" max="8707" width="12.5703125" style="2" customWidth="1"/>
    <col min="8708" max="8710" width="9.140625" style="2"/>
    <col min="8711" max="8711" width="10.42578125" style="2" customWidth="1"/>
    <col min="8712" max="8713" width="11.7109375" style="2" customWidth="1"/>
    <col min="8714" max="8714" width="12.7109375" style="2" customWidth="1"/>
    <col min="8715" max="8962" width="9.140625" style="2"/>
    <col min="8963" max="8963" width="12.5703125" style="2" customWidth="1"/>
    <col min="8964" max="8966" width="9.140625" style="2"/>
    <col min="8967" max="8967" width="10.42578125" style="2" customWidth="1"/>
    <col min="8968" max="8969" width="11.7109375" style="2" customWidth="1"/>
    <col min="8970" max="8970" width="12.7109375" style="2" customWidth="1"/>
    <col min="8971" max="9218" width="9.140625" style="2"/>
    <col min="9219" max="9219" width="12.5703125" style="2" customWidth="1"/>
    <col min="9220" max="9222" width="9.140625" style="2"/>
    <col min="9223" max="9223" width="10.42578125" style="2" customWidth="1"/>
    <col min="9224" max="9225" width="11.7109375" style="2" customWidth="1"/>
    <col min="9226" max="9226" width="12.7109375" style="2" customWidth="1"/>
    <col min="9227" max="9474" width="9.140625" style="2"/>
    <col min="9475" max="9475" width="12.5703125" style="2" customWidth="1"/>
    <col min="9476" max="9478" width="9.140625" style="2"/>
    <col min="9479" max="9479" width="10.42578125" style="2" customWidth="1"/>
    <col min="9480" max="9481" width="11.7109375" style="2" customWidth="1"/>
    <col min="9482" max="9482" width="12.7109375" style="2" customWidth="1"/>
    <col min="9483" max="9730" width="9.140625" style="2"/>
    <col min="9731" max="9731" width="12.5703125" style="2" customWidth="1"/>
    <col min="9732" max="9734" width="9.140625" style="2"/>
    <col min="9735" max="9735" width="10.42578125" style="2" customWidth="1"/>
    <col min="9736" max="9737" width="11.7109375" style="2" customWidth="1"/>
    <col min="9738" max="9738" width="12.7109375" style="2" customWidth="1"/>
    <col min="9739" max="9986" width="9.140625" style="2"/>
    <col min="9987" max="9987" width="12.5703125" style="2" customWidth="1"/>
    <col min="9988" max="9990" width="9.140625" style="2"/>
    <col min="9991" max="9991" width="10.42578125" style="2" customWidth="1"/>
    <col min="9992" max="9993" width="11.7109375" style="2" customWidth="1"/>
    <col min="9994" max="9994" width="12.7109375" style="2" customWidth="1"/>
    <col min="9995" max="10242" width="9.140625" style="2"/>
    <col min="10243" max="10243" width="12.5703125" style="2" customWidth="1"/>
    <col min="10244" max="10246" width="9.140625" style="2"/>
    <col min="10247" max="10247" width="10.42578125" style="2" customWidth="1"/>
    <col min="10248" max="10249" width="11.7109375" style="2" customWidth="1"/>
    <col min="10250" max="10250" width="12.7109375" style="2" customWidth="1"/>
    <col min="10251" max="10498" width="9.140625" style="2"/>
    <col min="10499" max="10499" width="12.5703125" style="2" customWidth="1"/>
    <col min="10500" max="10502" width="9.140625" style="2"/>
    <col min="10503" max="10503" width="10.42578125" style="2" customWidth="1"/>
    <col min="10504" max="10505" width="11.7109375" style="2" customWidth="1"/>
    <col min="10506" max="10506" width="12.7109375" style="2" customWidth="1"/>
    <col min="10507" max="10754" width="9.140625" style="2"/>
    <col min="10755" max="10755" width="12.5703125" style="2" customWidth="1"/>
    <col min="10756" max="10758" width="9.140625" style="2"/>
    <col min="10759" max="10759" width="10.42578125" style="2" customWidth="1"/>
    <col min="10760" max="10761" width="11.7109375" style="2" customWidth="1"/>
    <col min="10762" max="10762" width="12.7109375" style="2" customWidth="1"/>
    <col min="10763" max="11010" width="9.140625" style="2"/>
    <col min="11011" max="11011" width="12.5703125" style="2" customWidth="1"/>
    <col min="11012" max="11014" width="9.140625" style="2"/>
    <col min="11015" max="11015" width="10.42578125" style="2" customWidth="1"/>
    <col min="11016" max="11017" width="11.7109375" style="2" customWidth="1"/>
    <col min="11018" max="11018" width="12.7109375" style="2" customWidth="1"/>
    <col min="11019" max="11266" width="9.140625" style="2"/>
    <col min="11267" max="11267" width="12.5703125" style="2" customWidth="1"/>
    <col min="11268" max="11270" width="9.140625" style="2"/>
    <col min="11271" max="11271" width="10.42578125" style="2" customWidth="1"/>
    <col min="11272" max="11273" width="11.7109375" style="2" customWidth="1"/>
    <col min="11274" max="11274" width="12.7109375" style="2" customWidth="1"/>
    <col min="11275" max="11522" width="9.140625" style="2"/>
    <col min="11523" max="11523" width="12.5703125" style="2" customWidth="1"/>
    <col min="11524" max="11526" width="9.140625" style="2"/>
    <col min="11527" max="11527" width="10.42578125" style="2" customWidth="1"/>
    <col min="11528" max="11529" width="11.7109375" style="2" customWidth="1"/>
    <col min="11530" max="11530" width="12.7109375" style="2" customWidth="1"/>
    <col min="11531" max="11778" width="9.140625" style="2"/>
    <col min="11779" max="11779" width="12.5703125" style="2" customWidth="1"/>
    <col min="11780" max="11782" width="9.140625" style="2"/>
    <col min="11783" max="11783" width="10.42578125" style="2" customWidth="1"/>
    <col min="11784" max="11785" width="11.7109375" style="2" customWidth="1"/>
    <col min="11786" max="11786" width="12.7109375" style="2" customWidth="1"/>
    <col min="11787" max="12034" width="9.140625" style="2"/>
    <col min="12035" max="12035" width="12.5703125" style="2" customWidth="1"/>
    <col min="12036" max="12038" width="9.140625" style="2"/>
    <col min="12039" max="12039" width="10.42578125" style="2" customWidth="1"/>
    <col min="12040" max="12041" width="11.7109375" style="2" customWidth="1"/>
    <col min="12042" max="12042" width="12.7109375" style="2" customWidth="1"/>
    <col min="12043" max="12290" width="9.140625" style="2"/>
    <col min="12291" max="12291" width="12.5703125" style="2" customWidth="1"/>
    <col min="12292" max="12294" width="9.140625" style="2"/>
    <col min="12295" max="12295" width="10.42578125" style="2" customWidth="1"/>
    <col min="12296" max="12297" width="11.7109375" style="2" customWidth="1"/>
    <col min="12298" max="12298" width="12.7109375" style="2" customWidth="1"/>
    <col min="12299" max="12546" width="9.140625" style="2"/>
    <col min="12547" max="12547" width="12.5703125" style="2" customWidth="1"/>
    <col min="12548" max="12550" width="9.140625" style="2"/>
    <col min="12551" max="12551" width="10.42578125" style="2" customWidth="1"/>
    <col min="12552" max="12553" width="11.7109375" style="2" customWidth="1"/>
    <col min="12554" max="12554" width="12.7109375" style="2" customWidth="1"/>
    <col min="12555" max="12802" width="9.140625" style="2"/>
    <col min="12803" max="12803" width="12.5703125" style="2" customWidth="1"/>
    <col min="12804" max="12806" width="9.140625" style="2"/>
    <col min="12807" max="12807" width="10.42578125" style="2" customWidth="1"/>
    <col min="12808" max="12809" width="11.7109375" style="2" customWidth="1"/>
    <col min="12810" max="12810" width="12.7109375" style="2" customWidth="1"/>
    <col min="12811" max="13058" width="9.140625" style="2"/>
    <col min="13059" max="13059" width="12.5703125" style="2" customWidth="1"/>
    <col min="13060" max="13062" width="9.140625" style="2"/>
    <col min="13063" max="13063" width="10.42578125" style="2" customWidth="1"/>
    <col min="13064" max="13065" width="11.7109375" style="2" customWidth="1"/>
    <col min="13066" max="13066" width="12.7109375" style="2" customWidth="1"/>
    <col min="13067" max="13314" width="9.140625" style="2"/>
    <col min="13315" max="13315" width="12.5703125" style="2" customWidth="1"/>
    <col min="13316" max="13318" width="9.140625" style="2"/>
    <col min="13319" max="13319" width="10.42578125" style="2" customWidth="1"/>
    <col min="13320" max="13321" width="11.7109375" style="2" customWidth="1"/>
    <col min="13322" max="13322" width="12.7109375" style="2" customWidth="1"/>
    <col min="13323" max="13570" width="9.140625" style="2"/>
    <col min="13571" max="13571" width="12.5703125" style="2" customWidth="1"/>
    <col min="13572" max="13574" width="9.140625" style="2"/>
    <col min="13575" max="13575" width="10.42578125" style="2" customWidth="1"/>
    <col min="13576" max="13577" width="11.7109375" style="2" customWidth="1"/>
    <col min="13578" max="13578" width="12.7109375" style="2" customWidth="1"/>
    <col min="13579" max="13826" width="9.140625" style="2"/>
    <col min="13827" max="13827" width="12.5703125" style="2" customWidth="1"/>
    <col min="13828" max="13830" width="9.140625" style="2"/>
    <col min="13831" max="13831" width="10.42578125" style="2" customWidth="1"/>
    <col min="13832" max="13833" width="11.7109375" style="2" customWidth="1"/>
    <col min="13834" max="13834" width="12.7109375" style="2" customWidth="1"/>
    <col min="13835" max="14082" width="9.140625" style="2"/>
    <col min="14083" max="14083" width="12.5703125" style="2" customWidth="1"/>
    <col min="14084" max="14086" width="9.140625" style="2"/>
    <col min="14087" max="14087" width="10.42578125" style="2" customWidth="1"/>
    <col min="14088" max="14089" width="11.7109375" style="2" customWidth="1"/>
    <col min="14090" max="14090" width="12.7109375" style="2" customWidth="1"/>
    <col min="14091" max="14338" width="9.140625" style="2"/>
    <col min="14339" max="14339" width="12.5703125" style="2" customWidth="1"/>
    <col min="14340" max="14342" width="9.140625" style="2"/>
    <col min="14343" max="14343" width="10.42578125" style="2" customWidth="1"/>
    <col min="14344" max="14345" width="11.7109375" style="2" customWidth="1"/>
    <col min="14346" max="14346" width="12.7109375" style="2" customWidth="1"/>
    <col min="14347" max="14594" width="9.140625" style="2"/>
    <col min="14595" max="14595" width="12.5703125" style="2" customWidth="1"/>
    <col min="14596" max="14598" width="9.140625" style="2"/>
    <col min="14599" max="14599" width="10.42578125" style="2" customWidth="1"/>
    <col min="14600" max="14601" width="11.7109375" style="2" customWidth="1"/>
    <col min="14602" max="14602" width="12.7109375" style="2" customWidth="1"/>
    <col min="14603" max="14850" width="9.140625" style="2"/>
    <col min="14851" max="14851" width="12.5703125" style="2" customWidth="1"/>
    <col min="14852" max="14854" width="9.140625" style="2"/>
    <col min="14855" max="14855" width="10.42578125" style="2" customWidth="1"/>
    <col min="14856" max="14857" width="11.7109375" style="2" customWidth="1"/>
    <col min="14858" max="14858" width="12.7109375" style="2" customWidth="1"/>
    <col min="14859" max="15106" width="9.140625" style="2"/>
    <col min="15107" max="15107" width="12.5703125" style="2" customWidth="1"/>
    <col min="15108" max="15110" width="9.140625" style="2"/>
    <col min="15111" max="15111" width="10.42578125" style="2" customWidth="1"/>
    <col min="15112" max="15113" width="11.7109375" style="2" customWidth="1"/>
    <col min="15114" max="15114" width="12.7109375" style="2" customWidth="1"/>
    <col min="15115" max="15362" width="9.140625" style="2"/>
    <col min="15363" max="15363" width="12.5703125" style="2" customWidth="1"/>
    <col min="15364" max="15366" width="9.140625" style="2"/>
    <col min="15367" max="15367" width="10.42578125" style="2" customWidth="1"/>
    <col min="15368" max="15369" width="11.7109375" style="2" customWidth="1"/>
    <col min="15370" max="15370" width="12.7109375" style="2" customWidth="1"/>
    <col min="15371" max="15618" width="9.140625" style="2"/>
    <col min="15619" max="15619" width="12.5703125" style="2" customWidth="1"/>
    <col min="15620" max="15622" width="9.140625" style="2"/>
    <col min="15623" max="15623" width="10.42578125" style="2" customWidth="1"/>
    <col min="15624" max="15625" width="11.7109375" style="2" customWidth="1"/>
    <col min="15626" max="15626" width="12.7109375" style="2" customWidth="1"/>
    <col min="15627" max="15874" width="9.140625" style="2"/>
    <col min="15875" max="15875" width="12.5703125" style="2" customWidth="1"/>
    <col min="15876" max="15878" width="9.140625" style="2"/>
    <col min="15879" max="15879" width="10.42578125" style="2" customWidth="1"/>
    <col min="15880" max="15881" width="11.7109375" style="2" customWidth="1"/>
    <col min="15882" max="15882" width="12.7109375" style="2" customWidth="1"/>
    <col min="15883" max="16130" width="9.140625" style="2"/>
    <col min="16131" max="16131" width="12.5703125" style="2" customWidth="1"/>
    <col min="16132" max="16134" width="9.140625" style="2"/>
    <col min="16135" max="16135" width="10.42578125" style="2" customWidth="1"/>
    <col min="16136" max="16137" width="11.7109375" style="2" customWidth="1"/>
    <col min="16138" max="16138" width="12.7109375" style="2" customWidth="1"/>
    <col min="16139" max="16384" width="9.140625" style="2"/>
  </cols>
  <sheetData>
    <row r="1" spans="2:15" x14ac:dyDescent="0.25">
      <c r="B1" s="59"/>
      <c r="C1" s="59"/>
      <c r="D1" s="59"/>
      <c r="E1" s="59"/>
      <c r="F1" s="59"/>
      <c r="G1" s="59"/>
      <c r="H1" s="59"/>
      <c r="I1" s="59"/>
      <c r="J1" s="59"/>
    </row>
    <row r="2" spans="2:15" x14ac:dyDescent="0.25">
      <c r="B2" s="4"/>
      <c r="C2" s="4"/>
      <c r="D2" s="4"/>
      <c r="E2" s="4"/>
      <c r="F2" s="4"/>
      <c r="G2" s="4"/>
      <c r="H2" s="4"/>
      <c r="I2" s="4"/>
      <c r="J2" s="60" t="s">
        <v>221</v>
      </c>
    </row>
    <row r="3" spans="2:15" x14ac:dyDescent="0.25">
      <c r="B3" s="290" t="s">
        <v>222</v>
      </c>
      <c r="C3" s="290"/>
      <c r="D3" s="290"/>
      <c r="E3" s="290"/>
      <c r="F3" s="290"/>
      <c r="G3" s="290"/>
      <c r="H3" s="290"/>
      <c r="I3" s="290"/>
      <c r="J3" s="290"/>
    </row>
    <row r="4" spans="2:15" x14ac:dyDescent="0.25">
      <c r="B4" s="4"/>
      <c r="C4" s="4"/>
      <c r="D4" s="4"/>
      <c r="E4" s="4"/>
      <c r="F4" s="4"/>
      <c r="G4" s="4"/>
      <c r="H4" s="4"/>
      <c r="I4" s="4"/>
      <c r="J4" s="4"/>
    </row>
    <row r="5" spans="2:15" ht="36.75" customHeight="1" x14ac:dyDescent="0.25">
      <c r="B5" s="249" t="s">
        <v>87</v>
      </c>
      <c r="C5" s="338" t="s">
        <v>3</v>
      </c>
      <c r="D5" s="339"/>
      <c r="E5" s="340"/>
      <c r="F5" s="347" t="s">
        <v>220</v>
      </c>
      <c r="G5" s="348"/>
      <c r="H5" s="348"/>
      <c r="I5" s="348"/>
      <c r="J5" s="349"/>
    </row>
    <row r="6" spans="2:15" x14ac:dyDescent="0.25">
      <c r="B6" s="265"/>
      <c r="C6" s="341"/>
      <c r="D6" s="342"/>
      <c r="E6" s="343"/>
      <c r="F6" s="350" t="s">
        <v>90</v>
      </c>
      <c r="G6" s="295" t="s">
        <v>108</v>
      </c>
      <c r="H6" s="353" t="s">
        <v>109</v>
      </c>
      <c r="I6" s="249" t="s">
        <v>110</v>
      </c>
      <c r="J6" s="249" t="s">
        <v>223</v>
      </c>
    </row>
    <row r="7" spans="2:15" x14ac:dyDescent="0.25">
      <c r="B7" s="265"/>
      <c r="C7" s="344"/>
      <c r="D7" s="345"/>
      <c r="E7" s="346"/>
      <c r="F7" s="351"/>
      <c r="G7" s="352"/>
      <c r="H7" s="354"/>
      <c r="I7" s="353"/>
      <c r="J7" s="353"/>
    </row>
    <row r="8" spans="2:15" ht="17.100000000000001" customHeight="1" x14ac:dyDescent="0.25">
      <c r="B8" s="338" t="s">
        <v>21</v>
      </c>
      <c r="C8" s="340"/>
      <c r="D8" s="355" t="s">
        <v>216</v>
      </c>
      <c r="E8" s="356"/>
      <c r="F8" s="6">
        <f t="shared" ref="F8:J10" si="0">F11+F14+F17+F20+F23+F26+F29+F32+F35+F38+F41+F44+F47+F50</f>
        <v>195</v>
      </c>
      <c r="G8" s="6">
        <f t="shared" si="0"/>
        <v>1</v>
      </c>
      <c r="H8" s="90">
        <f t="shared" si="0"/>
        <v>50</v>
      </c>
      <c r="I8" s="90">
        <f t="shared" si="0"/>
        <v>83</v>
      </c>
      <c r="J8" s="90">
        <f t="shared" si="0"/>
        <v>61</v>
      </c>
      <c r="K8" s="3"/>
      <c r="L8" s="3"/>
      <c r="M8" s="3"/>
      <c r="N8" s="3"/>
      <c r="O8" s="3"/>
    </row>
    <row r="9" spans="2:15" ht="17.100000000000001" customHeight="1" x14ac:dyDescent="0.25">
      <c r="B9" s="341"/>
      <c r="C9" s="343"/>
      <c r="D9" s="357" t="s">
        <v>217</v>
      </c>
      <c r="E9" s="9" t="s">
        <v>19</v>
      </c>
      <c r="F9" s="6">
        <f t="shared" si="0"/>
        <v>2314</v>
      </c>
      <c r="G9" s="6">
        <f t="shared" si="0"/>
        <v>106</v>
      </c>
      <c r="H9" s="6">
        <f t="shared" si="0"/>
        <v>545</v>
      </c>
      <c r="I9" s="6">
        <f t="shared" si="0"/>
        <v>861</v>
      </c>
      <c r="J9" s="6">
        <f t="shared" si="0"/>
        <v>802</v>
      </c>
      <c r="K9" s="3"/>
      <c r="L9" s="3"/>
      <c r="M9" s="3"/>
      <c r="N9" s="3"/>
      <c r="O9" s="3"/>
    </row>
    <row r="10" spans="2:15" ht="17.100000000000001" customHeight="1" x14ac:dyDescent="0.25">
      <c r="B10" s="344"/>
      <c r="C10" s="346"/>
      <c r="D10" s="358"/>
      <c r="E10" s="9" t="s">
        <v>20</v>
      </c>
      <c r="F10" s="6">
        <f t="shared" si="0"/>
        <v>1353</v>
      </c>
      <c r="G10" s="6">
        <f t="shared" si="0"/>
        <v>42</v>
      </c>
      <c r="H10" s="6">
        <f t="shared" si="0"/>
        <v>246</v>
      </c>
      <c r="I10" s="6">
        <f t="shared" si="0"/>
        <v>570</v>
      </c>
      <c r="J10" s="6">
        <f t="shared" si="0"/>
        <v>495</v>
      </c>
      <c r="K10" s="3"/>
      <c r="L10" s="3"/>
      <c r="M10" s="3"/>
      <c r="N10" s="3"/>
      <c r="O10" s="3"/>
    </row>
    <row r="11" spans="2:15" ht="17.100000000000001" customHeight="1" x14ac:dyDescent="0.25">
      <c r="B11" s="359">
        <v>1</v>
      </c>
      <c r="C11" s="362" t="s">
        <v>27</v>
      </c>
      <c r="D11" s="355" t="s">
        <v>216</v>
      </c>
      <c r="E11" s="356"/>
      <c r="F11" s="6">
        <f>G11+H11+I11+J11</f>
        <v>23</v>
      </c>
      <c r="G11" s="7">
        <f>'[24]PUP GW'!$X$13</f>
        <v>0</v>
      </c>
      <c r="H11" s="7">
        <f>'[24]PUP GW'!$X$14</f>
        <v>4</v>
      </c>
      <c r="I11" s="7">
        <f>'[24]PUP GW'!$X$15</f>
        <v>12</v>
      </c>
      <c r="J11" s="7">
        <f>'[24]PUP GW'!$X$16</f>
        <v>7</v>
      </c>
    </row>
    <row r="12" spans="2:15" ht="17.100000000000001" customHeight="1" x14ac:dyDescent="0.25">
      <c r="B12" s="360"/>
      <c r="C12" s="363"/>
      <c r="D12" s="357" t="s">
        <v>217</v>
      </c>
      <c r="E12" s="9" t="s">
        <v>19</v>
      </c>
      <c r="F12" s="6">
        <f t="shared" ref="F12:F52" si="1">G12+H12+I12+J12</f>
        <v>631</v>
      </c>
      <c r="G12" s="7">
        <f>'[24]PUP GW'!$Y$13</f>
        <v>24</v>
      </c>
      <c r="H12" s="7">
        <f>'[24]PUP GW'!$Y$14</f>
        <v>134</v>
      </c>
      <c r="I12" s="7">
        <f>'[24]PUP GW'!$Y$15</f>
        <v>166</v>
      </c>
      <c r="J12" s="7">
        <f>'[24]PUP GW'!$Y$16</f>
        <v>307</v>
      </c>
    </row>
    <row r="13" spans="2:15" ht="17.100000000000001" customHeight="1" x14ac:dyDescent="0.25">
      <c r="B13" s="361"/>
      <c r="C13" s="364"/>
      <c r="D13" s="358"/>
      <c r="E13" s="9" t="s">
        <v>20</v>
      </c>
      <c r="F13" s="6">
        <f t="shared" si="1"/>
        <v>316</v>
      </c>
      <c r="G13" s="7">
        <f>'[24]PUP GW'!$Z$13</f>
        <v>7</v>
      </c>
      <c r="H13" s="7">
        <f>'[24]PUP GW'!$Z$14</f>
        <v>41</v>
      </c>
      <c r="I13" s="7">
        <f>'[24]PUP GW'!$Z$15</f>
        <v>93</v>
      </c>
      <c r="J13" s="7">
        <f>'[24]PUP GW'!$Z$16</f>
        <v>175</v>
      </c>
    </row>
    <row r="14" spans="2:15" ht="17.100000000000001" customHeight="1" x14ac:dyDescent="0.25">
      <c r="B14" s="283">
        <v>2</v>
      </c>
      <c r="C14" s="362" t="s">
        <v>28</v>
      </c>
      <c r="D14" s="355" t="s">
        <v>216</v>
      </c>
      <c r="E14" s="356"/>
      <c r="F14" s="6">
        <f t="shared" si="1"/>
        <v>10</v>
      </c>
      <c r="G14" s="7">
        <f>'[24]PUP GWz'!$X$13</f>
        <v>0</v>
      </c>
      <c r="H14" s="7">
        <f>'[24]PUP GWz'!$X$14</f>
        <v>2</v>
      </c>
      <c r="I14" s="7">
        <f>'[24]PUP GWz'!$X$15</f>
        <v>4</v>
      </c>
      <c r="J14" s="7">
        <f>'[24]PUP GWz'!$X$16</f>
        <v>4</v>
      </c>
    </row>
    <row r="15" spans="2:15" ht="17.100000000000001" customHeight="1" x14ac:dyDescent="0.25">
      <c r="B15" s="365"/>
      <c r="C15" s="363"/>
      <c r="D15" s="357" t="s">
        <v>217</v>
      </c>
      <c r="E15" s="9" t="s">
        <v>19</v>
      </c>
      <c r="F15" s="6">
        <f t="shared" si="1"/>
        <v>157</v>
      </c>
      <c r="G15" s="7">
        <f>'[24]PUP GWz'!$Y$13</f>
        <v>10</v>
      </c>
      <c r="H15" s="7">
        <f>'[24]PUP GWz'!$Y$14</f>
        <v>49</v>
      </c>
      <c r="I15" s="7">
        <f>'[24]PUP GWz'!$Y$15</f>
        <v>50</v>
      </c>
      <c r="J15" s="7">
        <f>'[24]PUP GWz'!$Y$16</f>
        <v>48</v>
      </c>
    </row>
    <row r="16" spans="2:15" ht="17.100000000000001" customHeight="1" x14ac:dyDescent="0.25">
      <c r="B16" s="284"/>
      <c r="C16" s="364"/>
      <c r="D16" s="358"/>
      <c r="E16" s="9" t="s">
        <v>20</v>
      </c>
      <c r="F16" s="6">
        <f t="shared" si="1"/>
        <v>48</v>
      </c>
      <c r="G16" s="7">
        <f>'[24]PUP GWz'!$Z$13</f>
        <v>2</v>
      </c>
      <c r="H16" s="7">
        <f>'[24]PUP GWz'!$Z$14</f>
        <v>12</v>
      </c>
      <c r="I16" s="7">
        <f>'[24]PUP GWz'!$Z$15</f>
        <v>20</v>
      </c>
      <c r="J16" s="7">
        <f>'[24]PUP GWz'!$Z$16</f>
        <v>14</v>
      </c>
    </row>
    <row r="17" spans="2:10" ht="17.100000000000001" customHeight="1" x14ac:dyDescent="0.25">
      <c r="B17" s="296">
        <v>3</v>
      </c>
      <c r="C17" s="362" t="s">
        <v>29</v>
      </c>
      <c r="D17" s="355" t="s">
        <v>216</v>
      </c>
      <c r="E17" s="356"/>
      <c r="F17" s="6">
        <f t="shared" si="1"/>
        <v>16</v>
      </c>
      <c r="G17" s="7">
        <f>'[24]PUP KO'!$X$13</f>
        <v>0</v>
      </c>
      <c r="H17" s="7">
        <f>'[24]PUP KO'!$X$14</f>
        <v>3</v>
      </c>
      <c r="I17" s="7">
        <f>'[24]PUP KO'!$X$15</f>
        <v>12</v>
      </c>
      <c r="J17" s="7">
        <f>'[24]PUP KO'!$X$16</f>
        <v>1</v>
      </c>
    </row>
    <row r="18" spans="2:10" ht="17.100000000000001" customHeight="1" x14ac:dyDescent="0.25">
      <c r="B18" s="366"/>
      <c r="C18" s="363"/>
      <c r="D18" s="357" t="s">
        <v>217</v>
      </c>
      <c r="E18" s="9" t="s">
        <v>19</v>
      </c>
      <c r="F18" s="6">
        <f t="shared" si="1"/>
        <v>230</v>
      </c>
      <c r="G18" s="7">
        <f>'[24]PUP KO'!$Y$13</f>
        <v>10</v>
      </c>
      <c r="H18" s="7">
        <f>'[24]PUP KO'!$Y$14</f>
        <v>61</v>
      </c>
      <c r="I18" s="7">
        <f>'[24]PUP KO'!$Y$15</f>
        <v>81</v>
      </c>
      <c r="J18" s="7">
        <f>'[24]PUP KO'!$Y$16</f>
        <v>78</v>
      </c>
    </row>
    <row r="19" spans="2:10" ht="17.100000000000001" customHeight="1" x14ac:dyDescent="0.25">
      <c r="B19" s="297"/>
      <c r="C19" s="364"/>
      <c r="D19" s="358"/>
      <c r="E19" s="9" t="s">
        <v>20</v>
      </c>
      <c r="F19" s="6">
        <f t="shared" si="1"/>
        <v>88</v>
      </c>
      <c r="G19" s="7">
        <f>'[24]PUP KO'!$Z$13</f>
        <v>4</v>
      </c>
      <c r="H19" s="7">
        <f>'[24]PUP KO'!$Z$14</f>
        <v>15</v>
      </c>
      <c r="I19" s="7">
        <f>'[24]PUP KO'!$Z$15</f>
        <v>30</v>
      </c>
      <c r="J19" s="7">
        <f>'[24]PUP KO'!$Z$16</f>
        <v>39</v>
      </c>
    </row>
    <row r="20" spans="2:10" ht="17.100000000000001" customHeight="1" x14ac:dyDescent="0.25">
      <c r="B20" s="296">
        <v>4</v>
      </c>
      <c r="C20" s="362" t="s">
        <v>30</v>
      </c>
      <c r="D20" s="355" t="s">
        <v>216</v>
      </c>
      <c r="E20" s="356"/>
      <c r="F20" s="6">
        <f t="shared" si="1"/>
        <v>25</v>
      </c>
      <c r="G20" s="7">
        <f>'[24]PUP MI'!$X$13</f>
        <v>0</v>
      </c>
      <c r="H20" s="7">
        <f>'[24]PUP MI'!$X$14</f>
        <v>9</v>
      </c>
      <c r="I20" s="7">
        <f>'[24]PUP MI'!$X$15</f>
        <v>7</v>
      </c>
      <c r="J20" s="7">
        <f>'[24]PUP MI'!$X$16</f>
        <v>9</v>
      </c>
    </row>
    <row r="21" spans="2:10" ht="17.100000000000001" customHeight="1" x14ac:dyDescent="0.25">
      <c r="B21" s="366"/>
      <c r="C21" s="363"/>
      <c r="D21" s="357" t="s">
        <v>217</v>
      </c>
      <c r="E21" s="9" t="s">
        <v>19</v>
      </c>
      <c r="F21" s="6">
        <f t="shared" si="1"/>
        <v>158</v>
      </c>
      <c r="G21" s="7">
        <f>'[24]PUP MI'!$Y$13</f>
        <v>18</v>
      </c>
      <c r="H21" s="7">
        <f>'[24]PUP MI'!$Y$14</f>
        <v>55</v>
      </c>
      <c r="I21" s="7">
        <f>'[24]PUP MI'!$Y$15</f>
        <v>37</v>
      </c>
      <c r="J21" s="7">
        <f>'[24]PUP MI'!$Y$16</f>
        <v>48</v>
      </c>
    </row>
    <row r="22" spans="2:10" ht="17.100000000000001" customHeight="1" x14ac:dyDescent="0.25">
      <c r="B22" s="297"/>
      <c r="C22" s="364"/>
      <c r="D22" s="358"/>
      <c r="E22" s="9" t="s">
        <v>20</v>
      </c>
      <c r="F22" s="6">
        <f t="shared" si="1"/>
        <v>107</v>
      </c>
      <c r="G22" s="7">
        <f>'[24]PUP MI'!$Z$13</f>
        <v>11</v>
      </c>
      <c r="H22" s="7">
        <f>'[24]PUP MI'!$Z$14</f>
        <v>37</v>
      </c>
      <c r="I22" s="7">
        <f>'[24]PUP MI'!$Z$15</f>
        <v>21</v>
      </c>
      <c r="J22" s="7">
        <f>'[24]PUP MI'!$Z$16</f>
        <v>38</v>
      </c>
    </row>
    <row r="23" spans="2:10" ht="17.100000000000001" customHeight="1" x14ac:dyDescent="0.25">
      <c r="B23" s="359">
        <v>5</v>
      </c>
      <c r="C23" s="362" t="s">
        <v>31</v>
      </c>
      <c r="D23" s="355" t="s">
        <v>216</v>
      </c>
      <c r="E23" s="356"/>
      <c r="F23" s="6">
        <f t="shared" si="1"/>
        <v>15</v>
      </c>
      <c r="G23" s="7">
        <f>'[24]PUP NS'!$X$13</f>
        <v>0</v>
      </c>
      <c r="H23" s="7">
        <f>'[24]PUP NS'!$X$14</f>
        <v>1</v>
      </c>
      <c r="I23" s="7">
        <f>'[24]PUP NS'!$X$15</f>
        <v>6</v>
      </c>
      <c r="J23" s="7">
        <f>'[24]PUP NS'!$X$16</f>
        <v>8</v>
      </c>
    </row>
    <row r="24" spans="2:10" ht="17.100000000000001" customHeight="1" x14ac:dyDescent="0.25">
      <c r="B24" s="360"/>
      <c r="C24" s="363"/>
      <c r="D24" s="357" t="s">
        <v>217</v>
      </c>
      <c r="E24" s="9" t="s">
        <v>19</v>
      </c>
      <c r="F24" s="6">
        <f t="shared" si="1"/>
        <v>94</v>
      </c>
      <c r="G24" s="7">
        <f>'[24]PUP NS'!$Y$13</f>
        <v>3</v>
      </c>
      <c r="H24" s="7">
        <f>'[24]PUP NS'!$Y$14</f>
        <v>35</v>
      </c>
      <c r="I24" s="7">
        <f>'[24]PUP NS'!$Y$15</f>
        <v>39</v>
      </c>
      <c r="J24" s="7">
        <f>'[24]PUP NS'!$Y$16</f>
        <v>17</v>
      </c>
    </row>
    <row r="25" spans="2:10" ht="17.100000000000001" customHeight="1" x14ac:dyDescent="0.25">
      <c r="B25" s="361"/>
      <c r="C25" s="364"/>
      <c r="D25" s="358"/>
      <c r="E25" s="9" t="s">
        <v>20</v>
      </c>
      <c r="F25" s="6">
        <f t="shared" si="1"/>
        <v>51</v>
      </c>
      <c r="G25" s="7">
        <f>'[24]PUP NS'!$Z$13</f>
        <v>0</v>
      </c>
      <c r="H25" s="7">
        <f>'[24]PUP NS'!$Z$14</f>
        <v>19</v>
      </c>
      <c r="I25" s="7">
        <f>'[24]PUP NS'!$Z$15</f>
        <v>25</v>
      </c>
      <c r="J25" s="7">
        <f>'[24]PUP NS'!$Z$16</f>
        <v>7</v>
      </c>
    </row>
    <row r="26" spans="2:10" ht="17.100000000000001" customHeight="1" x14ac:dyDescent="0.25">
      <c r="B26" s="283">
        <v>6</v>
      </c>
      <c r="C26" s="362" t="s">
        <v>32</v>
      </c>
      <c r="D26" s="355" t="s">
        <v>216</v>
      </c>
      <c r="E26" s="356"/>
      <c r="F26" s="6">
        <f t="shared" si="1"/>
        <v>10</v>
      </c>
      <c r="G26" s="7">
        <f>'[24]PUP Sł'!$X$13</f>
        <v>0</v>
      </c>
      <c r="H26" s="7">
        <f>'[24]PUP Sł'!$X$14</f>
        <v>0</v>
      </c>
      <c r="I26" s="7">
        <f>'[24]PUP Sł'!$X$15</f>
        <v>4</v>
      </c>
      <c r="J26" s="7">
        <f>'[24]PUP Sł'!$X$16</f>
        <v>6</v>
      </c>
    </row>
    <row r="27" spans="2:10" ht="17.100000000000001" customHeight="1" x14ac:dyDescent="0.25">
      <c r="B27" s="365"/>
      <c r="C27" s="363"/>
      <c r="D27" s="357" t="s">
        <v>217</v>
      </c>
      <c r="E27" s="9" t="s">
        <v>19</v>
      </c>
      <c r="F27" s="6">
        <f t="shared" si="1"/>
        <v>49</v>
      </c>
      <c r="G27" s="7">
        <f>'[24]PUP Sł'!$Y$13</f>
        <v>2</v>
      </c>
      <c r="H27" s="7">
        <f>'[24]PUP Sł'!$Y$14</f>
        <v>16</v>
      </c>
      <c r="I27" s="7">
        <f>'[24]PUP Sł'!$Y$15</f>
        <v>18</v>
      </c>
      <c r="J27" s="7">
        <f>'[24]PUP Sł'!$Y$16</f>
        <v>13</v>
      </c>
    </row>
    <row r="28" spans="2:10" ht="17.100000000000001" customHeight="1" x14ac:dyDescent="0.25">
      <c r="B28" s="284"/>
      <c r="C28" s="364"/>
      <c r="D28" s="358"/>
      <c r="E28" s="9" t="s">
        <v>20</v>
      </c>
      <c r="F28" s="6">
        <f t="shared" si="1"/>
        <v>28</v>
      </c>
      <c r="G28" s="7">
        <f>'[24]PUP Sł'!$Z$13</f>
        <v>1</v>
      </c>
      <c r="H28" s="7">
        <f>'[24]PUP Sł'!$Z$14</f>
        <v>9</v>
      </c>
      <c r="I28" s="7">
        <f>'[24]PUP Sł'!$Z$15</f>
        <v>11</v>
      </c>
      <c r="J28" s="7">
        <f>'[24]PUP Sł'!$Z$16</f>
        <v>7</v>
      </c>
    </row>
    <row r="29" spans="2:10" ht="17.100000000000001" customHeight="1" x14ac:dyDescent="0.25">
      <c r="B29" s="296">
        <v>7</v>
      </c>
      <c r="C29" s="362" t="s">
        <v>157</v>
      </c>
      <c r="D29" s="355" t="s">
        <v>216</v>
      </c>
      <c r="E29" s="356"/>
      <c r="F29" s="6">
        <f t="shared" si="1"/>
        <v>32</v>
      </c>
      <c r="G29" s="7">
        <f>'[24]PUP ST'!$X$13</f>
        <v>0</v>
      </c>
      <c r="H29" s="7">
        <f>'[24]PUP ST'!$X$14</f>
        <v>14</v>
      </c>
      <c r="I29" s="7">
        <f>'[24]PUP ST'!$X$15</f>
        <v>11</v>
      </c>
      <c r="J29" s="7">
        <f>'[24]PUP ST'!$X$16</f>
        <v>7</v>
      </c>
    </row>
    <row r="30" spans="2:10" ht="17.100000000000001" customHeight="1" x14ac:dyDescent="0.25">
      <c r="B30" s="366"/>
      <c r="C30" s="363"/>
      <c r="D30" s="357" t="s">
        <v>217</v>
      </c>
      <c r="E30" s="9" t="s">
        <v>19</v>
      </c>
      <c r="F30" s="6">
        <f t="shared" si="1"/>
        <v>118</v>
      </c>
      <c r="G30" s="7">
        <f>'[24]PUP ST'!$Y$13</f>
        <v>14</v>
      </c>
      <c r="H30" s="7">
        <f>'[24]PUP ST'!$Y$14</f>
        <v>38</v>
      </c>
      <c r="I30" s="7">
        <f>'[24]PUP ST'!$Y$15</f>
        <v>42</v>
      </c>
      <c r="J30" s="7">
        <f>'[24]PUP ST'!$Y$16</f>
        <v>24</v>
      </c>
    </row>
    <row r="31" spans="2:10" ht="17.100000000000001" customHeight="1" x14ac:dyDescent="0.25">
      <c r="B31" s="297"/>
      <c r="C31" s="364"/>
      <c r="D31" s="358"/>
      <c r="E31" s="9" t="s">
        <v>20</v>
      </c>
      <c r="F31" s="6">
        <f t="shared" si="1"/>
        <v>46</v>
      </c>
      <c r="G31" s="7">
        <f>'[24]PUP ST'!$Z$13</f>
        <v>4</v>
      </c>
      <c r="H31" s="7">
        <f>'[24]PUP ST'!$Z$14</f>
        <v>17</v>
      </c>
      <c r="I31" s="7">
        <f>'[24]PUP ST'!$Z$15</f>
        <v>15</v>
      </c>
      <c r="J31" s="7">
        <f>'[24]PUP ST'!$Z$16</f>
        <v>10</v>
      </c>
    </row>
    <row r="32" spans="2:10" ht="17.100000000000001" customHeight="1" x14ac:dyDescent="0.25">
      <c r="B32" s="296">
        <v>8</v>
      </c>
      <c r="C32" s="362" t="s">
        <v>34</v>
      </c>
      <c r="D32" s="355" t="s">
        <v>216</v>
      </c>
      <c r="E32" s="356"/>
      <c r="F32" s="6">
        <f t="shared" si="1"/>
        <v>4</v>
      </c>
      <c r="G32" s="7">
        <f>'[24]PUP SU'!$X$13</f>
        <v>1</v>
      </c>
      <c r="H32" s="7">
        <f>'[24]PUP SU'!$X$14</f>
        <v>1</v>
      </c>
      <c r="I32" s="7">
        <f>'[24]PUP SU'!$X$15</f>
        <v>1</v>
      </c>
      <c r="J32" s="7">
        <f>'[24]PUP SU'!$X$16</f>
        <v>1</v>
      </c>
    </row>
    <row r="33" spans="2:10" ht="17.100000000000001" customHeight="1" x14ac:dyDescent="0.25">
      <c r="B33" s="366"/>
      <c r="C33" s="363"/>
      <c r="D33" s="357" t="s">
        <v>217</v>
      </c>
      <c r="E33" s="9" t="s">
        <v>19</v>
      </c>
      <c r="F33" s="6">
        <f t="shared" si="1"/>
        <v>200</v>
      </c>
      <c r="G33" s="7">
        <f>'[24]PUP SU'!$Y$13</f>
        <v>4</v>
      </c>
      <c r="H33" s="7">
        <f>'[24]PUP SU'!$Y$14</f>
        <v>50</v>
      </c>
      <c r="I33" s="7">
        <f>'[24]PUP SU'!$Y$15</f>
        <v>65</v>
      </c>
      <c r="J33" s="7">
        <f>'[24]PUP SU'!$Y$16</f>
        <v>81</v>
      </c>
    </row>
    <row r="34" spans="2:10" ht="17.100000000000001" customHeight="1" x14ac:dyDescent="0.25">
      <c r="B34" s="297"/>
      <c r="C34" s="364"/>
      <c r="D34" s="358"/>
      <c r="E34" s="9" t="s">
        <v>20</v>
      </c>
      <c r="F34" s="6">
        <f t="shared" si="1"/>
        <v>156</v>
      </c>
      <c r="G34" s="7">
        <f>'[24]PUP SU'!$Z$13</f>
        <v>2</v>
      </c>
      <c r="H34" s="7">
        <f>'[24]PUP SU'!$Z$14</f>
        <v>36</v>
      </c>
      <c r="I34" s="7">
        <f>'[24]PUP SU'!$Z$15</f>
        <v>51</v>
      </c>
      <c r="J34" s="7">
        <f>'[24]PUP SU'!$Z$16</f>
        <v>67</v>
      </c>
    </row>
    <row r="35" spans="2:10" ht="17.100000000000001" customHeight="1" x14ac:dyDescent="0.25">
      <c r="B35" s="359">
        <v>9</v>
      </c>
      <c r="C35" s="362" t="s">
        <v>35</v>
      </c>
      <c r="D35" s="355" t="s">
        <v>216</v>
      </c>
      <c r="E35" s="356"/>
      <c r="F35" s="6">
        <f t="shared" si="1"/>
        <v>8</v>
      </c>
      <c r="G35" s="7">
        <f>'[24]PUP ŚW'!$X$13</f>
        <v>0</v>
      </c>
      <c r="H35" s="7">
        <f>'[24]PUP ŚW'!$X$14</f>
        <v>2</v>
      </c>
      <c r="I35" s="7">
        <f>'[24]PUP ŚW'!$X$15</f>
        <v>3</v>
      </c>
      <c r="J35" s="7">
        <f>'[24]PUP ŚW'!$X$16</f>
        <v>3</v>
      </c>
    </row>
    <row r="36" spans="2:10" ht="17.100000000000001" customHeight="1" x14ac:dyDescent="0.25">
      <c r="B36" s="360"/>
      <c r="C36" s="363"/>
      <c r="D36" s="357" t="s">
        <v>217</v>
      </c>
      <c r="E36" s="9" t="s">
        <v>19</v>
      </c>
      <c r="F36" s="6">
        <f t="shared" si="1"/>
        <v>44</v>
      </c>
      <c r="G36" s="7">
        <f>'[24]PUP ŚW'!$Y$13</f>
        <v>2</v>
      </c>
      <c r="H36" s="7">
        <f>'[24]PUP ŚW'!$Y$14</f>
        <v>11</v>
      </c>
      <c r="I36" s="7">
        <f>'[24]PUP ŚW'!$Y$15</f>
        <v>20</v>
      </c>
      <c r="J36" s="7">
        <f>'[24]PUP ŚW'!$Y$16</f>
        <v>11</v>
      </c>
    </row>
    <row r="37" spans="2:10" ht="17.100000000000001" customHeight="1" x14ac:dyDescent="0.25">
      <c r="B37" s="361"/>
      <c r="C37" s="364"/>
      <c r="D37" s="358"/>
      <c r="E37" s="9" t="s">
        <v>20</v>
      </c>
      <c r="F37" s="6">
        <f t="shared" si="1"/>
        <v>32</v>
      </c>
      <c r="G37" s="7">
        <f>'[24]PUP ŚW'!$Z$13</f>
        <v>1</v>
      </c>
      <c r="H37" s="7">
        <f>'[24]PUP ŚW'!$Z$14</f>
        <v>9</v>
      </c>
      <c r="I37" s="7">
        <f>'[24]PUP ŚW'!$Z$15</f>
        <v>17</v>
      </c>
      <c r="J37" s="7">
        <f>'[24]PUP ŚW'!$Z$16</f>
        <v>5</v>
      </c>
    </row>
    <row r="38" spans="2:10" ht="17.100000000000001" customHeight="1" x14ac:dyDescent="0.25">
      <c r="B38" s="283">
        <v>10</v>
      </c>
      <c r="C38" s="362" t="s">
        <v>36</v>
      </c>
      <c r="D38" s="355" t="s">
        <v>216</v>
      </c>
      <c r="E38" s="356"/>
      <c r="F38" s="6">
        <f t="shared" si="1"/>
        <v>8</v>
      </c>
      <c r="G38" s="7">
        <f>'[24]PUP WS'!$X$13</f>
        <v>0</v>
      </c>
      <c r="H38" s="7">
        <f>'[24]PUP WS'!$X$14</f>
        <v>2</v>
      </c>
      <c r="I38" s="7">
        <f>'[24]PUP WS'!$X$15</f>
        <v>3</v>
      </c>
      <c r="J38" s="7">
        <f>'[24]PUP WS'!$X$16</f>
        <v>3</v>
      </c>
    </row>
    <row r="39" spans="2:10" ht="17.100000000000001" customHeight="1" x14ac:dyDescent="0.25">
      <c r="B39" s="365"/>
      <c r="C39" s="363"/>
      <c r="D39" s="357" t="s">
        <v>217</v>
      </c>
      <c r="E39" s="9" t="s">
        <v>19</v>
      </c>
      <c r="F39" s="6">
        <f t="shared" si="1"/>
        <v>102</v>
      </c>
      <c r="G39" s="7">
        <f>'[24]PUP WS'!$Y$13</f>
        <v>11</v>
      </c>
      <c r="H39" s="7">
        <f>'[24]PUP WS'!$Y$14</f>
        <v>22</v>
      </c>
      <c r="I39" s="7">
        <f>'[24]PUP WS'!$Y$15</f>
        <v>33</v>
      </c>
      <c r="J39" s="7">
        <f>'[24]PUP WS'!$Y$16</f>
        <v>36</v>
      </c>
    </row>
    <row r="40" spans="2:10" ht="17.100000000000001" customHeight="1" x14ac:dyDescent="0.25">
      <c r="B40" s="284"/>
      <c r="C40" s="364"/>
      <c r="D40" s="358"/>
      <c r="E40" s="9" t="s">
        <v>20</v>
      </c>
      <c r="F40" s="6">
        <f t="shared" si="1"/>
        <v>73</v>
      </c>
      <c r="G40" s="7">
        <f>'[24]PUP WS'!$Z$13</f>
        <v>6</v>
      </c>
      <c r="H40" s="7">
        <f>'[24]PUP WS'!$Z$14</f>
        <v>13</v>
      </c>
      <c r="I40" s="7">
        <f>'[24]PUP WS'!$Z$15</f>
        <v>27</v>
      </c>
      <c r="J40" s="7">
        <f>'[24]PUP WS'!$Z$16</f>
        <v>27</v>
      </c>
    </row>
    <row r="41" spans="2:10" ht="17.100000000000001" customHeight="1" x14ac:dyDescent="0.25">
      <c r="B41" s="296">
        <v>11</v>
      </c>
      <c r="C41" s="362" t="s">
        <v>37</v>
      </c>
      <c r="D41" s="355" t="s">
        <v>216</v>
      </c>
      <c r="E41" s="356"/>
      <c r="F41" s="6">
        <f t="shared" si="1"/>
        <v>17</v>
      </c>
      <c r="G41" s="7">
        <f>'[24]PUP ZG'!$X$13</f>
        <v>0</v>
      </c>
      <c r="H41" s="7">
        <f>'[24]PUP ZG'!$X$14</f>
        <v>7</v>
      </c>
      <c r="I41" s="7">
        <f>'[24]PUP ZG'!$X$15</f>
        <v>6</v>
      </c>
      <c r="J41" s="7">
        <f>'[24]PUP ZG'!$X$16</f>
        <v>4</v>
      </c>
    </row>
    <row r="42" spans="2:10" ht="17.100000000000001" customHeight="1" x14ac:dyDescent="0.25">
      <c r="B42" s="366"/>
      <c r="C42" s="363"/>
      <c r="D42" s="357" t="s">
        <v>217</v>
      </c>
      <c r="E42" s="9" t="s">
        <v>19</v>
      </c>
      <c r="F42" s="6">
        <f t="shared" si="1"/>
        <v>121</v>
      </c>
      <c r="G42" s="7">
        <f>'[24]PUP ZG'!$Y$13</f>
        <v>4</v>
      </c>
      <c r="H42" s="7">
        <f>'[24]PUP ZG'!$Y$14</f>
        <v>31</v>
      </c>
      <c r="I42" s="7">
        <f>'[24]PUP ZG'!$Y$15</f>
        <v>39</v>
      </c>
      <c r="J42" s="7">
        <f>'[24]PUP ZG'!$Y$16</f>
        <v>47</v>
      </c>
    </row>
    <row r="43" spans="2:10" ht="17.100000000000001" customHeight="1" x14ac:dyDescent="0.25">
      <c r="B43" s="297"/>
      <c r="C43" s="364"/>
      <c r="D43" s="358"/>
      <c r="E43" s="9" t="s">
        <v>20</v>
      </c>
      <c r="F43" s="6">
        <f t="shared" si="1"/>
        <v>71</v>
      </c>
      <c r="G43" s="7">
        <f>'[24]PUP ZG'!$Z$13</f>
        <v>1</v>
      </c>
      <c r="H43" s="7">
        <f>'[24]PUP ZG'!$Z$14</f>
        <v>17</v>
      </c>
      <c r="I43" s="7">
        <f>'[24]PUP ZG'!$Z$15</f>
        <v>27</v>
      </c>
      <c r="J43" s="7">
        <f>'[24]PUP ZG'!$Z$16</f>
        <v>26</v>
      </c>
    </row>
    <row r="44" spans="2:10" ht="17.100000000000001" customHeight="1" x14ac:dyDescent="0.25">
      <c r="B44" s="296">
        <v>12</v>
      </c>
      <c r="C44" s="362" t="s">
        <v>38</v>
      </c>
      <c r="D44" s="355" t="s">
        <v>216</v>
      </c>
      <c r="E44" s="356"/>
      <c r="F44" s="6">
        <f t="shared" si="1"/>
        <v>2</v>
      </c>
      <c r="G44" s="7">
        <f>'[24]PUP ZG z'!$X$13</f>
        <v>0</v>
      </c>
      <c r="H44" s="7">
        <f>'[24]PUP ZG z'!$X$14</f>
        <v>1</v>
      </c>
      <c r="I44" s="7">
        <f>'[24]PUP ZG z'!$X$15</f>
        <v>0</v>
      </c>
      <c r="J44" s="7">
        <f>'[24]PUP ZG z'!$X$16</f>
        <v>1</v>
      </c>
    </row>
    <row r="45" spans="2:10" ht="17.100000000000001" customHeight="1" x14ac:dyDescent="0.25">
      <c r="B45" s="366"/>
      <c r="C45" s="363"/>
      <c r="D45" s="357" t="s">
        <v>217</v>
      </c>
      <c r="E45" s="9" t="s">
        <v>19</v>
      </c>
      <c r="F45" s="6">
        <f t="shared" si="1"/>
        <v>15</v>
      </c>
      <c r="G45" s="7">
        <f>'[24]PUP ZG z'!$Y$13</f>
        <v>0</v>
      </c>
      <c r="H45" s="7">
        <f>'[24]PUP ZG z'!$Y$14</f>
        <v>11</v>
      </c>
      <c r="I45" s="7">
        <f>'[24]PUP ZG z'!$Y$15</f>
        <v>1</v>
      </c>
      <c r="J45" s="7">
        <f>'[24]PUP ZG z'!$Y$16</f>
        <v>3</v>
      </c>
    </row>
    <row r="46" spans="2:10" ht="17.100000000000001" customHeight="1" x14ac:dyDescent="0.25">
      <c r="B46" s="297"/>
      <c r="C46" s="364"/>
      <c r="D46" s="358"/>
      <c r="E46" s="9" t="s">
        <v>20</v>
      </c>
      <c r="F46" s="6">
        <f t="shared" si="1"/>
        <v>4</v>
      </c>
      <c r="G46" s="7">
        <f>'[24]PUP ZG z'!$Z$13</f>
        <v>0</v>
      </c>
      <c r="H46" s="7">
        <f>'[24]PUP ZG z'!$Z$14</f>
        <v>3</v>
      </c>
      <c r="I46" s="7">
        <f>'[24]PUP ZG z'!$Z$15</f>
        <v>0</v>
      </c>
      <c r="J46" s="7">
        <f>'[24]PUP ZG z'!$Z$16</f>
        <v>1</v>
      </c>
    </row>
    <row r="47" spans="2:10" ht="17.100000000000001" customHeight="1" x14ac:dyDescent="0.25">
      <c r="B47" s="359">
        <v>13</v>
      </c>
      <c r="C47" s="362" t="s">
        <v>39</v>
      </c>
      <c r="D47" s="355" t="s">
        <v>216</v>
      </c>
      <c r="E47" s="356"/>
      <c r="F47" s="6">
        <f t="shared" si="1"/>
        <v>14</v>
      </c>
      <c r="G47" s="7">
        <f>'[24]PUP Żg'!$X$13</f>
        <v>0</v>
      </c>
      <c r="H47" s="7">
        <f>'[24]PUP Żg'!$X$14</f>
        <v>2</v>
      </c>
      <c r="I47" s="7">
        <f>'[24]PUP Żg'!$X$15</f>
        <v>7</v>
      </c>
      <c r="J47" s="7">
        <f>'[24]PUP Żg'!$X$16</f>
        <v>5</v>
      </c>
    </row>
    <row r="48" spans="2:10" ht="17.100000000000001" customHeight="1" x14ac:dyDescent="0.25">
      <c r="B48" s="360"/>
      <c r="C48" s="363"/>
      <c r="D48" s="357" t="s">
        <v>217</v>
      </c>
      <c r="E48" s="9" t="s">
        <v>19</v>
      </c>
      <c r="F48" s="6">
        <f t="shared" si="1"/>
        <v>40</v>
      </c>
      <c r="G48" s="7">
        <f>'[24]PUP Żg'!$Y$13</f>
        <v>4</v>
      </c>
      <c r="H48" s="7">
        <f>'[24]PUP Żg'!$Y$14</f>
        <v>11</v>
      </c>
      <c r="I48" s="7">
        <f>'[24]PUP Żg'!$Y$15</f>
        <v>9</v>
      </c>
      <c r="J48" s="7">
        <f>'[24]PUP Żg'!$Y$16</f>
        <v>16</v>
      </c>
    </row>
    <row r="49" spans="2:10" ht="17.100000000000001" customHeight="1" x14ac:dyDescent="0.25">
      <c r="B49" s="361"/>
      <c r="C49" s="364"/>
      <c r="D49" s="358"/>
      <c r="E49" s="9" t="s">
        <v>20</v>
      </c>
      <c r="F49" s="6">
        <f t="shared" si="1"/>
        <v>29</v>
      </c>
      <c r="G49" s="7">
        <f>'[24]PUP Żg'!$Z$13</f>
        <v>3</v>
      </c>
      <c r="H49" s="7">
        <f>'[24]PUP Żg'!$Z$14</f>
        <v>5</v>
      </c>
      <c r="I49" s="7">
        <f>'[24]PUP Żg'!$Z$15</f>
        <v>7</v>
      </c>
      <c r="J49" s="7">
        <f>'[24]PUP Żg'!$Z$16</f>
        <v>14</v>
      </c>
    </row>
    <row r="50" spans="2:10" ht="17.100000000000001" customHeight="1" x14ac:dyDescent="0.25">
      <c r="B50" s="283">
        <v>14</v>
      </c>
      <c r="C50" s="362" t="s">
        <v>40</v>
      </c>
      <c r="D50" s="355" t="s">
        <v>216</v>
      </c>
      <c r="E50" s="356"/>
      <c r="F50" s="6">
        <f t="shared" si="1"/>
        <v>11</v>
      </c>
      <c r="G50" s="7">
        <f>'[24]PUP Żr'!$X$13</f>
        <v>0</v>
      </c>
      <c r="H50" s="7">
        <f>'[24]PUP Żr'!$X$14</f>
        <v>2</v>
      </c>
      <c r="I50" s="7">
        <f>'[24]PUP Żr'!$X$15</f>
        <v>7</v>
      </c>
      <c r="J50" s="7">
        <f>'[24]PUP Żr'!$X$16</f>
        <v>2</v>
      </c>
    </row>
    <row r="51" spans="2:10" ht="17.100000000000001" customHeight="1" x14ac:dyDescent="0.25">
      <c r="B51" s="365"/>
      <c r="C51" s="363"/>
      <c r="D51" s="357" t="s">
        <v>217</v>
      </c>
      <c r="E51" s="9" t="s">
        <v>19</v>
      </c>
      <c r="F51" s="6">
        <f t="shared" si="1"/>
        <v>355</v>
      </c>
      <c r="G51" s="7">
        <f>'[24]PUP Żr'!$Y$13</f>
        <v>0</v>
      </c>
      <c r="H51" s="7">
        <f>'[24]PUP Żr'!$Y$14</f>
        <v>21</v>
      </c>
      <c r="I51" s="7">
        <f>'[24]PUP Żr'!$Y$15</f>
        <v>261</v>
      </c>
      <c r="J51" s="7">
        <f>'[24]PUP Żr'!$Y$16</f>
        <v>73</v>
      </c>
    </row>
    <row r="52" spans="2:10" ht="17.100000000000001" customHeight="1" x14ac:dyDescent="0.25">
      <c r="B52" s="284"/>
      <c r="C52" s="364"/>
      <c r="D52" s="358"/>
      <c r="E52" s="9" t="s">
        <v>20</v>
      </c>
      <c r="F52" s="6">
        <f t="shared" si="1"/>
        <v>304</v>
      </c>
      <c r="G52" s="7">
        <f>'[24]PUP Żr'!$Z$13</f>
        <v>0</v>
      </c>
      <c r="H52" s="7">
        <f>'[24]PUP Żr'!$Z$14</f>
        <v>13</v>
      </c>
      <c r="I52" s="7">
        <f>'[24]PUP Żr'!$Z$15</f>
        <v>226</v>
      </c>
      <c r="J52" s="7">
        <f>'[24]PUP Żr'!$Z$16</f>
        <v>65</v>
      </c>
    </row>
  </sheetData>
  <mergeCells count="68">
    <mergeCell ref="B50:B52"/>
    <mergeCell ref="C50:C52"/>
    <mergeCell ref="D50:E50"/>
    <mergeCell ref="D51:D52"/>
    <mergeCell ref="B44:B46"/>
    <mergeCell ref="C44:C46"/>
    <mergeCell ref="D44:E44"/>
    <mergeCell ref="D45:D46"/>
    <mergeCell ref="B47:B49"/>
    <mergeCell ref="C47:C49"/>
    <mergeCell ref="D47:E47"/>
    <mergeCell ref="D48:D49"/>
    <mergeCell ref="B38:B40"/>
    <mergeCell ref="C38:C40"/>
    <mergeCell ref="D38:E38"/>
    <mergeCell ref="D39:D40"/>
    <mergeCell ref="B41:B43"/>
    <mergeCell ref="C41:C43"/>
    <mergeCell ref="D41:E41"/>
    <mergeCell ref="D42:D43"/>
    <mergeCell ref="B32:B34"/>
    <mergeCell ref="C32:C34"/>
    <mergeCell ref="D32:E32"/>
    <mergeCell ref="D33:D34"/>
    <mergeCell ref="B35:B37"/>
    <mergeCell ref="C35:C37"/>
    <mergeCell ref="D35:E35"/>
    <mergeCell ref="D36:D37"/>
    <mergeCell ref="B26:B28"/>
    <mergeCell ref="C26:C28"/>
    <mergeCell ref="D26:E26"/>
    <mergeCell ref="D27:D28"/>
    <mergeCell ref="B29:B31"/>
    <mergeCell ref="C29:C31"/>
    <mergeCell ref="D29:E29"/>
    <mergeCell ref="D30:D31"/>
    <mergeCell ref="B20:B22"/>
    <mergeCell ref="C20:C22"/>
    <mergeCell ref="D20:E20"/>
    <mergeCell ref="D21:D22"/>
    <mergeCell ref="B23:B25"/>
    <mergeCell ref="C23:C25"/>
    <mergeCell ref="D23:E23"/>
    <mergeCell ref="D24:D25"/>
    <mergeCell ref="B14:B16"/>
    <mergeCell ref="C14:C16"/>
    <mergeCell ref="D14:E14"/>
    <mergeCell ref="D15:D16"/>
    <mergeCell ref="B17:B19"/>
    <mergeCell ref="C17:C19"/>
    <mergeCell ref="D17:E17"/>
    <mergeCell ref="D18:D19"/>
    <mergeCell ref="B8:C10"/>
    <mergeCell ref="D8:E8"/>
    <mergeCell ref="D9:D10"/>
    <mergeCell ref="B11:B13"/>
    <mergeCell ref="C11:C13"/>
    <mergeCell ref="D11:E11"/>
    <mergeCell ref="D12:D13"/>
    <mergeCell ref="B3:J3"/>
    <mergeCell ref="B5:B7"/>
    <mergeCell ref="C5:E7"/>
    <mergeCell ref="F5:J5"/>
    <mergeCell ref="F6:F7"/>
    <mergeCell ref="G6:G7"/>
    <mergeCell ref="H6:H7"/>
    <mergeCell ref="I6:I7"/>
    <mergeCell ref="J6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fitToHeight="2" orientation="landscape" r:id="rId1"/>
  <rowBreaks count="1" manualBreakCount="1">
    <brk id="31" max="9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1"/>
  <sheetViews>
    <sheetView topLeftCell="A3" zoomScaleNormal="100" zoomScaleSheetLayoutView="106" workbookViewId="0">
      <selection activeCell="C11" sqref="C11:C12"/>
    </sheetView>
  </sheetViews>
  <sheetFormatPr defaultRowHeight="15" x14ac:dyDescent="0.25"/>
  <cols>
    <col min="1" max="1" width="3.140625" style="2" customWidth="1"/>
    <col min="2" max="2" width="5.7109375" style="2" customWidth="1"/>
    <col min="3" max="3" width="19.7109375" style="2" customWidth="1"/>
    <col min="4" max="4" width="12.7109375" style="2" customWidth="1"/>
    <col min="5" max="5" width="10.28515625" style="2" customWidth="1"/>
    <col min="6" max="6" width="15" style="2" customWidth="1"/>
    <col min="7" max="7" width="13.5703125" style="2" customWidth="1"/>
    <col min="8" max="8" width="23" style="2" customWidth="1"/>
    <col min="9" max="9" width="17.7109375" style="2" customWidth="1"/>
    <col min="10" max="10" width="11.5703125" style="2" customWidth="1"/>
    <col min="11" max="11" width="15" style="2" customWidth="1"/>
    <col min="12" max="12" width="10.85546875" style="2" customWidth="1"/>
    <col min="13" max="13" width="15.85546875" style="2" customWidth="1"/>
    <col min="14" max="14" width="14.140625" style="2" customWidth="1"/>
    <col min="15" max="258" width="9.140625" style="2"/>
    <col min="259" max="259" width="15.7109375" style="2" customWidth="1"/>
    <col min="260" max="260" width="12.7109375" style="2" customWidth="1"/>
    <col min="261" max="261" width="10.28515625" style="2" customWidth="1"/>
    <col min="262" max="262" width="15" style="2" customWidth="1"/>
    <col min="263" max="263" width="12" style="2" customWidth="1"/>
    <col min="264" max="264" width="13.85546875" style="2" customWidth="1"/>
    <col min="265" max="265" width="14.85546875" style="2" customWidth="1"/>
    <col min="266" max="266" width="11.5703125" style="2" customWidth="1"/>
    <col min="267" max="267" width="15" style="2" customWidth="1"/>
    <col min="268" max="268" width="9.140625" style="2"/>
    <col min="269" max="269" width="20.7109375" style="2" customWidth="1"/>
    <col min="270" max="270" width="14.140625" style="2" customWidth="1"/>
    <col min="271" max="514" width="9.140625" style="2"/>
    <col min="515" max="515" width="15.7109375" style="2" customWidth="1"/>
    <col min="516" max="516" width="12.7109375" style="2" customWidth="1"/>
    <col min="517" max="517" width="10.28515625" style="2" customWidth="1"/>
    <col min="518" max="518" width="15" style="2" customWidth="1"/>
    <col min="519" max="519" width="12" style="2" customWidth="1"/>
    <col min="520" max="520" width="13.85546875" style="2" customWidth="1"/>
    <col min="521" max="521" width="14.85546875" style="2" customWidth="1"/>
    <col min="522" max="522" width="11.5703125" style="2" customWidth="1"/>
    <col min="523" max="523" width="15" style="2" customWidth="1"/>
    <col min="524" max="524" width="9.140625" style="2"/>
    <col min="525" max="525" width="20.7109375" style="2" customWidth="1"/>
    <col min="526" max="526" width="14.140625" style="2" customWidth="1"/>
    <col min="527" max="770" width="9.140625" style="2"/>
    <col min="771" max="771" width="15.7109375" style="2" customWidth="1"/>
    <col min="772" max="772" width="12.7109375" style="2" customWidth="1"/>
    <col min="773" max="773" width="10.28515625" style="2" customWidth="1"/>
    <col min="774" max="774" width="15" style="2" customWidth="1"/>
    <col min="775" max="775" width="12" style="2" customWidth="1"/>
    <col min="776" max="776" width="13.85546875" style="2" customWidth="1"/>
    <col min="777" max="777" width="14.85546875" style="2" customWidth="1"/>
    <col min="778" max="778" width="11.5703125" style="2" customWidth="1"/>
    <col min="779" max="779" width="15" style="2" customWidth="1"/>
    <col min="780" max="780" width="9.140625" style="2"/>
    <col min="781" max="781" width="20.7109375" style="2" customWidth="1"/>
    <col min="782" max="782" width="14.140625" style="2" customWidth="1"/>
    <col min="783" max="1026" width="9.140625" style="2"/>
    <col min="1027" max="1027" width="15.7109375" style="2" customWidth="1"/>
    <col min="1028" max="1028" width="12.7109375" style="2" customWidth="1"/>
    <col min="1029" max="1029" width="10.28515625" style="2" customWidth="1"/>
    <col min="1030" max="1030" width="15" style="2" customWidth="1"/>
    <col min="1031" max="1031" width="12" style="2" customWidth="1"/>
    <col min="1032" max="1032" width="13.85546875" style="2" customWidth="1"/>
    <col min="1033" max="1033" width="14.85546875" style="2" customWidth="1"/>
    <col min="1034" max="1034" width="11.5703125" style="2" customWidth="1"/>
    <col min="1035" max="1035" width="15" style="2" customWidth="1"/>
    <col min="1036" max="1036" width="9.140625" style="2"/>
    <col min="1037" max="1037" width="20.7109375" style="2" customWidth="1"/>
    <col min="1038" max="1038" width="14.140625" style="2" customWidth="1"/>
    <col min="1039" max="1282" width="9.140625" style="2"/>
    <col min="1283" max="1283" width="15.7109375" style="2" customWidth="1"/>
    <col min="1284" max="1284" width="12.7109375" style="2" customWidth="1"/>
    <col min="1285" max="1285" width="10.28515625" style="2" customWidth="1"/>
    <col min="1286" max="1286" width="15" style="2" customWidth="1"/>
    <col min="1287" max="1287" width="12" style="2" customWidth="1"/>
    <col min="1288" max="1288" width="13.85546875" style="2" customWidth="1"/>
    <col min="1289" max="1289" width="14.85546875" style="2" customWidth="1"/>
    <col min="1290" max="1290" width="11.5703125" style="2" customWidth="1"/>
    <col min="1291" max="1291" width="15" style="2" customWidth="1"/>
    <col min="1292" max="1292" width="9.140625" style="2"/>
    <col min="1293" max="1293" width="20.7109375" style="2" customWidth="1"/>
    <col min="1294" max="1294" width="14.140625" style="2" customWidth="1"/>
    <col min="1295" max="1538" width="9.140625" style="2"/>
    <col min="1539" max="1539" width="15.7109375" style="2" customWidth="1"/>
    <col min="1540" max="1540" width="12.7109375" style="2" customWidth="1"/>
    <col min="1541" max="1541" width="10.28515625" style="2" customWidth="1"/>
    <col min="1542" max="1542" width="15" style="2" customWidth="1"/>
    <col min="1543" max="1543" width="12" style="2" customWidth="1"/>
    <col min="1544" max="1544" width="13.85546875" style="2" customWidth="1"/>
    <col min="1545" max="1545" width="14.85546875" style="2" customWidth="1"/>
    <col min="1546" max="1546" width="11.5703125" style="2" customWidth="1"/>
    <col min="1547" max="1547" width="15" style="2" customWidth="1"/>
    <col min="1548" max="1548" width="9.140625" style="2"/>
    <col min="1549" max="1549" width="20.7109375" style="2" customWidth="1"/>
    <col min="1550" max="1550" width="14.140625" style="2" customWidth="1"/>
    <col min="1551" max="1794" width="9.140625" style="2"/>
    <col min="1795" max="1795" width="15.7109375" style="2" customWidth="1"/>
    <col min="1796" max="1796" width="12.7109375" style="2" customWidth="1"/>
    <col min="1797" max="1797" width="10.28515625" style="2" customWidth="1"/>
    <col min="1798" max="1798" width="15" style="2" customWidth="1"/>
    <col min="1799" max="1799" width="12" style="2" customWidth="1"/>
    <col min="1800" max="1800" width="13.85546875" style="2" customWidth="1"/>
    <col min="1801" max="1801" width="14.85546875" style="2" customWidth="1"/>
    <col min="1802" max="1802" width="11.5703125" style="2" customWidth="1"/>
    <col min="1803" max="1803" width="15" style="2" customWidth="1"/>
    <col min="1804" max="1804" width="9.140625" style="2"/>
    <col min="1805" max="1805" width="20.7109375" style="2" customWidth="1"/>
    <col min="1806" max="1806" width="14.140625" style="2" customWidth="1"/>
    <col min="1807" max="2050" width="9.140625" style="2"/>
    <col min="2051" max="2051" width="15.7109375" style="2" customWidth="1"/>
    <col min="2052" max="2052" width="12.7109375" style="2" customWidth="1"/>
    <col min="2053" max="2053" width="10.28515625" style="2" customWidth="1"/>
    <col min="2054" max="2054" width="15" style="2" customWidth="1"/>
    <col min="2055" max="2055" width="12" style="2" customWidth="1"/>
    <col min="2056" max="2056" width="13.85546875" style="2" customWidth="1"/>
    <col min="2057" max="2057" width="14.85546875" style="2" customWidth="1"/>
    <col min="2058" max="2058" width="11.5703125" style="2" customWidth="1"/>
    <col min="2059" max="2059" width="15" style="2" customWidth="1"/>
    <col min="2060" max="2060" width="9.140625" style="2"/>
    <col min="2061" max="2061" width="20.7109375" style="2" customWidth="1"/>
    <col min="2062" max="2062" width="14.140625" style="2" customWidth="1"/>
    <col min="2063" max="2306" width="9.140625" style="2"/>
    <col min="2307" max="2307" width="15.7109375" style="2" customWidth="1"/>
    <col min="2308" max="2308" width="12.7109375" style="2" customWidth="1"/>
    <col min="2309" max="2309" width="10.28515625" style="2" customWidth="1"/>
    <col min="2310" max="2310" width="15" style="2" customWidth="1"/>
    <col min="2311" max="2311" width="12" style="2" customWidth="1"/>
    <col min="2312" max="2312" width="13.85546875" style="2" customWidth="1"/>
    <col min="2313" max="2313" width="14.85546875" style="2" customWidth="1"/>
    <col min="2314" max="2314" width="11.5703125" style="2" customWidth="1"/>
    <col min="2315" max="2315" width="15" style="2" customWidth="1"/>
    <col min="2316" max="2316" width="9.140625" style="2"/>
    <col min="2317" max="2317" width="20.7109375" style="2" customWidth="1"/>
    <col min="2318" max="2318" width="14.140625" style="2" customWidth="1"/>
    <col min="2319" max="2562" width="9.140625" style="2"/>
    <col min="2563" max="2563" width="15.7109375" style="2" customWidth="1"/>
    <col min="2564" max="2564" width="12.7109375" style="2" customWidth="1"/>
    <col min="2565" max="2565" width="10.28515625" style="2" customWidth="1"/>
    <col min="2566" max="2566" width="15" style="2" customWidth="1"/>
    <col min="2567" max="2567" width="12" style="2" customWidth="1"/>
    <col min="2568" max="2568" width="13.85546875" style="2" customWidth="1"/>
    <col min="2569" max="2569" width="14.85546875" style="2" customWidth="1"/>
    <col min="2570" max="2570" width="11.5703125" style="2" customWidth="1"/>
    <col min="2571" max="2571" width="15" style="2" customWidth="1"/>
    <col min="2572" max="2572" width="9.140625" style="2"/>
    <col min="2573" max="2573" width="20.7109375" style="2" customWidth="1"/>
    <col min="2574" max="2574" width="14.140625" style="2" customWidth="1"/>
    <col min="2575" max="2818" width="9.140625" style="2"/>
    <col min="2819" max="2819" width="15.7109375" style="2" customWidth="1"/>
    <col min="2820" max="2820" width="12.7109375" style="2" customWidth="1"/>
    <col min="2821" max="2821" width="10.28515625" style="2" customWidth="1"/>
    <col min="2822" max="2822" width="15" style="2" customWidth="1"/>
    <col min="2823" max="2823" width="12" style="2" customWidth="1"/>
    <col min="2824" max="2824" width="13.85546875" style="2" customWidth="1"/>
    <col min="2825" max="2825" width="14.85546875" style="2" customWidth="1"/>
    <col min="2826" max="2826" width="11.5703125" style="2" customWidth="1"/>
    <col min="2827" max="2827" width="15" style="2" customWidth="1"/>
    <col min="2828" max="2828" width="9.140625" style="2"/>
    <col min="2829" max="2829" width="20.7109375" style="2" customWidth="1"/>
    <col min="2830" max="2830" width="14.140625" style="2" customWidth="1"/>
    <col min="2831" max="3074" width="9.140625" style="2"/>
    <col min="3075" max="3075" width="15.7109375" style="2" customWidth="1"/>
    <col min="3076" max="3076" width="12.7109375" style="2" customWidth="1"/>
    <col min="3077" max="3077" width="10.28515625" style="2" customWidth="1"/>
    <col min="3078" max="3078" width="15" style="2" customWidth="1"/>
    <col min="3079" max="3079" width="12" style="2" customWidth="1"/>
    <col min="3080" max="3080" width="13.85546875" style="2" customWidth="1"/>
    <col min="3081" max="3081" width="14.85546875" style="2" customWidth="1"/>
    <col min="3082" max="3082" width="11.5703125" style="2" customWidth="1"/>
    <col min="3083" max="3083" width="15" style="2" customWidth="1"/>
    <col min="3084" max="3084" width="9.140625" style="2"/>
    <col min="3085" max="3085" width="20.7109375" style="2" customWidth="1"/>
    <col min="3086" max="3086" width="14.140625" style="2" customWidth="1"/>
    <col min="3087" max="3330" width="9.140625" style="2"/>
    <col min="3331" max="3331" width="15.7109375" style="2" customWidth="1"/>
    <col min="3332" max="3332" width="12.7109375" style="2" customWidth="1"/>
    <col min="3333" max="3333" width="10.28515625" style="2" customWidth="1"/>
    <col min="3334" max="3334" width="15" style="2" customWidth="1"/>
    <col min="3335" max="3335" width="12" style="2" customWidth="1"/>
    <col min="3336" max="3336" width="13.85546875" style="2" customWidth="1"/>
    <col min="3337" max="3337" width="14.85546875" style="2" customWidth="1"/>
    <col min="3338" max="3338" width="11.5703125" style="2" customWidth="1"/>
    <col min="3339" max="3339" width="15" style="2" customWidth="1"/>
    <col min="3340" max="3340" width="9.140625" style="2"/>
    <col min="3341" max="3341" width="20.7109375" style="2" customWidth="1"/>
    <col min="3342" max="3342" width="14.140625" style="2" customWidth="1"/>
    <col min="3343" max="3586" width="9.140625" style="2"/>
    <col min="3587" max="3587" width="15.7109375" style="2" customWidth="1"/>
    <col min="3588" max="3588" width="12.7109375" style="2" customWidth="1"/>
    <col min="3589" max="3589" width="10.28515625" style="2" customWidth="1"/>
    <col min="3590" max="3590" width="15" style="2" customWidth="1"/>
    <col min="3591" max="3591" width="12" style="2" customWidth="1"/>
    <col min="3592" max="3592" width="13.85546875" style="2" customWidth="1"/>
    <col min="3593" max="3593" width="14.85546875" style="2" customWidth="1"/>
    <col min="3594" max="3594" width="11.5703125" style="2" customWidth="1"/>
    <col min="3595" max="3595" width="15" style="2" customWidth="1"/>
    <col min="3596" max="3596" width="9.140625" style="2"/>
    <col min="3597" max="3597" width="20.7109375" style="2" customWidth="1"/>
    <col min="3598" max="3598" width="14.140625" style="2" customWidth="1"/>
    <col min="3599" max="3842" width="9.140625" style="2"/>
    <col min="3843" max="3843" width="15.7109375" style="2" customWidth="1"/>
    <col min="3844" max="3844" width="12.7109375" style="2" customWidth="1"/>
    <col min="3845" max="3845" width="10.28515625" style="2" customWidth="1"/>
    <col min="3846" max="3846" width="15" style="2" customWidth="1"/>
    <col min="3847" max="3847" width="12" style="2" customWidth="1"/>
    <col min="3848" max="3848" width="13.85546875" style="2" customWidth="1"/>
    <col min="3849" max="3849" width="14.85546875" style="2" customWidth="1"/>
    <col min="3850" max="3850" width="11.5703125" style="2" customWidth="1"/>
    <col min="3851" max="3851" width="15" style="2" customWidth="1"/>
    <col min="3852" max="3852" width="9.140625" style="2"/>
    <col min="3853" max="3853" width="20.7109375" style="2" customWidth="1"/>
    <col min="3854" max="3854" width="14.140625" style="2" customWidth="1"/>
    <col min="3855" max="4098" width="9.140625" style="2"/>
    <col min="4099" max="4099" width="15.7109375" style="2" customWidth="1"/>
    <col min="4100" max="4100" width="12.7109375" style="2" customWidth="1"/>
    <col min="4101" max="4101" width="10.28515625" style="2" customWidth="1"/>
    <col min="4102" max="4102" width="15" style="2" customWidth="1"/>
    <col min="4103" max="4103" width="12" style="2" customWidth="1"/>
    <col min="4104" max="4104" width="13.85546875" style="2" customWidth="1"/>
    <col min="4105" max="4105" width="14.85546875" style="2" customWidth="1"/>
    <col min="4106" max="4106" width="11.5703125" style="2" customWidth="1"/>
    <col min="4107" max="4107" width="15" style="2" customWidth="1"/>
    <col min="4108" max="4108" width="9.140625" style="2"/>
    <col min="4109" max="4109" width="20.7109375" style="2" customWidth="1"/>
    <col min="4110" max="4110" width="14.140625" style="2" customWidth="1"/>
    <col min="4111" max="4354" width="9.140625" style="2"/>
    <col min="4355" max="4355" width="15.7109375" style="2" customWidth="1"/>
    <col min="4356" max="4356" width="12.7109375" style="2" customWidth="1"/>
    <col min="4357" max="4357" width="10.28515625" style="2" customWidth="1"/>
    <col min="4358" max="4358" width="15" style="2" customWidth="1"/>
    <col min="4359" max="4359" width="12" style="2" customWidth="1"/>
    <col min="4360" max="4360" width="13.85546875" style="2" customWidth="1"/>
    <col min="4361" max="4361" width="14.85546875" style="2" customWidth="1"/>
    <col min="4362" max="4362" width="11.5703125" style="2" customWidth="1"/>
    <col min="4363" max="4363" width="15" style="2" customWidth="1"/>
    <col min="4364" max="4364" width="9.140625" style="2"/>
    <col min="4365" max="4365" width="20.7109375" style="2" customWidth="1"/>
    <col min="4366" max="4366" width="14.140625" style="2" customWidth="1"/>
    <col min="4367" max="4610" width="9.140625" style="2"/>
    <col min="4611" max="4611" width="15.7109375" style="2" customWidth="1"/>
    <col min="4612" max="4612" width="12.7109375" style="2" customWidth="1"/>
    <col min="4613" max="4613" width="10.28515625" style="2" customWidth="1"/>
    <col min="4614" max="4614" width="15" style="2" customWidth="1"/>
    <col min="4615" max="4615" width="12" style="2" customWidth="1"/>
    <col min="4616" max="4616" width="13.85546875" style="2" customWidth="1"/>
    <col min="4617" max="4617" width="14.85546875" style="2" customWidth="1"/>
    <col min="4618" max="4618" width="11.5703125" style="2" customWidth="1"/>
    <col min="4619" max="4619" width="15" style="2" customWidth="1"/>
    <col min="4620" max="4620" width="9.140625" style="2"/>
    <col min="4621" max="4621" width="20.7109375" style="2" customWidth="1"/>
    <col min="4622" max="4622" width="14.140625" style="2" customWidth="1"/>
    <col min="4623" max="4866" width="9.140625" style="2"/>
    <col min="4867" max="4867" width="15.7109375" style="2" customWidth="1"/>
    <col min="4868" max="4868" width="12.7109375" style="2" customWidth="1"/>
    <col min="4869" max="4869" width="10.28515625" style="2" customWidth="1"/>
    <col min="4870" max="4870" width="15" style="2" customWidth="1"/>
    <col min="4871" max="4871" width="12" style="2" customWidth="1"/>
    <col min="4872" max="4872" width="13.85546875" style="2" customWidth="1"/>
    <col min="4873" max="4873" width="14.85546875" style="2" customWidth="1"/>
    <col min="4874" max="4874" width="11.5703125" style="2" customWidth="1"/>
    <col min="4875" max="4875" width="15" style="2" customWidth="1"/>
    <col min="4876" max="4876" width="9.140625" style="2"/>
    <col min="4877" max="4877" width="20.7109375" style="2" customWidth="1"/>
    <col min="4878" max="4878" width="14.140625" style="2" customWidth="1"/>
    <col min="4879" max="5122" width="9.140625" style="2"/>
    <col min="5123" max="5123" width="15.7109375" style="2" customWidth="1"/>
    <col min="5124" max="5124" width="12.7109375" style="2" customWidth="1"/>
    <col min="5125" max="5125" width="10.28515625" style="2" customWidth="1"/>
    <col min="5126" max="5126" width="15" style="2" customWidth="1"/>
    <col min="5127" max="5127" width="12" style="2" customWidth="1"/>
    <col min="5128" max="5128" width="13.85546875" style="2" customWidth="1"/>
    <col min="5129" max="5129" width="14.85546875" style="2" customWidth="1"/>
    <col min="5130" max="5130" width="11.5703125" style="2" customWidth="1"/>
    <col min="5131" max="5131" width="15" style="2" customWidth="1"/>
    <col min="5132" max="5132" width="9.140625" style="2"/>
    <col min="5133" max="5133" width="20.7109375" style="2" customWidth="1"/>
    <col min="5134" max="5134" width="14.140625" style="2" customWidth="1"/>
    <col min="5135" max="5378" width="9.140625" style="2"/>
    <col min="5379" max="5379" width="15.7109375" style="2" customWidth="1"/>
    <col min="5380" max="5380" width="12.7109375" style="2" customWidth="1"/>
    <col min="5381" max="5381" width="10.28515625" style="2" customWidth="1"/>
    <col min="5382" max="5382" width="15" style="2" customWidth="1"/>
    <col min="5383" max="5383" width="12" style="2" customWidth="1"/>
    <col min="5384" max="5384" width="13.85546875" style="2" customWidth="1"/>
    <col min="5385" max="5385" width="14.85546875" style="2" customWidth="1"/>
    <col min="5386" max="5386" width="11.5703125" style="2" customWidth="1"/>
    <col min="5387" max="5387" width="15" style="2" customWidth="1"/>
    <col min="5388" max="5388" width="9.140625" style="2"/>
    <col min="5389" max="5389" width="20.7109375" style="2" customWidth="1"/>
    <col min="5390" max="5390" width="14.140625" style="2" customWidth="1"/>
    <col min="5391" max="5634" width="9.140625" style="2"/>
    <col min="5635" max="5635" width="15.7109375" style="2" customWidth="1"/>
    <col min="5636" max="5636" width="12.7109375" style="2" customWidth="1"/>
    <col min="5637" max="5637" width="10.28515625" style="2" customWidth="1"/>
    <col min="5638" max="5638" width="15" style="2" customWidth="1"/>
    <col min="5639" max="5639" width="12" style="2" customWidth="1"/>
    <col min="5640" max="5640" width="13.85546875" style="2" customWidth="1"/>
    <col min="5641" max="5641" width="14.85546875" style="2" customWidth="1"/>
    <col min="5642" max="5642" width="11.5703125" style="2" customWidth="1"/>
    <col min="5643" max="5643" width="15" style="2" customWidth="1"/>
    <col min="5644" max="5644" width="9.140625" style="2"/>
    <col min="5645" max="5645" width="20.7109375" style="2" customWidth="1"/>
    <col min="5646" max="5646" width="14.140625" style="2" customWidth="1"/>
    <col min="5647" max="5890" width="9.140625" style="2"/>
    <col min="5891" max="5891" width="15.7109375" style="2" customWidth="1"/>
    <col min="5892" max="5892" width="12.7109375" style="2" customWidth="1"/>
    <col min="5893" max="5893" width="10.28515625" style="2" customWidth="1"/>
    <col min="5894" max="5894" width="15" style="2" customWidth="1"/>
    <col min="5895" max="5895" width="12" style="2" customWidth="1"/>
    <col min="5896" max="5896" width="13.85546875" style="2" customWidth="1"/>
    <col min="5897" max="5897" width="14.85546875" style="2" customWidth="1"/>
    <col min="5898" max="5898" width="11.5703125" style="2" customWidth="1"/>
    <col min="5899" max="5899" width="15" style="2" customWidth="1"/>
    <col min="5900" max="5900" width="9.140625" style="2"/>
    <col min="5901" max="5901" width="20.7109375" style="2" customWidth="1"/>
    <col min="5902" max="5902" width="14.140625" style="2" customWidth="1"/>
    <col min="5903" max="6146" width="9.140625" style="2"/>
    <col min="6147" max="6147" width="15.7109375" style="2" customWidth="1"/>
    <col min="6148" max="6148" width="12.7109375" style="2" customWidth="1"/>
    <col min="6149" max="6149" width="10.28515625" style="2" customWidth="1"/>
    <col min="6150" max="6150" width="15" style="2" customWidth="1"/>
    <col min="6151" max="6151" width="12" style="2" customWidth="1"/>
    <col min="6152" max="6152" width="13.85546875" style="2" customWidth="1"/>
    <col min="6153" max="6153" width="14.85546875" style="2" customWidth="1"/>
    <col min="6154" max="6154" width="11.5703125" style="2" customWidth="1"/>
    <col min="6155" max="6155" width="15" style="2" customWidth="1"/>
    <col min="6156" max="6156" width="9.140625" style="2"/>
    <col min="6157" max="6157" width="20.7109375" style="2" customWidth="1"/>
    <col min="6158" max="6158" width="14.140625" style="2" customWidth="1"/>
    <col min="6159" max="6402" width="9.140625" style="2"/>
    <col min="6403" max="6403" width="15.7109375" style="2" customWidth="1"/>
    <col min="6404" max="6404" width="12.7109375" style="2" customWidth="1"/>
    <col min="6405" max="6405" width="10.28515625" style="2" customWidth="1"/>
    <col min="6406" max="6406" width="15" style="2" customWidth="1"/>
    <col min="6407" max="6407" width="12" style="2" customWidth="1"/>
    <col min="6408" max="6408" width="13.85546875" style="2" customWidth="1"/>
    <col min="6409" max="6409" width="14.85546875" style="2" customWidth="1"/>
    <col min="6410" max="6410" width="11.5703125" style="2" customWidth="1"/>
    <col min="6411" max="6411" width="15" style="2" customWidth="1"/>
    <col min="6412" max="6412" width="9.140625" style="2"/>
    <col min="6413" max="6413" width="20.7109375" style="2" customWidth="1"/>
    <col min="6414" max="6414" width="14.140625" style="2" customWidth="1"/>
    <col min="6415" max="6658" width="9.140625" style="2"/>
    <col min="6659" max="6659" width="15.7109375" style="2" customWidth="1"/>
    <col min="6660" max="6660" width="12.7109375" style="2" customWidth="1"/>
    <col min="6661" max="6661" width="10.28515625" style="2" customWidth="1"/>
    <col min="6662" max="6662" width="15" style="2" customWidth="1"/>
    <col min="6663" max="6663" width="12" style="2" customWidth="1"/>
    <col min="6664" max="6664" width="13.85546875" style="2" customWidth="1"/>
    <col min="6665" max="6665" width="14.85546875" style="2" customWidth="1"/>
    <col min="6666" max="6666" width="11.5703125" style="2" customWidth="1"/>
    <col min="6667" max="6667" width="15" style="2" customWidth="1"/>
    <col min="6668" max="6668" width="9.140625" style="2"/>
    <col min="6669" max="6669" width="20.7109375" style="2" customWidth="1"/>
    <col min="6670" max="6670" width="14.140625" style="2" customWidth="1"/>
    <col min="6671" max="6914" width="9.140625" style="2"/>
    <col min="6915" max="6915" width="15.7109375" style="2" customWidth="1"/>
    <col min="6916" max="6916" width="12.7109375" style="2" customWidth="1"/>
    <col min="6917" max="6917" width="10.28515625" style="2" customWidth="1"/>
    <col min="6918" max="6918" width="15" style="2" customWidth="1"/>
    <col min="6919" max="6919" width="12" style="2" customWidth="1"/>
    <col min="6920" max="6920" width="13.85546875" style="2" customWidth="1"/>
    <col min="6921" max="6921" width="14.85546875" style="2" customWidth="1"/>
    <col min="6922" max="6922" width="11.5703125" style="2" customWidth="1"/>
    <col min="6923" max="6923" width="15" style="2" customWidth="1"/>
    <col min="6924" max="6924" width="9.140625" style="2"/>
    <col min="6925" max="6925" width="20.7109375" style="2" customWidth="1"/>
    <col min="6926" max="6926" width="14.140625" style="2" customWidth="1"/>
    <col min="6927" max="7170" width="9.140625" style="2"/>
    <col min="7171" max="7171" width="15.7109375" style="2" customWidth="1"/>
    <col min="7172" max="7172" width="12.7109375" style="2" customWidth="1"/>
    <col min="7173" max="7173" width="10.28515625" style="2" customWidth="1"/>
    <col min="7174" max="7174" width="15" style="2" customWidth="1"/>
    <col min="7175" max="7175" width="12" style="2" customWidth="1"/>
    <col min="7176" max="7176" width="13.85546875" style="2" customWidth="1"/>
    <col min="7177" max="7177" width="14.85546875" style="2" customWidth="1"/>
    <col min="7178" max="7178" width="11.5703125" style="2" customWidth="1"/>
    <col min="7179" max="7179" width="15" style="2" customWidth="1"/>
    <col min="7180" max="7180" width="9.140625" style="2"/>
    <col min="7181" max="7181" width="20.7109375" style="2" customWidth="1"/>
    <col min="7182" max="7182" width="14.140625" style="2" customWidth="1"/>
    <col min="7183" max="7426" width="9.140625" style="2"/>
    <col min="7427" max="7427" width="15.7109375" style="2" customWidth="1"/>
    <col min="7428" max="7428" width="12.7109375" style="2" customWidth="1"/>
    <col min="7429" max="7429" width="10.28515625" style="2" customWidth="1"/>
    <col min="7430" max="7430" width="15" style="2" customWidth="1"/>
    <col min="7431" max="7431" width="12" style="2" customWidth="1"/>
    <col min="7432" max="7432" width="13.85546875" style="2" customWidth="1"/>
    <col min="7433" max="7433" width="14.85546875" style="2" customWidth="1"/>
    <col min="7434" max="7434" width="11.5703125" style="2" customWidth="1"/>
    <col min="7435" max="7435" width="15" style="2" customWidth="1"/>
    <col min="7436" max="7436" width="9.140625" style="2"/>
    <col min="7437" max="7437" width="20.7109375" style="2" customWidth="1"/>
    <col min="7438" max="7438" width="14.140625" style="2" customWidth="1"/>
    <col min="7439" max="7682" width="9.140625" style="2"/>
    <col min="7683" max="7683" width="15.7109375" style="2" customWidth="1"/>
    <col min="7684" max="7684" width="12.7109375" style="2" customWidth="1"/>
    <col min="7685" max="7685" width="10.28515625" style="2" customWidth="1"/>
    <col min="7686" max="7686" width="15" style="2" customWidth="1"/>
    <col min="7687" max="7687" width="12" style="2" customWidth="1"/>
    <col min="7688" max="7688" width="13.85546875" style="2" customWidth="1"/>
    <col min="7689" max="7689" width="14.85546875" style="2" customWidth="1"/>
    <col min="7690" max="7690" width="11.5703125" style="2" customWidth="1"/>
    <col min="7691" max="7691" width="15" style="2" customWidth="1"/>
    <col min="7692" max="7692" width="9.140625" style="2"/>
    <col min="7693" max="7693" width="20.7109375" style="2" customWidth="1"/>
    <col min="7694" max="7694" width="14.140625" style="2" customWidth="1"/>
    <col min="7695" max="7938" width="9.140625" style="2"/>
    <col min="7939" max="7939" width="15.7109375" style="2" customWidth="1"/>
    <col min="7940" max="7940" width="12.7109375" style="2" customWidth="1"/>
    <col min="7941" max="7941" width="10.28515625" style="2" customWidth="1"/>
    <col min="7942" max="7942" width="15" style="2" customWidth="1"/>
    <col min="7943" max="7943" width="12" style="2" customWidth="1"/>
    <col min="7944" max="7944" width="13.85546875" style="2" customWidth="1"/>
    <col min="7945" max="7945" width="14.85546875" style="2" customWidth="1"/>
    <col min="7946" max="7946" width="11.5703125" style="2" customWidth="1"/>
    <col min="7947" max="7947" width="15" style="2" customWidth="1"/>
    <col min="7948" max="7948" width="9.140625" style="2"/>
    <col min="7949" max="7949" width="20.7109375" style="2" customWidth="1"/>
    <col min="7950" max="7950" width="14.140625" style="2" customWidth="1"/>
    <col min="7951" max="8194" width="9.140625" style="2"/>
    <col min="8195" max="8195" width="15.7109375" style="2" customWidth="1"/>
    <col min="8196" max="8196" width="12.7109375" style="2" customWidth="1"/>
    <col min="8197" max="8197" width="10.28515625" style="2" customWidth="1"/>
    <col min="8198" max="8198" width="15" style="2" customWidth="1"/>
    <col min="8199" max="8199" width="12" style="2" customWidth="1"/>
    <col min="8200" max="8200" width="13.85546875" style="2" customWidth="1"/>
    <col min="8201" max="8201" width="14.85546875" style="2" customWidth="1"/>
    <col min="8202" max="8202" width="11.5703125" style="2" customWidth="1"/>
    <col min="8203" max="8203" width="15" style="2" customWidth="1"/>
    <col min="8204" max="8204" width="9.140625" style="2"/>
    <col min="8205" max="8205" width="20.7109375" style="2" customWidth="1"/>
    <col min="8206" max="8206" width="14.140625" style="2" customWidth="1"/>
    <col min="8207" max="8450" width="9.140625" style="2"/>
    <col min="8451" max="8451" width="15.7109375" style="2" customWidth="1"/>
    <col min="8452" max="8452" width="12.7109375" style="2" customWidth="1"/>
    <col min="8453" max="8453" width="10.28515625" style="2" customWidth="1"/>
    <col min="8454" max="8454" width="15" style="2" customWidth="1"/>
    <col min="8455" max="8455" width="12" style="2" customWidth="1"/>
    <col min="8456" max="8456" width="13.85546875" style="2" customWidth="1"/>
    <col min="8457" max="8457" width="14.85546875" style="2" customWidth="1"/>
    <col min="8458" max="8458" width="11.5703125" style="2" customWidth="1"/>
    <col min="8459" max="8459" width="15" style="2" customWidth="1"/>
    <col min="8460" max="8460" width="9.140625" style="2"/>
    <col min="8461" max="8461" width="20.7109375" style="2" customWidth="1"/>
    <col min="8462" max="8462" width="14.140625" style="2" customWidth="1"/>
    <col min="8463" max="8706" width="9.140625" style="2"/>
    <col min="8707" max="8707" width="15.7109375" style="2" customWidth="1"/>
    <col min="8708" max="8708" width="12.7109375" style="2" customWidth="1"/>
    <col min="8709" max="8709" width="10.28515625" style="2" customWidth="1"/>
    <col min="8710" max="8710" width="15" style="2" customWidth="1"/>
    <col min="8711" max="8711" width="12" style="2" customWidth="1"/>
    <col min="8712" max="8712" width="13.85546875" style="2" customWidth="1"/>
    <col min="8713" max="8713" width="14.85546875" style="2" customWidth="1"/>
    <col min="8714" max="8714" width="11.5703125" style="2" customWidth="1"/>
    <col min="8715" max="8715" width="15" style="2" customWidth="1"/>
    <col min="8716" max="8716" width="9.140625" style="2"/>
    <col min="8717" max="8717" width="20.7109375" style="2" customWidth="1"/>
    <col min="8718" max="8718" width="14.140625" style="2" customWidth="1"/>
    <col min="8719" max="8962" width="9.140625" style="2"/>
    <col min="8963" max="8963" width="15.7109375" style="2" customWidth="1"/>
    <col min="8964" max="8964" width="12.7109375" style="2" customWidth="1"/>
    <col min="8965" max="8965" width="10.28515625" style="2" customWidth="1"/>
    <col min="8966" max="8966" width="15" style="2" customWidth="1"/>
    <col min="8967" max="8967" width="12" style="2" customWidth="1"/>
    <col min="8968" max="8968" width="13.85546875" style="2" customWidth="1"/>
    <col min="8969" max="8969" width="14.85546875" style="2" customWidth="1"/>
    <col min="8970" max="8970" width="11.5703125" style="2" customWidth="1"/>
    <col min="8971" max="8971" width="15" style="2" customWidth="1"/>
    <col min="8972" max="8972" width="9.140625" style="2"/>
    <col min="8973" max="8973" width="20.7109375" style="2" customWidth="1"/>
    <col min="8974" max="8974" width="14.140625" style="2" customWidth="1"/>
    <col min="8975" max="9218" width="9.140625" style="2"/>
    <col min="9219" max="9219" width="15.7109375" style="2" customWidth="1"/>
    <col min="9220" max="9220" width="12.7109375" style="2" customWidth="1"/>
    <col min="9221" max="9221" width="10.28515625" style="2" customWidth="1"/>
    <col min="9222" max="9222" width="15" style="2" customWidth="1"/>
    <col min="9223" max="9223" width="12" style="2" customWidth="1"/>
    <col min="9224" max="9224" width="13.85546875" style="2" customWidth="1"/>
    <col min="9225" max="9225" width="14.85546875" style="2" customWidth="1"/>
    <col min="9226" max="9226" width="11.5703125" style="2" customWidth="1"/>
    <col min="9227" max="9227" width="15" style="2" customWidth="1"/>
    <col min="9228" max="9228" width="9.140625" style="2"/>
    <col min="9229" max="9229" width="20.7109375" style="2" customWidth="1"/>
    <col min="9230" max="9230" width="14.140625" style="2" customWidth="1"/>
    <col min="9231" max="9474" width="9.140625" style="2"/>
    <col min="9475" max="9475" width="15.7109375" style="2" customWidth="1"/>
    <col min="9476" max="9476" width="12.7109375" style="2" customWidth="1"/>
    <col min="9477" max="9477" width="10.28515625" style="2" customWidth="1"/>
    <col min="9478" max="9478" width="15" style="2" customWidth="1"/>
    <col min="9479" max="9479" width="12" style="2" customWidth="1"/>
    <col min="9480" max="9480" width="13.85546875" style="2" customWidth="1"/>
    <col min="9481" max="9481" width="14.85546875" style="2" customWidth="1"/>
    <col min="9482" max="9482" width="11.5703125" style="2" customWidth="1"/>
    <col min="9483" max="9483" width="15" style="2" customWidth="1"/>
    <col min="9484" max="9484" width="9.140625" style="2"/>
    <col min="9485" max="9485" width="20.7109375" style="2" customWidth="1"/>
    <col min="9486" max="9486" width="14.140625" style="2" customWidth="1"/>
    <col min="9487" max="9730" width="9.140625" style="2"/>
    <col min="9731" max="9731" width="15.7109375" style="2" customWidth="1"/>
    <col min="9732" max="9732" width="12.7109375" style="2" customWidth="1"/>
    <col min="9733" max="9733" width="10.28515625" style="2" customWidth="1"/>
    <col min="9734" max="9734" width="15" style="2" customWidth="1"/>
    <col min="9735" max="9735" width="12" style="2" customWidth="1"/>
    <col min="9736" max="9736" width="13.85546875" style="2" customWidth="1"/>
    <col min="9737" max="9737" width="14.85546875" style="2" customWidth="1"/>
    <col min="9738" max="9738" width="11.5703125" style="2" customWidth="1"/>
    <col min="9739" max="9739" width="15" style="2" customWidth="1"/>
    <col min="9740" max="9740" width="9.140625" style="2"/>
    <col min="9741" max="9741" width="20.7109375" style="2" customWidth="1"/>
    <col min="9742" max="9742" width="14.140625" style="2" customWidth="1"/>
    <col min="9743" max="9986" width="9.140625" style="2"/>
    <col min="9987" max="9987" width="15.7109375" style="2" customWidth="1"/>
    <col min="9988" max="9988" width="12.7109375" style="2" customWidth="1"/>
    <col min="9989" max="9989" width="10.28515625" style="2" customWidth="1"/>
    <col min="9990" max="9990" width="15" style="2" customWidth="1"/>
    <col min="9991" max="9991" width="12" style="2" customWidth="1"/>
    <col min="9992" max="9992" width="13.85546875" style="2" customWidth="1"/>
    <col min="9993" max="9993" width="14.85546875" style="2" customWidth="1"/>
    <col min="9994" max="9994" width="11.5703125" style="2" customWidth="1"/>
    <col min="9995" max="9995" width="15" style="2" customWidth="1"/>
    <col min="9996" max="9996" width="9.140625" style="2"/>
    <col min="9997" max="9997" width="20.7109375" style="2" customWidth="1"/>
    <col min="9998" max="9998" width="14.140625" style="2" customWidth="1"/>
    <col min="9999" max="10242" width="9.140625" style="2"/>
    <col min="10243" max="10243" width="15.7109375" style="2" customWidth="1"/>
    <col min="10244" max="10244" width="12.7109375" style="2" customWidth="1"/>
    <col min="10245" max="10245" width="10.28515625" style="2" customWidth="1"/>
    <col min="10246" max="10246" width="15" style="2" customWidth="1"/>
    <col min="10247" max="10247" width="12" style="2" customWidth="1"/>
    <col min="10248" max="10248" width="13.85546875" style="2" customWidth="1"/>
    <col min="10249" max="10249" width="14.85546875" style="2" customWidth="1"/>
    <col min="10250" max="10250" width="11.5703125" style="2" customWidth="1"/>
    <col min="10251" max="10251" width="15" style="2" customWidth="1"/>
    <col min="10252" max="10252" width="9.140625" style="2"/>
    <col min="10253" max="10253" width="20.7109375" style="2" customWidth="1"/>
    <col min="10254" max="10254" width="14.140625" style="2" customWidth="1"/>
    <col min="10255" max="10498" width="9.140625" style="2"/>
    <col min="10499" max="10499" width="15.7109375" style="2" customWidth="1"/>
    <col min="10500" max="10500" width="12.7109375" style="2" customWidth="1"/>
    <col min="10501" max="10501" width="10.28515625" style="2" customWidth="1"/>
    <col min="10502" max="10502" width="15" style="2" customWidth="1"/>
    <col min="10503" max="10503" width="12" style="2" customWidth="1"/>
    <col min="10504" max="10504" width="13.85546875" style="2" customWidth="1"/>
    <col min="10505" max="10505" width="14.85546875" style="2" customWidth="1"/>
    <col min="10506" max="10506" width="11.5703125" style="2" customWidth="1"/>
    <col min="10507" max="10507" width="15" style="2" customWidth="1"/>
    <col min="10508" max="10508" width="9.140625" style="2"/>
    <col min="10509" max="10509" width="20.7109375" style="2" customWidth="1"/>
    <col min="10510" max="10510" width="14.140625" style="2" customWidth="1"/>
    <col min="10511" max="10754" width="9.140625" style="2"/>
    <col min="10755" max="10755" width="15.7109375" style="2" customWidth="1"/>
    <col min="10756" max="10756" width="12.7109375" style="2" customWidth="1"/>
    <col min="10757" max="10757" width="10.28515625" style="2" customWidth="1"/>
    <col min="10758" max="10758" width="15" style="2" customWidth="1"/>
    <col min="10759" max="10759" width="12" style="2" customWidth="1"/>
    <col min="10760" max="10760" width="13.85546875" style="2" customWidth="1"/>
    <col min="10761" max="10761" width="14.85546875" style="2" customWidth="1"/>
    <col min="10762" max="10762" width="11.5703125" style="2" customWidth="1"/>
    <col min="10763" max="10763" width="15" style="2" customWidth="1"/>
    <col min="10764" max="10764" width="9.140625" style="2"/>
    <col min="10765" max="10765" width="20.7109375" style="2" customWidth="1"/>
    <col min="10766" max="10766" width="14.140625" style="2" customWidth="1"/>
    <col min="10767" max="11010" width="9.140625" style="2"/>
    <col min="11011" max="11011" width="15.7109375" style="2" customWidth="1"/>
    <col min="11012" max="11012" width="12.7109375" style="2" customWidth="1"/>
    <col min="11013" max="11013" width="10.28515625" style="2" customWidth="1"/>
    <col min="11014" max="11014" width="15" style="2" customWidth="1"/>
    <col min="11015" max="11015" width="12" style="2" customWidth="1"/>
    <col min="11016" max="11016" width="13.85546875" style="2" customWidth="1"/>
    <col min="11017" max="11017" width="14.85546875" style="2" customWidth="1"/>
    <col min="11018" max="11018" width="11.5703125" style="2" customWidth="1"/>
    <col min="11019" max="11019" width="15" style="2" customWidth="1"/>
    <col min="11020" max="11020" width="9.140625" style="2"/>
    <col min="11021" max="11021" width="20.7109375" style="2" customWidth="1"/>
    <col min="11022" max="11022" width="14.140625" style="2" customWidth="1"/>
    <col min="11023" max="11266" width="9.140625" style="2"/>
    <col min="11267" max="11267" width="15.7109375" style="2" customWidth="1"/>
    <col min="11268" max="11268" width="12.7109375" style="2" customWidth="1"/>
    <col min="11269" max="11269" width="10.28515625" style="2" customWidth="1"/>
    <col min="11270" max="11270" width="15" style="2" customWidth="1"/>
    <col min="11271" max="11271" width="12" style="2" customWidth="1"/>
    <col min="11272" max="11272" width="13.85546875" style="2" customWidth="1"/>
    <col min="11273" max="11273" width="14.85546875" style="2" customWidth="1"/>
    <col min="11274" max="11274" width="11.5703125" style="2" customWidth="1"/>
    <col min="11275" max="11275" width="15" style="2" customWidth="1"/>
    <col min="11276" max="11276" width="9.140625" style="2"/>
    <col min="11277" max="11277" width="20.7109375" style="2" customWidth="1"/>
    <col min="11278" max="11278" width="14.140625" style="2" customWidth="1"/>
    <col min="11279" max="11522" width="9.140625" style="2"/>
    <col min="11523" max="11523" width="15.7109375" style="2" customWidth="1"/>
    <col min="11524" max="11524" width="12.7109375" style="2" customWidth="1"/>
    <col min="11525" max="11525" width="10.28515625" style="2" customWidth="1"/>
    <col min="11526" max="11526" width="15" style="2" customWidth="1"/>
    <col min="11527" max="11527" width="12" style="2" customWidth="1"/>
    <col min="11528" max="11528" width="13.85546875" style="2" customWidth="1"/>
    <col min="11529" max="11529" width="14.85546875" style="2" customWidth="1"/>
    <col min="11530" max="11530" width="11.5703125" style="2" customWidth="1"/>
    <col min="11531" max="11531" width="15" style="2" customWidth="1"/>
    <col min="11532" max="11532" width="9.140625" style="2"/>
    <col min="11533" max="11533" width="20.7109375" style="2" customWidth="1"/>
    <col min="11534" max="11534" width="14.140625" style="2" customWidth="1"/>
    <col min="11535" max="11778" width="9.140625" style="2"/>
    <col min="11779" max="11779" width="15.7109375" style="2" customWidth="1"/>
    <col min="11780" max="11780" width="12.7109375" style="2" customWidth="1"/>
    <col min="11781" max="11781" width="10.28515625" style="2" customWidth="1"/>
    <col min="11782" max="11782" width="15" style="2" customWidth="1"/>
    <col min="11783" max="11783" width="12" style="2" customWidth="1"/>
    <col min="11784" max="11784" width="13.85546875" style="2" customWidth="1"/>
    <col min="11785" max="11785" width="14.85546875" style="2" customWidth="1"/>
    <col min="11786" max="11786" width="11.5703125" style="2" customWidth="1"/>
    <col min="11787" max="11787" width="15" style="2" customWidth="1"/>
    <col min="11788" max="11788" width="9.140625" style="2"/>
    <col min="11789" max="11789" width="20.7109375" style="2" customWidth="1"/>
    <col min="11790" max="11790" width="14.140625" style="2" customWidth="1"/>
    <col min="11791" max="12034" width="9.140625" style="2"/>
    <col min="12035" max="12035" width="15.7109375" style="2" customWidth="1"/>
    <col min="12036" max="12036" width="12.7109375" style="2" customWidth="1"/>
    <col min="12037" max="12037" width="10.28515625" style="2" customWidth="1"/>
    <col min="12038" max="12038" width="15" style="2" customWidth="1"/>
    <col min="12039" max="12039" width="12" style="2" customWidth="1"/>
    <col min="12040" max="12040" width="13.85546875" style="2" customWidth="1"/>
    <col min="12041" max="12041" width="14.85546875" style="2" customWidth="1"/>
    <col min="12042" max="12042" width="11.5703125" style="2" customWidth="1"/>
    <col min="12043" max="12043" width="15" style="2" customWidth="1"/>
    <col min="12044" max="12044" width="9.140625" style="2"/>
    <col min="12045" max="12045" width="20.7109375" style="2" customWidth="1"/>
    <col min="12046" max="12046" width="14.140625" style="2" customWidth="1"/>
    <col min="12047" max="12290" width="9.140625" style="2"/>
    <col min="12291" max="12291" width="15.7109375" style="2" customWidth="1"/>
    <col min="12292" max="12292" width="12.7109375" style="2" customWidth="1"/>
    <col min="12293" max="12293" width="10.28515625" style="2" customWidth="1"/>
    <col min="12294" max="12294" width="15" style="2" customWidth="1"/>
    <col min="12295" max="12295" width="12" style="2" customWidth="1"/>
    <col min="12296" max="12296" width="13.85546875" style="2" customWidth="1"/>
    <col min="12297" max="12297" width="14.85546875" style="2" customWidth="1"/>
    <col min="12298" max="12298" width="11.5703125" style="2" customWidth="1"/>
    <col min="12299" max="12299" width="15" style="2" customWidth="1"/>
    <col min="12300" max="12300" width="9.140625" style="2"/>
    <col min="12301" max="12301" width="20.7109375" style="2" customWidth="1"/>
    <col min="12302" max="12302" width="14.140625" style="2" customWidth="1"/>
    <col min="12303" max="12546" width="9.140625" style="2"/>
    <col min="12547" max="12547" width="15.7109375" style="2" customWidth="1"/>
    <col min="12548" max="12548" width="12.7109375" style="2" customWidth="1"/>
    <col min="12549" max="12549" width="10.28515625" style="2" customWidth="1"/>
    <col min="12550" max="12550" width="15" style="2" customWidth="1"/>
    <col min="12551" max="12551" width="12" style="2" customWidth="1"/>
    <col min="12552" max="12552" width="13.85546875" style="2" customWidth="1"/>
    <col min="12553" max="12553" width="14.85546875" style="2" customWidth="1"/>
    <col min="12554" max="12554" width="11.5703125" style="2" customWidth="1"/>
    <col min="12555" max="12555" width="15" style="2" customWidth="1"/>
    <col min="12556" max="12556" width="9.140625" style="2"/>
    <col min="12557" max="12557" width="20.7109375" style="2" customWidth="1"/>
    <col min="12558" max="12558" width="14.140625" style="2" customWidth="1"/>
    <col min="12559" max="12802" width="9.140625" style="2"/>
    <col min="12803" max="12803" width="15.7109375" style="2" customWidth="1"/>
    <col min="12804" max="12804" width="12.7109375" style="2" customWidth="1"/>
    <col min="12805" max="12805" width="10.28515625" style="2" customWidth="1"/>
    <col min="12806" max="12806" width="15" style="2" customWidth="1"/>
    <col min="12807" max="12807" width="12" style="2" customWidth="1"/>
    <col min="12808" max="12808" width="13.85546875" style="2" customWidth="1"/>
    <col min="12809" max="12809" width="14.85546875" style="2" customWidth="1"/>
    <col min="12810" max="12810" width="11.5703125" style="2" customWidth="1"/>
    <col min="12811" max="12811" width="15" style="2" customWidth="1"/>
    <col min="12812" max="12812" width="9.140625" style="2"/>
    <col min="12813" max="12813" width="20.7109375" style="2" customWidth="1"/>
    <col min="12814" max="12814" width="14.140625" style="2" customWidth="1"/>
    <col min="12815" max="13058" width="9.140625" style="2"/>
    <col min="13059" max="13059" width="15.7109375" style="2" customWidth="1"/>
    <col min="13060" max="13060" width="12.7109375" style="2" customWidth="1"/>
    <col min="13061" max="13061" width="10.28515625" style="2" customWidth="1"/>
    <col min="13062" max="13062" width="15" style="2" customWidth="1"/>
    <col min="13063" max="13063" width="12" style="2" customWidth="1"/>
    <col min="13064" max="13064" width="13.85546875" style="2" customWidth="1"/>
    <col min="13065" max="13065" width="14.85546875" style="2" customWidth="1"/>
    <col min="13066" max="13066" width="11.5703125" style="2" customWidth="1"/>
    <col min="13067" max="13067" width="15" style="2" customWidth="1"/>
    <col min="13068" max="13068" width="9.140625" style="2"/>
    <col min="13069" max="13069" width="20.7109375" style="2" customWidth="1"/>
    <col min="13070" max="13070" width="14.140625" style="2" customWidth="1"/>
    <col min="13071" max="13314" width="9.140625" style="2"/>
    <col min="13315" max="13315" width="15.7109375" style="2" customWidth="1"/>
    <col min="13316" max="13316" width="12.7109375" style="2" customWidth="1"/>
    <col min="13317" max="13317" width="10.28515625" style="2" customWidth="1"/>
    <col min="13318" max="13318" width="15" style="2" customWidth="1"/>
    <col min="13319" max="13319" width="12" style="2" customWidth="1"/>
    <col min="13320" max="13320" width="13.85546875" style="2" customWidth="1"/>
    <col min="13321" max="13321" width="14.85546875" style="2" customWidth="1"/>
    <col min="13322" max="13322" width="11.5703125" style="2" customWidth="1"/>
    <col min="13323" max="13323" width="15" style="2" customWidth="1"/>
    <col min="13324" max="13324" width="9.140625" style="2"/>
    <col min="13325" max="13325" width="20.7109375" style="2" customWidth="1"/>
    <col min="13326" max="13326" width="14.140625" style="2" customWidth="1"/>
    <col min="13327" max="13570" width="9.140625" style="2"/>
    <col min="13571" max="13571" width="15.7109375" style="2" customWidth="1"/>
    <col min="13572" max="13572" width="12.7109375" style="2" customWidth="1"/>
    <col min="13573" max="13573" width="10.28515625" style="2" customWidth="1"/>
    <col min="13574" max="13574" width="15" style="2" customWidth="1"/>
    <col min="13575" max="13575" width="12" style="2" customWidth="1"/>
    <col min="13576" max="13576" width="13.85546875" style="2" customWidth="1"/>
    <col min="13577" max="13577" width="14.85546875" style="2" customWidth="1"/>
    <col min="13578" max="13578" width="11.5703125" style="2" customWidth="1"/>
    <col min="13579" max="13579" width="15" style="2" customWidth="1"/>
    <col min="13580" max="13580" width="9.140625" style="2"/>
    <col min="13581" max="13581" width="20.7109375" style="2" customWidth="1"/>
    <col min="13582" max="13582" width="14.140625" style="2" customWidth="1"/>
    <col min="13583" max="13826" width="9.140625" style="2"/>
    <col min="13827" max="13827" width="15.7109375" style="2" customWidth="1"/>
    <col min="13828" max="13828" width="12.7109375" style="2" customWidth="1"/>
    <col min="13829" max="13829" width="10.28515625" style="2" customWidth="1"/>
    <col min="13830" max="13830" width="15" style="2" customWidth="1"/>
    <col min="13831" max="13831" width="12" style="2" customWidth="1"/>
    <col min="13832" max="13832" width="13.85546875" style="2" customWidth="1"/>
    <col min="13833" max="13833" width="14.85546875" style="2" customWidth="1"/>
    <col min="13834" max="13834" width="11.5703125" style="2" customWidth="1"/>
    <col min="13835" max="13835" width="15" style="2" customWidth="1"/>
    <col min="13836" max="13836" width="9.140625" style="2"/>
    <col min="13837" max="13837" width="20.7109375" style="2" customWidth="1"/>
    <col min="13838" max="13838" width="14.140625" style="2" customWidth="1"/>
    <col min="13839" max="14082" width="9.140625" style="2"/>
    <col min="14083" max="14083" width="15.7109375" style="2" customWidth="1"/>
    <col min="14084" max="14084" width="12.7109375" style="2" customWidth="1"/>
    <col min="14085" max="14085" width="10.28515625" style="2" customWidth="1"/>
    <col min="14086" max="14086" width="15" style="2" customWidth="1"/>
    <col min="14087" max="14087" width="12" style="2" customWidth="1"/>
    <col min="14088" max="14088" width="13.85546875" style="2" customWidth="1"/>
    <col min="14089" max="14089" width="14.85546875" style="2" customWidth="1"/>
    <col min="14090" max="14090" width="11.5703125" style="2" customWidth="1"/>
    <col min="14091" max="14091" width="15" style="2" customWidth="1"/>
    <col min="14092" max="14092" width="9.140625" style="2"/>
    <col min="14093" max="14093" width="20.7109375" style="2" customWidth="1"/>
    <col min="14094" max="14094" width="14.140625" style="2" customWidth="1"/>
    <col min="14095" max="14338" width="9.140625" style="2"/>
    <col min="14339" max="14339" width="15.7109375" style="2" customWidth="1"/>
    <col min="14340" max="14340" width="12.7109375" style="2" customWidth="1"/>
    <col min="14341" max="14341" width="10.28515625" style="2" customWidth="1"/>
    <col min="14342" max="14342" width="15" style="2" customWidth="1"/>
    <col min="14343" max="14343" width="12" style="2" customWidth="1"/>
    <col min="14344" max="14344" width="13.85546875" style="2" customWidth="1"/>
    <col min="14345" max="14345" width="14.85546875" style="2" customWidth="1"/>
    <col min="14346" max="14346" width="11.5703125" style="2" customWidth="1"/>
    <col min="14347" max="14347" width="15" style="2" customWidth="1"/>
    <col min="14348" max="14348" width="9.140625" style="2"/>
    <col min="14349" max="14349" width="20.7109375" style="2" customWidth="1"/>
    <col min="14350" max="14350" width="14.140625" style="2" customWidth="1"/>
    <col min="14351" max="14594" width="9.140625" style="2"/>
    <col min="14595" max="14595" width="15.7109375" style="2" customWidth="1"/>
    <col min="14596" max="14596" width="12.7109375" style="2" customWidth="1"/>
    <col min="14597" max="14597" width="10.28515625" style="2" customWidth="1"/>
    <col min="14598" max="14598" width="15" style="2" customWidth="1"/>
    <col min="14599" max="14599" width="12" style="2" customWidth="1"/>
    <col min="14600" max="14600" width="13.85546875" style="2" customWidth="1"/>
    <col min="14601" max="14601" width="14.85546875" style="2" customWidth="1"/>
    <col min="14602" max="14602" width="11.5703125" style="2" customWidth="1"/>
    <col min="14603" max="14603" width="15" style="2" customWidth="1"/>
    <col min="14604" max="14604" width="9.140625" style="2"/>
    <col min="14605" max="14605" width="20.7109375" style="2" customWidth="1"/>
    <col min="14606" max="14606" width="14.140625" style="2" customWidth="1"/>
    <col min="14607" max="14850" width="9.140625" style="2"/>
    <col min="14851" max="14851" width="15.7109375" style="2" customWidth="1"/>
    <col min="14852" max="14852" width="12.7109375" style="2" customWidth="1"/>
    <col min="14853" max="14853" width="10.28515625" style="2" customWidth="1"/>
    <col min="14854" max="14854" width="15" style="2" customWidth="1"/>
    <col min="14855" max="14855" width="12" style="2" customWidth="1"/>
    <col min="14856" max="14856" width="13.85546875" style="2" customWidth="1"/>
    <col min="14857" max="14857" width="14.85546875" style="2" customWidth="1"/>
    <col min="14858" max="14858" width="11.5703125" style="2" customWidth="1"/>
    <col min="14859" max="14859" width="15" style="2" customWidth="1"/>
    <col min="14860" max="14860" width="9.140625" style="2"/>
    <col min="14861" max="14861" width="20.7109375" style="2" customWidth="1"/>
    <col min="14862" max="14862" width="14.140625" style="2" customWidth="1"/>
    <col min="14863" max="15106" width="9.140625" style="2"/>
    <col min="15107" max="15107" width="15.7109375" style="2" customWidth="1"/>
    <col min="15108" max="15108" width="12.7109375" style="2" customWidth="1"/>
    <col min="15109" max="15109" width="10.28515625" style="2" customWidth="1"/>
    <col min="15110" max="15110" width="15" style="2" customWidth="1"/>
    <col min="15111" max="15111" width="12" style="2" customWidth="1"/>
    <col min="15112" max="15112" width="13.85546875" style="2" customWidth="1"/>
    <col min="15113" max="15113" width="14.85546875" style="2" customWidth="1"/>
    <col min="15114" max="15114" width="11.5703125" style="2" customWidth="1"/>
    <col min="15115" max="15115" width="15" style="2" customWidth="1"/>
    <col min="15116" max="15116" width="9.140625" style="2"/>
    <col min="15117" max="15117" width="20.7109375" style="2" customWidth="1"/>
    <col min="15118" max="15118" width="14.140625" style="2" customWidth="1"/>
    <col min="15119" max="15362" width="9.140625" style="2"/>
    <col min="15363" max="15363" width="15.7109375" style="2" customWidth="1"/>
    <col min="15364" max="15364" width="12.7109375" style="2" customWidth="1"/>
    <col min="15365" max="15365" width="10.28515625" style="2" customWidth="1"/>
    <col min="15366" max="15366" width="15" style="2" customWidth="1"/>
    <col min="15367" max="15367" width="12" style="2" customWidth="1"/>
    <col min="15368" max="15368" width="13.85546875" style="2" customWidth="1"/>
    <col min="15369" max="15369" width="14.85546875" style="2" customWidth="1"/>
    <col min="15370" max="15370" width="11.5703125" style="2" customWidth="1"/>
    <col min="15371" max="15371" width="15" style="2" customWidth="1"/>
    <col min="15372" max="15372" width="9.140625" style="2"/>
    <col min="15373" max="15373" width="20.7109375" style="2" customWidth="1"/>
    <col min="15374" max="15374" width="14.140625" style="2" customWidth="1"/>
    <col min="15375" max="15618" width="9.140625" style="2"/>
    <col min="15619" max="15619" width="15.7109375" style="2" customWidth="1"/>
    <col min="15620" max="15620" width="12.7109375" style="2" customWidth="1"/>
    <col min="15621" max="15621" width="10.28515625" style="2" customWidth="1"/>
    <col min="15622" max="15622" width="15" style="2" customWidth="1"/>
    <col min="15623" max="15623" width="12" style="2" customWidth="1"/>
    <col min="15624" max="15624" width="13.85546875" style="2" customWidth="1"/>
    <col min="15625" max="15625" width="14.85546875" style="2" customWidth="1"/>
    <col min="15626" max="15626" width="11.5703125" style="2" customWidth="1"/>
    <col min="15627" max="15627" width="15" style="2" customWidth="1"/>
    <col min="15628" max="15628" width="9.140625" style="2"/>
    <col min="15629" max="15629" width="20.7109375" style="2" customWidth="1"/>
    <col min="15630" max="15630" width="14.140625" style="2" customWidth="1"/>
    <col min="15631" max="15874" width="9.140625" style="2"/>
    <col min="15875" max="15875" width="15.7109375" style="2" customWidth="1"/>
    <col min="15876" max="15876" width="12.7109375" style="2" customWidth="1"/>
    <col min="15877" max="15877" width="10.28515625" style="2" customWidth="1"/>
    <col min="15878" max="15878" width="15" style="2" customWidth="1"/>
    <col min="15879" max="15879" width="12" style="2" customWidth="1"/>
    <col min="15880" max="15880" width="13.85546875" style="2" customWidth="1"/>
    <col min="15881" max="15881" width="14.85546875" style="2" customWidth="1"/>
    <col min="15882" max="15882" width="11.5703125" style="2" customWidth="1"/>
    <col min="15883" max="15883" width="15" style="2" customWidth="1"/>
    <col min="15884" max="15884" width="9.140625" style="2"/>
    <col min="15885" max="15885" width="20.7109375" style="2" customWidth="1"/>
    <col min="15886" max="15886" width="14.140625" style="2" customWidth="1"/>
    <col min="15887" max="16130" width="9.140625" style="2"/>
    <col min="16131" max="16131" width="15.7109375" style="2" customWidth="1"/>
    <col min="16132" max="16132" width="12.7109375" style="2" customWidth="1"/>
    <col min="16133" max="16133" width="10.28515625" style="2" customWidth="1"/>
    <col min="16134" max="16134" width="15" style="2" customWidth="1"/>
    <col min="16135" max="16135" width="12" style="2" customWidth="1"/>
    <col min="16136" max="16136" width="13.85546875" style="2" customWidth="1"/>
    <col min="16137" max="16137" width="14.85546875" style="2" customWidth="1"/>
    <col min="16138" max="16138" width="11.5703125" style="2" customWidth="1"/>
    <col min="16139" max="16139" width="15" style="2" customWidth="1"/>
    <col min="16140" max="16140" width="9.140625" style="2"/>
    <col min="16141" max="16141" width="20.7109375" style="2" customWidth="1"/>
    <col min="16142" max="16142" width="14.140625" style="2" customWidth="1"/>
    <col min="16143" max="16384" width="9.140625" style="2"/>
  </cols>
  <sheetData>
    <row r="1" spans="2:15" x14ac:dyDescent="0.25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247" t="s">
        <v>224</v>
      </c>
      <c r="N1" s="247"/>
    </row>
    <row r="2" spans="2:15" x14ac:dyDescent="0.25">
      <c r="B2" s="248" t="s">
        <v>225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</row>
    <row r="3" spans="2:15" ht="27.75" customHeight="1" x14ac:dyDescent="0.25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2:15" ht="24.75" customHeight="1" x14ac:dyDescent="0.25">
      <c r="B4" s="244" t="s">
        <v>87</v>
      </c>
      <c r="C4" s="244" t="s">
        <v>3</v>
      </c>
      <c r="D4" s="244" t="s">
        <v>226</v>
      </c>
      <c r="E4" s="245" t="s">
        <v>227</v>
      </c>
      <c r="F4" s="245"/>
      <c r="G4" s="245"/>
      <c r="H4" s="245"/>
      <c r="I4" s="245"/>
      <c r="J4" s="245"/>
      <c r="K4" s="245"/>
      <c r="L4" s="245"/>
      <c r="M4" s="245"/>
      <c r="N4" s="245"/>
    </row>
    <row r="5" spans="2:15" ht="15" customHeight="1" x14ac:dyDescent="0.25">
      <c r="B5" s="259"/>
      <c r="C5" s="259"/>
      <c r="D5" s="244"/>
      <c r="E5" s="367" t="s">
        <v>228</v>
      </c>
      <c r="F5" s="367" t="s">
        <v>229</v>
      </c>
      <c r="G5" s="367" t="s">
        <v>230</v>
      </c>
      <c r="H5" s="367" t="s">
        <v>231</v>
      </c>
      <c r="I5" s="367" t="s">
        <v>232</v>
      </c>
      <c r="J5" s="367" t="s">
        <v>233</v>
      </c>
      <c r="K5" s="368" t="s">
        <v>234</v>
      </c>
      <c r="L5" s="367" t="s">
        <v>235</v>
      </c>
      <c r="M5" s="367" t="s">
        <v>236</v>
      </c>
      <c r="N5" s="244" t="s">
        <v>237</v>
      </c>
    </row>
    <row r="6" spans="2:15" ht="100.5" customHeight="1" x14ac:dyDescent="0.25">
      <c r="B6" s="259"/>
      <c r="C6" s="259"/>
      <c r="D6" s="244"/>
      <c r="E6" s="367"/>
      <c r="F6" s="367"/>
      <c r="G6" s="367"/>
      <c r="H6" s="367"/>
      <c r="I6" s="367"/>
      <c r="J6" s="367"/>
      <c r="K6" s="368"/>
      <c r="L6" s="367"/>
      <c r="M6" s="367"/>
      <c r="N6" s="244"/>
    </row>
    <row r="7" spans="2:15" ht="44.1" customHeight="1" x14ac:dyDescent="0.25">
      <c r="B7" s="244" t="s">
        <v>21</v>
      </c>
      <c r="C7" s="246"/>
      <c r="D7" s="49">
        <f>SUM(D8:D21)</f>
        <v>2509</v>
      </c>
      <c r="E7" s="49">
        <f t="shared" ref="E7:N7" si="0">E8+E9+E10+E11+E12+E13+E14+E15+E16+E17+E18+E19+E20+E21</f>
        <v>431</v>
      </c>
      <c r="F7" s="49">
        <f t="shared" si="0"/>
        <v>324</v>
      </c>
      <c r="G7" s="49">
        <f t="shared" si="0"/>
        <v>268</v>
      </c>
      <c r="H7" s="49">
        <f t="shared" si="0"/>
        <v>253</v>
      </c>
      <c r="I7" s="49">
        <f t="shared" si="0"/>
        <v>250</v>
      </c>
      <c r="J7" s="49">
        <f t="shared" si="0"/>
        <v>184</v>
      </c>
      <c r="K7" s="49">
        <f t="shared" si="0"/>
        <v>158</v>
      </c>
      <c r="L7" s="49">
        <f t="shared" si="0"/>
        <v>115</v>
      </c>
      <c r="M7" s="49">
        <f t="shared" si="0"/>
        <v>79</v>
      </c>
      <c r="N7" s="49">
        <f t="shared" si="0"/>
        <v>78</v>
      </c>
      <c r="O7" s="3"/>
    </row>
    <row r="8" spans="2:15" ht="44.1" customHeight="1" x14ac:dyDescent="0.25">
      <c r="B8" s="53">
        <v>1</v>
      </c>
      <c r="C8" s="39" t="s">
        <v>27</v>
      </c>
      <c r="D8" s="49">
        <v>654</v>
      </c>
      <c r="E8" s="49">
        <f>'[25]PUP GW'!AC6</f>
        <v>214</v>
      </c>
      <c r="F8" s="49">
        <f>'[25]PUP GW'!$AC$7</f>
        <v>39</v>
      </c>
      <c r="G8" s="49">
        <f>'[25]PUP GW'!$AC$8</f>
        <v>89</v>
      </c>
      <c r="H8" s="49">
        <f>'[25]PUP GW'!$AC$9</f>
        <v>168</v>
      </c>
      <c r="I8" s="49">
        <f>'[25]PUP GW'!$AC$10</f>
        <v>0</v>
      </c>
      <c r="J8" s="49">
        <f>'[25]PUP GW'!$AC$11</f>
        <v>19</v>
      </c>
      <c r="K8" s="49">
        <f>'[25]PUP GW'!$AC$12</f>
        <v>27</v>
      </c>
      <c r="L8" s="49">
        <f>'[25]PUP GW'!$AC$13</f>
        <v>0</v>
      </c>
      <c r="M8" s="49">
        <f>'[25]PUP GW'!$AC$14</f>
        <v>11</v>
      </c>
      <c r="N8" s="49">
        <f>'[25]PUP GW'!$AC$15</f>
        <v>16</v>
      </c>
    </row>
    <row r="9" spans="2:15" ht="44.1" customHeight="1" x14ac:dyDescent="0.25">
      <c r="B9" s="47">
        <v>2</v>
      </c>
      <c r="C9" s="39" t="s">
        <v>28</v>
      </c>
      <c r="D9" s="49">
        <v>167</v>
      </c>
      <c r="E9" s="49">
        <f>'[25]PUP GWz'!AC6</f>
        <v>2</v>
      </c>
      <c r="F9" s="49">
        <f>'[25]PUP GWz'!$AC$7</f>
        <v>42</v>
      </c>
      <c r="G9" s="49">
        <f>'[25]PUP GWz'!$AC$8</f>
        <v>42</v>
      </c>
      <c r="H9" s="49">
        <f>'[25]PUP GWz'!$AC$9</f>
        <v>56</v>
      </c>
      <c r="I9" s="49">
        <f>'[25]PUP GWz'!$AC$10</f>
        <v>1</v>
      </c>
      <c r="J9" s="49">
        <f>'[25]PUP GWz'!$AC$11</f>
        <v>2</v>
      </c>
      <c r="K9" s="49">
        <f>'[25]PUP GWz'!$AC$12</f>
        <v>3</v>
      </c>
      <c r="L9" s="49">
        <f>'[25]PUP GWz'!$AC$13</f>
        <v>3</v>
      </c>
      <c r="M9" s="49">
        <f>'[25]PUP GWz'!$AC$14</f>
        <v>4</v>
      </c>
      <c r="N9" s="49">
        <f>'[25]PUP GWz'!$AC$15</f>
        <v>6</v>
      </c>
    </row>
    <row r="10" spans="2:15" ht="44.1" customHeight="1" x14ac:dyDescent="0.25">
      <c r="B10" s="54">
        <v>3</v>
      </c>
      <c r="C10" s="39" t="s">
        <v>29</v>
      </c>
      <c r="D10" s="49">
        <v>246</v>
      </c>
      <c r="E10" s="49">
        <f>'[25]PUP KO'!AC6</f>
        <v>3</v>
      </c>
      <c r="F10" s="49">
        <f>'[25]PUP KO'!$AC$7</f>
        <v>19</v>
      </c>
      <c r="G10" s="49">
        <f>'[25]PUP KO'!$AC$8</f>
        <v>17</v>
      </c>
      <c r="H10" s="49">
        <f>'[25]PUP KO'!$AC$9</f>
        <v>0</v>
      </c>
      <c r="I10" s="49">
        <f>'[25]PUP KO'!$AC$10</f>
        <v>19</v>
      </c>
      <c r="J10" s="49">
        <f>'[25]PUP KO'!$AC$11</f>
        <v>12</v>
      </c>
      <c r="K10" s="49">
        <f>'[25]PUP KO'!$AC$12</f>
        <v>79</v>
      </c>
      <c r="L10" s="49">
        <f>'[25]PUP KO'!$AC$13</f>
        <v>72</v>
      </c>
      <c r="M10" s="49">
        <f>'[25]PUP KO'!$AC$14</f>
        <v>19</v>
      </c>
      <c r="N10" s="49">
        <f>'[25]PUP KO'!$AC$15</f>
        <v>1</v>
      </c>
    </row>
    <row r="11" spans="2:15" ht="44.1" customHeight="1" x14ac:dyDescent="0.25">
      <c r="B11" s="54">
        <v>4</v>
      </c>
      <c r="C11" s="39" t="s">
        <v>30</v>
      </c>
      <c r="D11" s="49">
        <v>183</v>
      </c>
      <c r="E11" s="49">
        <f>'[25]PUP MI'!AC6</f>
        <v>11</v>
      </c>
      <c r="F11" s="49">
        <f>'[25]PUP MI'!$AC$7</f>
        <v>44</v>
      </c>
      <c r="G11" s="49">
        <f>'[25]PUP MI'!$AC$8</f>
        <v>34</v>
      </c>
      <c r="H11" s="49">
        <f>'[25]PUP MI'!$AC$9</f>
        <v>1</v>
      </c>
      <c r="I11" s="49">
        <f>'[25]PUP MI'!$AC$10</f>
        <v>17</v>
      </c>
      <c r="J11" s="49">
        <f>'[25]PUP MI'!$AC$11</f>
        <v>35</v>
      </c>
      <c r="K11" s="49">
        <f>'[25]PUP MI'!$AC$12</f>
        <v>0</v>
      </c>
      <c r="L11" s="49">
        <f>'[25]PUP MI'!$AC$13</f>
        <v>6</v>
      </c>
      <c r="M11" s="49">
        <f>'[25]PUP MI'!$AC$14</f>
        <v>18</v>
      </c>
      <c r="N11" s="49">
        <f>'[25]PUP MI'!$AC$15</f>
        <v>2</v>
      </c>
    </row>
    <row r="12" spans="2:15" ht="44.1" customHeight="1" x14ac:dyDescent="0.25">
      <c r="B12" s="53">
        <v>5</v>
      </c>
      <c r="C12" s="39" t="s">
        <v>31</v>
      </c>
      <c r="D12" s="49">
        <v>109</v>
      </c>
      <c r="E12" s="49">
        <f>'[25]PUP NS'!AC6</f>
        <v>2</v>
      </c>
      <c r="F12" s="49">
        <f>'[25]PUP NS'!$AC$7</f>
        <v>23</v>
      </c>
      <c r="G12" s="49">
        <f>'[25]PUP NS'!$AC$8</f>
        <v>13</v>
      </c>
      <c r="H12" s="49">
        <f>'[25]PUP NS'!$AC$9</f>
        <v>12</v>
      </c>
      <c r="I12" s="49">
        <f>'[25]PUP NS'!$AC$10</f>
        <v>9</v>
      </c>
      <c r="J12" s="49">
        <f>'[25]PUP NS'!$AC$11</f>
        <v>14</v>
      </c>
      <c r="K12" s="49">
        <f>'[25]PUP NS'!$AC$12</f>
        <v>0</v>
      </c>
      <c r="L12" s="49">
        <f>'[25]PUP NS'!$AC$13</f>
        <v>8</v>
      </c>
      <c r="M12" s="49">
        <f>'[25]PUP NS'!$AC$14</f>
        <v>0</v>
      </c>
      <c r="N12" s="49">
        <f>'[25]PUP NS'!$AC$15</f>
        <v>0</v>
      </c>
    </row>
    <row r="13" spans="2:15" ht="44.1" customHeight="1" x14ac:dyDescent="0.25">
      <c r="B13" s="47">
        <v>6</v>
      </c>
      <c r="C13" s="39" t="s">
        <v>32</v>
      </c>
      <c r="D13" s="49">
        <v>59</v>
      </c>
      <c r="E13" s="49">
        <f>'[25]PUP Sł'!AC6</f>
        <v>5</v>
      </c>
      <c r="F13" s="49">
        <f>'[25]PUP Sł'!$AC$7</f>
        <v>6</v>
      </c>
      <c r="G13" s="49">
        <f>'[25]PUP Sł'!$AC8</f>
        <v>5</v>
      </c>
      <c r="H13" s="49">
        <f>'[25]PUP Sł'!$AC$9</f>
        <v>0</v>
      </c>
      <c r="I13" s="49">
        <f>'[25]PUP Sł'!$AC$10</f>
        <v>2</v>
      </c>
      <c r="J13" s="49">
        <f>'[25]PUP Sł'!$AC$11</f>
        <v>3</v>
      </c>
      <c r="K13" s="49">
        <f>'[25]PUP Sł'!$AC$12</f>
        <v>12</v>
      </c>
      <c r="L13" s="49">
        <f>'[25]PUP Sł'!$AC$13</f>
        <v>10</v>
      </c>
      <c r="M13" s="49">
        <f>'[25]PUP Sł'!$AC$14</f>
        <v>0</v>
      </c>
      <c r="N13" s="49">
        <f>'[25]PUP Sł'!$AC$15</f>
        <v>0</v>
      </c>
    </row>
    <row r="14" spans="2:15" ht="44.1" customHeight="1" x14ac:dyDescent="0.25">
      <c r="B14" s="54">
        <v>7</v>
      </c>
      <c r="C14" s="39" t="s">
        <v>33</v>
      </c>
      <c r="D14" s="49">
        <v>150</v>
      </c>
      <c r="E14" s="49">
        <f>'[25]PUP ST'!AC6</f>
        <v>25</v>
      </c>
      <c r="F14" s="49">
        <f>'[25]PUP ST'!$AC$7</f>
        <v>16</v>
      </c>
      <c r="G14" s="49">
        <f>'[25]PUP ST'!$AC$8</f>
        <v>37</v>
      </c>
      <c r="H14" s="49">
        <f>'[25]PUP ST'!$AC$9</f>
        <v>6</v>
      </c>
      <c r="I14" s="49">
        <f>'[25]PUP ST'!$AC$10</f>
        <v>0</v>
      </c>
      <c r="J14" s="49">
        <f>'[25]PUP ST'!$AC$11</f>
        <v>28</v>
      </c>
      <c r="K14" s="49">
        <f>'[25]PUP ST'!$AC$12</f>
        <v>0</v>
      </c>
      <c r="L14" s="49">
        <f>'[25]PUP ST'!$AC$13</f>
        <v>0</v>
      </c>
      <c r="M14" s="49">
        <f>'[25]PUP ST'!$AC$14</f>
        <v>0</v>
      </c>
      <c r="N14" s="49">
        <f>'[25]PUP ST'!$AC$15</f>
        <v>2</v>
      </c>
    </row>
    <row r="15" spans="2:15" ht="44.1" customHeight="1" x14ac:dyDescent="0.25">
      <c r="B15" s="54">
        <v>8</v>
      </c>
      <c r="C15" s="39" t="s">
        <v>34</v>
      </c>
      <c r="D15" s="49">
        <v>204</v>
      </c>
      <c r="E15" s="49">
        <f>'[25]PUP SU'!AC6</f>
        <v>22</v>
      </c>
      <c r="F15" s="49">
        <f>'[25]PUP SU'!$AC$7</f>
        <v>12</v>
      </c>
      <c r="G15" s="49">
        <f>'[25]PUP SU'!$AC$8</f>
        <v>0</v>
      </c>
      <c r="H15" s="49">
        <f>'[25]PUP SU'!$AC$9</f>
        <v>1</v>
      </c>
      <c r="I15" s="49">
        <f>'[25]PUP SU'!$AC$10</f>
        <v>8</v>
      </c>
      <c r="J15" s="49">
        <f>'[25]PUP SU'!$AC$11</f>
        <v>3</v>
      </c>
      <c r="K15" s="49">
        <f>'[25]PUP SU'!$AC$12</f>
        <v>17</v>
      </c>
      <c r="L15" s="49">
        <f>'[25]PUP SU'!$AC$13</f>
        <v>4</v>
      </c>
      <c r="M15" s="49">
        <f>'[25]PUP SU'!$AC$14</f>
        <v>20</v>
      </c>
      <c r="N15" s="49">
        <f>'[25]PUP SU'!$AC$15</f>
        <v>0</v>
      </c>
    </row>
    <row r="16" spans="2:15" ht="44.1" customHeight="1" x14ac:dyDescent="0.25">
      <c r="B16" s="53">
        <v>9</v>
      </c>
      <c r="C16" s="39" t="s">
        <v>35</v>
      </c>
      <c r="D16" s="49">
        <v>52</v>
      </c>
      <c r="E16" s="49">
        <f>'[25]PUP ŚW'!AC6</f>
        <v>0</v>
      </c>
      <c r="F16" s="49">
        <f>'[25]PUP ŚW'!$AC$7</f>
        <v>18</v>
      </c>
      <c r="G16" s="49">
        <f>'[25]PUP ŚW'!$AC$8</f>
        <v>1</v>
      </c>
      <c r="H16" s="49">
        <f>'[25]PUP ŚW'!$AC$9</f>
        <v>1</v>
      </c>
      <c r="I16" s="49">
        <f>'[25]PUP ŚW'!$AC$10</f>
        <v>10</v>
      </c>
      <c r="J16" s="49">
        <f>'[25]PUP ŚW'!$AC$11</f>
        <v>10</v>
      </c>
      <c r="K16" s="49">
        <f>'[25]PUP ŚW'!$AC$12</f>
        <v>0</v>
      </c>
      <c r="L16" s="49">
        <f>'[25]PUP ŚW'!$AC$13</f>
        <v>0</v>
      </c>
      <c r="M16" s="49">
        <f>'[25]PUP ŚW'!$AC$14</f>
        <v>2</v>
      </c>
      <c r="N16" s="49">
        <f>'[25]PUP ŚW'!$AC$15</f>
        <v>6</v>
      </c>
    </row>
    <row r="17" spans="2:14" ht="44.1" customHeight="1" x14ac:dyDescent="0.25">
      <c r="B17" s="47">
        <v>10</v>
      </c>
      <c r="C17" s="39" t="s">
        <v>36</v>
      </c>
      <c r="D17" s="49">
        <v>110</v>
      </c>
      <c r="E17" s="49">
        <f>'[25]PUP WS'!AC6</f>
        <v>12</v>
      </c>
      <c r="F17" s="49">
        <f>'[25]PUP WS'!$AC$7</f>
        <v>39</v>
      </c>
      <c r="G17" s="49">
        <f>'[25]PUP WS'!$AC$8</f>
        <v>11</v>
      </c>
      <c r="H17" s="49">
        <f>'[25]PUP WS'!$AC$9</f>
        <v>0</v>
      </c>
      <c r="I17" s="49">
        <f>'[25]PUP WS'!$AC$10</f>
        <v>21</v>
      </c>
      <c r="J17" s="49">
        <f>'[25]PUP WS'!$AC$11</f>
        <v>12</v>
      </c>
      <c r="K17" s="49">
        <f>'[25]PUP WS'!$AC$12</f>
        <v>0</v>
      </c>
      <c r="L17" s="49">
        <f>'[25]PUP WS'!$AC$13</f>
        <v>10</v>
      </c>
      <c r="M17" s="49">
        <f>'[25]PUP WS'!$AC$14</f>
        <v>2</v>
      </c>
      <c r="N17" s="49">
        <f>'[25]PUP WS'!$AC$15</f>
        <v>0</v>
      </c>
    </row>
    <row r="18" spans="2:14" ht="44.1" customHeight="1" x14ac:dyDescent="0.25">
      <c r="B18" s="54">
        <v>11</v>
      </c>
      <c r="C18" s="39" t="s">
        <v>37</v>
      </c>
      <c r="D18" s="49">
        <v>138</v>
      </c>
      <c r="E18" s="49">
        <f>'[25]PUP ZG'!AC6</f>
        <v>3</v>
      </c>
      <c r="F18" s="49">
        <f>'[25]PUP ZG'!$AC$7</f>
        <v>12</v>
      </c>
      <c r="G18" s="49">
        <f>'[25]PUP ZG'!$AC$8</f>
        <v>15</v>
      </c>
      <c r="H18" s="49">
        <f>'[25]PUP ZG'!$AC$9</f>
        <v>8</v>
      </c>
      <c r="I18" s="49">
        <f>'[25]PUP ZG'!$AC$10</f>
        <v>58</v>
      </c>
      <c r="J18" s="49">
        <f>'[25]PUP ZG'!$AC$11</f>
        <v>9</v>
      </c>
      <c r="K18" s="49">
        <f>'[25]PUP ZG'!$AC$12</f>
        <v>17</v>
      </c>
      <c r="L18" s="49">
        <f>'[25]PUP ZG'!$AC$13</f>
        <v>0</v>
      </c>
      <c r="M18" s="49">
        <f>'[25]PUP ZG'!$AC$14</f>
        <v>0</v>
      </c>
      <c r="N18" s="49">
        <f>'[25]PUP ZG'!$AC$14</f>
        <v>0</v>
      </c>
    </row>
    <row r="19" spans="2:14" ht="44.1" customHeight="1" x14ac:dyDescent="0.25">
      <c r="B19" s="54">
        <v>12</v>
      </c>
      <c r="C19" s="39" t="s">
        <v>38</v>
      </c>
      <c r="D19" s="49">
        <v>17</v>
      </c>
      <c r="E19" s="49">
        <f>'[25]PUP ZG z'!AC6</f>
        <v>0</v>
      </c>
      <c r="F19" s="49">
        <f>'[25]PUP ZG z'!$AC$7</f>
        <v>1</v>
      </c>
      <c r="G19" s="49">
        <f>'[25]PUP ZG z'!$AC$8</f>
        <v>0</v>
      </c>
      <c r="H19" s="49">
        <f>'[25]PUP ZG z'!$AC$9</f>
        <v>0</v>
      </c>
      <c r="I19" s="49">
        <f>'[25]PUP ZG z'!$AC$10</f>
        <v>0</v>
      </c>
      <c r="J19" s="49">
        <f>'[25]PUP ZG z'!$AC$11</f>
        <v>0</v>
      </c>
      <c r="K19" s="49">
        <f>'[25]PUP ZG z'!$AC$12</f>
        <v>0</v>
      </c>
      <c r="L19" s="49">
        <f>'[25]PUP ZG z'!$AC$13</f>
        <v>2</v>
      </c>
      <c r="M19" s="49">
        <f>'[25]PUP ZG z'!$AC$14</f>
        <v>0</v>
      </c>
      <c r="N19" s="49">
        <f>'[25]PUP ZG z'!$AC$15</f>
        <v>6</v>
      </c>
    </row>
    <row r="20" spans="2:14" ht="44.1" customHeight="1" x14ac:dyDescent="0.25">
      <c r="B20" s="53">
        <v>13</v>
      </c>
      <c r="C20" s="39" t="s">
        <v>39</v>
      </c>
      <c r="D20" s="49">
        <v>54</v>
      </c>
      <c r="E20" s="49">
        <f>'[25]PUP Żg'!AC6</f>
        <v>7</v>
      </c>
      <c r="F20" s="49">
        <f>'[25]PUP Żg'!$AC$7</f>
        <v>18</v>
      </c>
      <c r="G20" s="49">
        <f>'[25]PUP Żg'!$AC$8</f>
        <v>2</v>
      </c>
      <c r="H20" s="49">
        <f>'[25]PUP Żg'!$AC$9</f>
        <v>0</v>
      </c>
      <c r="I20" s="49">
        <f>'[25]PUP Żg'!$AC$10</f>
        <v>9</v>
      </c>
      <c r="J20" s="49">
        <f>'[25]PUP Żg'!$AC$11</f>
        <v>7</v>
      </c>
      <c r="K20" s="49">
        <f>'[25]PUP Żg'!$AC$12</f>
        <v>0</v>
      </c>
      <c r="L20" s="49">
        <f>'[25]PUP Żg'!$AC$13</f>
        <v>0</v>
      </c>
      <c r="M20" s="49">
        <f>'[25]PUP Żg'!$AC$14</f>
        <v>0</v>
      </c>
      <c r="N20" s="49">
        <f>'[25]PUP Żg'!$AC$15</f>
        <v>0</v>
      </c>
    </row>
    <row r="21" spans="2:14" ht="44.1" customHeight="1" x14ac:dyDescent="0.25">
      <c r="B21" s="47">
        <v>14</v>
      </c>
      <c r="C21" s="39" t="s">
        <v>40</v>
      </c>
      <c r="D21" s="49">
        <v>366</v>
      </c>
      <c r="E21" s="49">
        <f>'[25]PUP Żr'!AC6</f>
        <v>125</v>
      </c>
      <c r="F21" s="49">
        <f>'[25]PUP Żr'!$AC$7</f>
        <v>35</v>
      </c>
      <c r="G21" s="49">
        <f>'[25]PUP Żr'!$AC$8</f>
        <v>2</v>
      </c>
      <c r="H21" s="49">
        <f>'[25]PUP Żr'!$AC$9</f>
        <v>0</v>
      </c>
      <c r="I21" s="49">
        <f>'[25]PUP Żr'!$AC$10</f>
        <v>96</v>
      </c>
      <c r="J21" s="49">
        <f>'[25]PUP Żr'!$AC$11</f>
        <v>30</v>
      </c>
      <c r="K21" s="49">
        <f>'[25]PUP Żr'!$AC$12</f>
        <v>3</v>
      </c>
      <c r="L21" s="49">
        <f>'[25]PUP Żr'!$AC$13</f>
        <v>0</v>
      </c>
      <c r="M21" s="49">
        <f>'[25]PUP Żr'!$AC$14</f>
        <v>3</v>
      </c>
      <c r="N21" s="49">
        <f>'[25]PUP Żr'!$AC$15</f>
        <v>39</v>
      </c>
    </row>
    <row r="22" spans="2:14" x14ac:dyDescent="0.25">
      <c r="E22" s="61"/>
      <c r="F22" s="61"/>
      <c r="G22" s="61"/>
      <c r="H22" s="61"/>
      <c r="I22" s="61"/>
      <c r="J22" s="61"/>
      <c r="K22" s="62"/>
      <c r="L22" s="61"/>
      <c r="M22" s="61"/>
    </row>
    <row r="23" spans="2:14" x14ac:dyDescent="0.25">
      <c r="E23" s="63"/>
      <c r="F23" s="63"/>
      <c r="G23" s="63"/>
      <c r="H23" s="63"/>
      <c r="I23" s="63"/>
      <c r="J23" s="63"/>
      <c r="K23" s="63"/>
      <c r="L23" s="63"/>
      <c r="M23" s="63"/>
    </row>
    <row r="24" spans="2:14" x14ac:dyDescent="0.25">
      <c r="E24" s="63"/>
      <c r="F24" s="63"/>
      <c r="G24" s="63"/>
      <c r="H24" s="63"/>
      <c r="I24" s="63"/>
      <c r="J24" s="63"/>
      <c r="K24" s="63"/>
      <c r="L24" s="63"/>
      <c r="M24" s="63"/>
    </row>
    <row r="25" spans="2:14" x14ac:dyDescent="0.25">
      <c r="E25" s="63"/>
      <c r="F25" s="63"/>
      <c r="G25" s="63"/>
      <c r="H25" s="63"/>
      <c r="I25" s="63"/>
      <c r="J25" s="63"/>
      <c r="K25" s="63"/>
      <c r="L25" s="63"/>
      <c r="M25" s="63"/>
    </row>
    <row r="26" spans="2:14" x14ac:dyDescent="0.25">
      <c r="E26" s="63"/>
      <c r="F26" s="63"/>
      <c r="G26" s="63"/>
      <c r="H26" s="63"/>
      <c r="I26" s="63"/>
      <c r="J26" s="63"/>
      <c r="K26" s="63"/>
      <c r="L26" s="63"/>
      <c r="M26" s="63"/>
    </row>
    <row r="27" spans="2:14" x14ac:dyDescent="0.25">
      <c r="E27" s="63"/>
      <c r="F27" s="63"/>
      <c r="G27" s="63"/>
      <c r="H27" s="63"/>
      <c r="I27" s="63"/>
      <c r="J27" s="63"/>
      <c r="K27" s="63"/>
      <c r="L27" s="63"/>
      <c r="M27" s="63"/>
    </row>
    <row r="28" spans="2:14" x14ac:dyDescent="0.25">
      <c r="E28" s="63"/>
      <c r="F28" s="63"/>
      <c r="G28" s="63"/>
      <c r="H28" s="63"/>
      <c r="I28" s="63"/>
      <c r="J28" s="63"/>
      <c r="K28" s="63"/>
      <c r="L28" s="63"/>
      <c r="M28" s="63"/>
    </row>
    <row r="29" spans="2:14" x14ac:dyDescent="0.25">
      <c r="E29" s="63"/>
      <c r="F29" s="63"/>
      <c r="G29" s="63"/>
      <c r="H29" s="63"/>
      <c r="I29" s="63"/>
      <c r="J29" s="63"/>
      <c r="K29" s="63"/>
      <c r="L29" s="63"/>
      <c r="M29" s="63"/>
    </row>
    <row r="30" spans="2:14" x14ac:dyDescent="0.25">
      <c r="E30" s="63"/>
      <c r="F30" s="63"/>
      <c r="G30" s="63"/>
      <c r="H30" s="63"/>
      <c r="I30" s="63"/>
      <c r="J30" s="63"/>
      <c r="K30" s="63"/>
      <c r="L30" s="63"/>
      <c r="M30" s="63"/>
    </row>
    <row r="31" spans="2:14" x14ac:dyDescent="0.25">
      <c r="E31" s="46"/>
      <c r="F31" s="46"/>
      <c r="G31" s="46"/>
      <c r="H31" s="46"/>
      <c r="I31" s="46"/>
      <c r="J31" s="46"/>
      <c r="K31" s="46"/>
      <c r="L31" s="46"/>
      <c r="M31" s="46"/>
    </row>
  </sheetData>
  <mergeCells count="17">
    <mergeCell ref="B7:C7"/>
    <mergeCell ref="I5:I6"/>
    <mergeCell ref="J5:J6"/>
    <mergeCell ref="K5:K6"/>
    <mergeCell ref="L5:L6"/>
    <mergeCell ref="M5:M6"/>
    <mergeCell ref="N5:N6"/>
    <mergeCell ref="M1:N1"/>
    <mergeCell ref="B2:N2"/>
    <mergeCell ref="B4:B6"/>
    <mergeCell ref="C4:C6"/>
    <mergeCell ref="D4:D6"/>
    <mergeCell ref="E4:N4"/>
    <mergeCell ref="E5:E6"/>
    <mergeCell ref="F5:F6"/>
    <mergeCell ref="G5:G6"/>
    <mergeCell ref="H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rowBreaks count="1" manualBreakCount="1">
    <brk id="1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opLeftCell="F7" zoomScaleNormal="100" zoomScaleSheetLayoutView="50" workbookViewId="0">
      <selection activeCell="C11" sqref="C11:C12"/>
    </sheetView>
  </sheetViews>
  <sheetFormatPr defaultRowHeight="15" x14ac:dyDescent="0.25"/>
  <cols>
    <col min="1" max="1" width="3" style="147" customWidth="1"/>
    <col min="2" max="2" width="6.5703125" style="147" customWidth="1"/>
    <col min="3" max="3" width="25.28515625" style="147" customWidth="1"/>
    <col min="4" max="4" width="18.42578125" style="147" customWidth="1"/>
    <col min="5" max="6" width="9.140625" style="147"/>
    <col min="7" max="7" width="13.28515625" style="147" customWidth="1"/>
    <col min="8" max="11" width="9.140625" style="147"/>
    <col min="12" max="12" width="12.140625" style="147" customWidth="1"/>
    <col min="13" max="15" width="9.140625" style="147"/>
    <col min="16" max="16" width="10.28515625" style="147" customWidth="1"/>
    <col min="17" max="251" width="9.140625" style="147"/>
    <col min="252" max="252" width="8" style="147" customWidth="1"/>
    <col min="253" max="253" width="3.28515625" style="147" customWidth="1"/>
    <col min="254" max="254" width="25.28515625" style="147" customWidth="1"/>
    <col min="255" max="255" width="16.7109375" style="147" customWidth="1"/>
    <col min="256" max="507" width="9.140625" style="147"/>
    <col min="508" max="508" width="8" style="147" customWidth="1"/>
    <col min="509" max="509" width="3.28515625" style="147" customWidth="1"/>
    <col min="510" max="510" width="25.28515625" style="147" customWidth="1"/>
    <col min="511" max="511" width="16.7109375" style="147" customWidth="1"/>
    <col min="512" max="763" width="9.140625" style="147"/>
    <col min="764" max="764" width="8" style="147" customWidth="1"/>
    <col min="765" max="765" width="3.28515625" style="147" customWidth="1"/>
    <col min="766" max="766" width="25.28515625" style="147" customWidth="1"/>
    <col min="767" max="767" width="16.7109375" style="147" customWidth="1"/>
    <col min="768" max="1019" width="9.140625" style="147"/>
    <col min="1020" max="1020" width="8" style="147" customWidth="1"/>
    <col min="1021" max="1021" width="3.28515625" style="147" customWidth="1"/>
    <col min="1022" max="1022" width="25.28515625" style="147" customWidth="1"/>
    <col min="1023" max="1023" width="16.7109375" style="147" customWidth="1"/>
    <col min="1024" max="1275" width="9.140625" style="147"/>
    <col min="1276" max="1276" width="8" style="147" customWidth="1"/>
    <col min="1277" max="1277" width="3.28515625" style="147" customWidth="1"/>
    <col min="1278" max="1278" width="25.28515625" style="147" customWidth="1"/>
    <col min="1279" max="1279" width="16.7109375" style="147" customWidth="1"/>
    <col min="1280" max="1531" width="9.140625" style="147"/>
    <col min="1532" max="1532" width="8" style="147" customWidth="1"/>
    <col min="1533" max="1533" width="3.28515625" style="147" customWidth="1"/>
    <col min="1534" max="1534" width="25.28515625" style="147" customWidth="1"/>
    <col min="1535" max="1535" width="16.7109375" style="147" customWidth="1"/>
    <col min="1536" max="1787" width="9.140625" style="147"/>
    <col min="1788" max="1788" width="8" style="147" customWidth="1"/>
    <col min="1789" max="1789" width="3.28515625" style="147" customWidth="1"/>
    <col min="1790" max="1790" width="25.28515625" style="147" customWidth="1"/>
    <col min="1791" max="1791" width="16.7109375" style="147" customWidth="1"/>
    <col min="1792" max="2043" width="9.140625" style="147"/>
    <col min="2044" max="2044" width="8" style="147" customWidth="1"/>
    <col min="2045" max="2045" width="3.28515625" style="147" customWidth="1"/>
    <col min="2046" max="2046" width="25.28515625" style="147" customWidth="1"/>
    <col min="2047" max="2047" width="16.7109375" style="147" customWidth="1"/>
    <col min="2048" max="2299" width="9.140625" style="147"/>
    <col min="2300" max="2300" width="8" style="147" customWidth="1"/>
    <col min="2301" max="2301" width="3.28515625" style="147" customWidth="1"/>
    <col min="2302" max="2302" width="25.28515625" style="147" customWidth="1"/>
    <col min="2303" max="2303" width="16.7109375" style="147" customWidth="1"/>
    <col min="2304" max="2555" width="9.140625" style="147"/>
    <col min="2556" max="2556" width="8" style="147" customWidth="1"/>
    <col min="2557" max="2557" width="3.28515625" style="147" customWidth="1"/>
    <col min="2558" max="2558" width="25.28515625" style="147" customWidth="1"/>
    <col min="2559" max="2559" width="16.7109375" style="147" customWidth="1"/>
    <col min="2560" max="2811" width="9.140625" style="147"/>
    <col min="2812" max="2812" width="8" style="147" customWidth="1"/>
    <col min="2813" max="2813" width="3.28515625" style="147" customWidth="1"/>
    <col min="2814" max="2814" width="25.28515625" style="147" customWidth="1"/>
    <col min="2815" max="2815" width="16.7109375" style="147" customWidth="1"/>
    <col min="2816" max="3067" width="9.140625" style="147"/>
    <col min="3068" max="3068" width="8" style="147" customWidth="1"/>
    <col min="3069" max="3069" width="3.28515625" style="147" customWidth="1"/>
    <col min="3070" max="3070" width="25.28515625" style="147" customWidth="1"/>
    <col min="3071" max="3071" width="16.7109375" style="147" customWidth="1"/>
    <col min="3072" max="3323" width="9.140625" style="147"/>
    <col min="3324" max="3324" width="8" style="147" customWidth="1"/>
    <col min="3325" max="3325" width="3.28515625" style="147" customWidth="1"/>
    <col min="3326" max="3326" width="25.28515625" style="147" customWidth="1"/>
    <col min="3327" max="3327" width="16.7109375" style="147" customWidth="1"/>
    <col min="3328" max="3579" width="9.140625" style="147"/>
    <col min="3580" max="3580" width="8" style="147" customWidth="1"/>
    <col min="3581" max="3581" width="3.28515625" style="147" customWidth="1"/>
    <col min="3582" max="3582" width="25.28515625" style="147" customWidth="1"/>
    <col min="3583" max="3583" width="16.7109375" style="147" customWidth="1"/>
    <col min="3584" max="3835" width="9.140625" style="147"/>
    <col min="3836" max="3836" width="8" style="147" customWidth="1"/>
    <col min="3837" max="3837" width="3.28515625" style="147" customWidth="1"/>
    <col min="3838" max="3838" width="25.28515625" style="147" customWidth="1"/>
    <col min="3839" max="3839" width="16.7109375" style="147" customWidth="1"/>
    <col min="3840" max="4091" width="9.140625" style="147"/>
    <col min="4092" max="4092" width="8" style="147" customWidth="1"/>
    <col min="4093" max="4093" width="3.28515625" style="147" customWidth="1"/>
    <col min="4094" max="4094" width="25.28515625" style="147" customWidth="1"/>
    <col min="4095" max="4095" width="16.7109375" style="147" customWidth="1"/>
    <col min="4096" max="4347" width="9.140625" style="147"/>
    <col min="4348" max="4348" width="8" style="147" customWidth="1"/>
    <col min="4349" max="4349" width="3.28515625" style="147" customWidth="1"/>
    <col min="4350" max="4350" width="25.28515625" style="147" customWidth="1"/>
    <col min="4351" max="4351" width="16.7109375" style="147" customWidth="1"/>
    <col min="4352" max="4603" width="9.140625" style="147"/>
    <col min="4604" max="4604" width="8" style="147" customWidth="1"/>
    <col min="4605" max="4605" width="3.28515625" style="147" customWidth="1"/>
    <col min="4606" max="4606" width="25.28515625" style="147" customWidth="1"/>
    <col min="4607" max="4607" width="16.7109375" style="147" customWidth="1"/>
    <col min="4608" max="4859" width="9.140625" style="147"/>
    <col min="4860" max="4860" width="8" style="147" customWidth="1"/>
    <col min="4861" max="4861" width="3.28515625" style="147" customWidth="1"/>
    <col min="4862" max="4862" width="25.28515625" style="147" customWidth="1"/>
    <col min="4863" max="4863" width="16.7109375" style="147" customWidth="1"/>
    <col min="4864" max="5115" width="9.140625" style="147"/>
    <col min="5116" max="5116" width="8" style="147" customWidth="1"/>
    <col min="5117" max="5117" width="3.28515625" style="147" customWidth="1"/>
    <col min="5118" max="5118" width="25.28515625" style="147" customWidth="1"/>
    <col min="5119" max="5119" width="16.7109375" style="147" customWidth="1"/>
    <col min="5120" max="5371" width="9.140625" style="147"/>
    <col min="5372" max="5372" width="8" style="147" customWidth="1"/>
    <col min="5373" max="5373" width="3.28515625" style="147" customWidth="1"/>
    <col min="5374" max="5374" width="25.28515625" style="147" customWidth="1"/>
    <col min="5375" max="5375" width="16.7109375" style="147" customWidth="1"/>
    <col min="5376" max="5627" width="9.140625" style="147"/>
    <col min="5628" max="5628" width="8" style="147" customWidth="1"/>
    <col min="5629" max="5629" width="3.28515625" style="147" customWidth="1"/>
    <col min="5630" max="5630" width="25.28515625" style="147" customWidth="1"/>
    <col min="5631" max="5631" width="16.7109375" style="147" customWidth="1"/>
    <col min="5632" max="5883" width="9.140625" style="147"/>
    <col min="5884" max="5884" width="8" style="147" customWidth="1"/>
    <col min="5885" max="5885" width="3.28515625" style="147" customWidth="1"/>
    <col min="5886" max="5886" width="25.28515625" style="147" customWidth="1"/>
    <col min="5887" max="5887" width="16.7109375" style="147" customWidth="1"/>
    <col min="5888" max="6139" width="9.140625" style="147"/>
    <col min="6140" max="6140" width="8" style="147" customWidth="1"/>
    <col min="6141" max="6141" width="3.28515625" style="147" customWidth="1"/>
    <col min="6142" max="6142" width="25.28515625" style="147" customWidth="1"/>
    <col min="6143" max="6143" width="16.7109375" style="147" customWidth="1"/>
    <col min="6144" max="6395" width="9.140625" style="147"/>
    <col min="6396" max="6396" width="8" style="147" customWidth="1"/>
    <col min="6397" max="6397" width="3.28515625" style="147" customWidth="1"/>
    <col min="6398" max="6398" width="25.28515625" style="147" customWidth="1"/>
    <col min="6399" max="6399" width="16.7109375" style="147" customWidth="1"/>
    <col min="6400" max="6651" width="9.140625" style="147"/>
    <col min="6652" max="6652" width="8" style="147" customWidth="1"/>
    <col min="6653" max="6653" width="3.28515625" style="147" customWidth="1"/>
    <col min="6654" max="6654" width="25.28515625" style="147" customWidth="1"/>
    <col min="6655" max="6655" width="16.7109375" style="147" customWidth="1"/>
    <col min="6656" max="6907" width="9.140625" style="147"/>
    <col min="6908" max="6908" width="8" style="147" customWidth="1"/>
    <col min="6909" max="6909" width="3.28515625" style="147" customWidth="1"/>
    <col min="6910" max="6910" width="25.28515625" style="147" customWidth="1"/>
    <col min="6911" max="6911" width="16.7109375" style="147" customWidth="1"/>
    <col min="6912" max="7163" width="9.140625" style="147"/>
    <col min="7164" max="7164" width="8" style="147" customWidth="1"/>
    <col min="7165" max="7165" width="3.28515625" style="147" customWidth="1"/>
    <col min="7166" max="7166" width="25.28515625" style="147" customWidth="1"/>
    <col min="7167" max="7167" width="16.7109375" style="147" customWidth="1"/>
    <col min="7168" max="7419" width="9.140625" style="147"/>
    <col min="7420" max="7420" width="8" style="147" customWidth="1"/>
    <col min="7421" max="7421" width="3.28515625" style="147" customWidth="1"/>
    <col min="7422" max="7422" width="25.28515625" style="147" customWidth="1"/>
    <col min="7423" max="7423" width="16.7109375" style="147" customWidth="1"/>
    <col min="7424" max="7675" width="9.140625" style="147"/>
    <col min="7676" max="7676" width="8" style="147" customWidth="1"/>
    <col min="7677" max="7677" width="3.28515625" style="147" customWidth="1"/>
    <col min="7678" max="7678" width="25.28515625" style="147" customWidth="1"/>
    <col min="7679" max="7679" width="16.7109375" style="147" customWidth="1"/>
    <col min="7680" max="7931" width="9.140625" style="147"/>
    <col min="7932" max="7932" width="8" style="147" customWidth="1"/>
    <col min="7933" max="7933" width="3.28515625" style="147" customWidth="1"/>
    <col min="7934" max="7934" width="25.28515625" style="147" customWidth="1"/>
    <col min="7935" max="7935" width="16.7109375" style="147" customWidth="1"/>
    <col min="7936" max="8187" width="9.140625" style="147"/>
    <col min="8188" max="8188" width="8" style="147" customWidth="1"/>
    <col min="8189" max="8189" width="3.28515625" style="147" customWidth="1"/>
    <col min="8190" max="8190" width="25.28515625" style="147" customWidth="1"/>
    <col min="8191" max="8191" width="16.7109375" style="147" customWidth="1"/>
    <col min="8192" max="8443" width="9.140625" style="147"/>
    <col min="8444" max="8444" width="8" style="147" customWidth="1"/>
    <col min="8445" max="8445" width="3.28515625" style="147" customWidth="1"/>
    <col min="8446" max="8446" width="25.28515625" style="147" customWidth="1"/>
    <col min="8447" max="8447" width="16.7109375" style="147" customWidth="1"/>
    <col min="8448" max="8699" width="9.140625" style="147"/>
    <col min="8700" max="8700" width="8" style="147" customWidth="1"/>
    <col min="8701" max="8701" width="3.28515625" style="147" customWidth="1"/>
    <col min="8702" max="8702" width="25.28515625" style="147" customWidth="1"/>
    <col min="8703" max="8703" width="16.7109375" style="147" customWidth="1"/>
    <col min="8704" max="8955" width="9.140625" style="147"/>
    <col min="8956" max="8956" width="8" style="147" customWidth="1"/>
    <col min="8957" max="8957" width="3.28515625" style="147" customWidth="1"/>
    <col min="8958" max="8958" width="25.28515625" style="147" customWidth="1"/>
    <col min="8959" max="8959" width="16.7109375" style="147" customWidth="1"/>
    <col min="8960" max="9211" width="9.140625" style="147"/>
    <col min="9212" max="9212" width="8" style="147" customWidth="1"/>
    <col min="9213" max="9213" width="3.28515625" style="147" customWidth="1"/>
    <col min="9214" max="9214" width="25.28515625" style="147" customWidth="1"/>
    <col min="9215" max="9215" width="16.7109375" style="147" customWidth="1"/>
    <col min="9216" max="9467" width="9.140625" style="147"/>
    <col min="9468" max="9468" width="8" style="147" customWidth="1"/>
    <col min="9469" max="9469" width="3.28515625" style="147" customWidth="1"/>
    <col min="9470" max="9470" width="25.28515625" style="147" customWidth="1"/>
    <col min="9471" max="9471" width="16.7109375" style="147" customWidth="1"/>
    <col min="9472" max="9723" width="9.140625" style="147"/>
    <col min="9724" max="9724" width="8" style="147" customWidth="1"/>
    <col min="9725" max="9725" width="3.28515625" style="147" customWidth="1"/>
    <col min="9726" max="9726" width="25.28515625" style="147" customWidth="1"/>
    <col min="9727" max="9727" width="16.7109375" style="147" customWidth="1"/>
    <col min="9728" max="9979" width="9.140625" style="147"/>
    <col min="9980" max="9980" width="8" style="147" customWidth="1"/>
    <col min="9981" max="9981" width="3.28515625" style="147" customWidth="1"/>
    <col min="9982" max="9982" width="25.28515625" style="147" customWidth="1"/>
    <col min="9983" max="9983" width="16.7109375" style="147" customWidth="1"/>
    <col min="9984" max="10235" width="9.140625" style="147"/>
    <col min="10236" max="10236" width="8" style="147" customWidth="1"/>
    <col min="10237" max="10237" width="3.28515625" style="147" customWidth="1"/>
    <col min="10238" max="10238" width="25.28515625" style="147" customWidth="1"/>
    <col min="10239" max="10239" width="16.7109375" style="147" customWidth="1"/>
    <col min="10240" max="10491" width="9.140625" style="147"/>
    <col min="10492" max="10492" width="8" style="147" customWidth="1"/>
    <col min="10493" max="10493" width="3.28515625" style="147" customWidth="1"/>
    <col min="10494" max="10494" width="25.28515625" style="147" customWidth="1"/>
    <col min="10495" max="10495" width="16.7109375" style="147" customWidth="1"/>
    <col min="10496" max="10747" width="9.140625" style="147"/>
    <col min="10748" max="10748" width="8" style="147" customWidth="1"/>
    <col min="10749" max="10749" width="3.28515625" style="147" customWidth="1"/>
    <col min="10750" max="10750" width="25.28515625" style="147" customWidth="1"/>
    <col min="10751" max="10751" width="16.7109375" style="147" customWidth="1"/>
    <col min="10752" max="11003" width="9.140625" style="147"/>
    <col min="11004" max="11004" width="8" style="147" customWidth="1"/>
    <col min="11005" max="11005" width="3.28515625" style="147" customWidth="1"/>
    <col min="11006" max="11006" width="25.28515625" style="147" customWidth="1"/>
    <col min="11007" max="11007" width="16.7109375" style="147" customWidth="1"/>
    <col min="11008" max="11259" width="9.140625" style="147"/>
    <col min="11260" max="11260" width="8" style="147" customWidth="1"/>
    <col min="11261" max="11261" width="3.28515625" style="147" customWidth="1"/>
    <col min="11262" max="11262" width="25.28515625" style="147" customWidth="1"/>
    <col min="11263" max="11263" width="16.7109375" style="147" customWidth="1"/>
    <col min="11264" max="11515" width="9.140625" style="147"/>
    <col min="11516" max="11516" width="8" style="147" customWidth="1"/>
    <col min="11517" max="11517" width="3.28515625" style="147" customWidth="1"/>
    <col min="11518" max="11518" width="25.28515625" style="147" customWidth="1"/>
    <col min="11519" max="11519" width="16.7109375" style="147" customWidth="1"/>
    <col min="11520" max="11771" width="9.140625" style="147"/>
    <col min="11772" max="11772" width="8" style="147" customWidth="1"/>
    <col min="11773" max="11773" width="3.28515625" style="147" customWidth="1"/>
    <col min="11774" max="11774" width="25.28515625" style="147" customWidth="1"/>
    <col min="11775" max="11775" width="16.7109375" style="147" customWidth="1"/>
    <col min="11776" max="12027" width="9.140625" style="147"/>
    <col min="12028" max="12028" width="8" style="147" customWidth="1"/>
    <col min="12029" max="12029" width="3.28515625" style="147" customWidth="1"/>
    <col min="12030" max="12030" width="25.28515625" style="147" customWidth="1"/>
    <col min="12031" max="12031" width="16.7109375" style="147" customWidth="1"/>
    <col min="12032" max="12283" width="9.140625" style="147"/>
    <col min="12284" max="12284" width="8" style="147" customWidth="1"/>
    <col min="12285" max="12285" width="3.28515625" style="147" customWidth="1"/>
    <col min="12286" max="12286" width="25.28515625" style="147" customWidth="1"/>
    <col min="12287" max="12287" width="16.7109375" style="147" customWidth="1"/>
    <col min="12288" max="12539" width="9.140625" style="147"/>
    <col min="12540" max="12540" width="8" style="147" customWidth="1"/>
    <col min="12541" max="12541" width="3.28515625" style="147" customWidth="1"/>
    <col min="12542" max="12542" width="25.28515625" style="147" customWidth="1"/>
    <col min="12543" max="12543" width="16.7109375" style="147" customWidth="1"/>
    <col min="12544" max="12795" width="9.140625" style="147"/>
    <col min="12796" max="12796" width="8" style="147" customWidth="1"/>
    <col min="12797" max="12797" width="3.28515625" style="147" customWidth="1"/>
    <col min="12798" max="12798" width="25.28515625" style="147" customWidth="1"/>
    <col min="12799" max="12799" width="16.7109375" style="147" customWidth="1"/>
    <col min="12800" max="13051" width="9.140625" style="147"/>
    <col min="13052" max="13052" width="8" style="147" customWidth="1"/>
    <col min="13053" max="13053" width="3.28515625" style="147" customWidth="1"/>
    <col min="13054" max="13054" width="25.28515625" style="147" customWidth="1"/>
    <col min="13055" max="13055" width="16.7109375" style="147" customWidth="1"/>
    <col min="13056" max="13307" width="9.140625" style="147"/>
    <col min="13308" max="13308" width="8" style="147" customWidth="1"/>
    <col min="13309" max="13309" width="3.28515625" style="147" customWidth="1"/>
    <col min="13310" max="13310" width="25.28515625" style="147" customWidth="1"/>
    <col min="13311" max="13311" width="16.7109375" style="147" customWidth="1"/>
    <col min="13312" max="13563" width="9.140625" style="147"/>
    <col min="13564" max="13564" width="8" style="147" customWidth="1"/>
    <col min="13565" max="13565" width="3.28515625" style="147" customWidth="1"/>
    <col min="13566" max="13566" width="25.28515625" style="147" customWidth="1"/>
    <col min="13567" max="13567" width="16.7109375" style="147" customWidth="1"/>
    <col min="13568" max="13819" width="9.140625" style="147"/>
    <col min="13820" max="13820" width="8" style="147" customWidth="1"/>
    <col min="13821" max="13821" width="3.28515625" style="147" customWidth="1"/>
    <col min="13822" max="13822" width="25.28515625" style="147" customWidth="1"/>
    <col min="13823" max="13823" width="16.7109375" style="147" customWidth="1"/>
    <col min="13824" max="14075" width="9.140625" style="147"/>
    <col min="14076" max="14076" width="8" style="147" customWidth="1"/>
    <col min="14077" max="14077" width="3.28515625" style="147" customWidth="1"/>
    <col min="14078" max="14078" width="25.28515625" style="147" customWidth="1"/>
    <col min="14079" max="14079" width="16.7109375" style="147" customWidth="1"/>
    <col min="14080" max="14331" width="9.140625" style="147"/>
    <col min="14332" max="14332" width="8" style="147" customWidth="1"/>
    <col min="14333" max="14333" width="3.28515625" style="147" customWidth="1"/>
    <col min="14334" max="14334" width="25.28515625" style="147" customWidth="1"/>
    <col min="14335" max="14335" width="16.7109375" style="147" customWidth="1"/>
    <col min="14336" max="14587" width="9.140625" style="147"/>
    <col min="14588" max="14588" width="8" style="147" customWidth="1"/>
    <col min="14589" max="14589" width="3.28515625" style="147" customWidth="1"/>
    <col min="14590" max="14590" width="25.28515625" style="147" customWidth="1"/>
    <col min="14591" max="14591" width="16.7109375" style="147" customWidth="1"/>
    <col min="14592" max="14843" width="9.140625" style="147"/>
    <col min="14844" max="14844" width="8" style="147" customWidth="1"/>
    <col min="14845" max="14845" width="3.28515625" style="147" customWidth="1"/>
    <col min="14846" max="14846" width="25.28515625" style="147" customWidth="1"/>
    <col min="14847" max="14847" width="16.7109375" style="147" customWidth="1"/>
    <col min="14848" max="15099" width="9.140625" style="147"/>
    <col min="15100" max="15100" width="8" style="147" customWidth="1"/>
    <col min="15101" max="15101" width="3.28515625" style="147" customWidth="1"/>
    <col min="15102" max="15102" width="25.28515625" style="147" customWidth="1"/>
    <col min="15103" max="15103" width="16.7109375" style="147" customWidth="1"/>
    <col min="15104" max="15355" width="9.140625" style="147"/>
    <col min="15356" max="15356" width="8" style="147" customWidth="1"/>
    <col min="15357" max="15357" width="3.28515625" style="147" customWidth="1"/>
    <col min="15358" max="15358" width="25.28515625" style="147" customWidth="1"/>
    <col min="15359" max="15359" width="16.7109375" style="147" customWidth="1"/>
    <col min="15360" max="15611" width="9.140625" style="147"/>
    <col min="15612" max="15612" width="8" style="147" customWidth="1"/>
    <col min="15613" max="15613" width="3.28515625" style="147" customWidth="1"/>
    <col min="15614" max="15614" width="25.28515625" style="147" customWidth="1"/>
    <col min="15615" max="15615" width="16.7109375" style="147" customWidth="1"/>
    <col min="15616" max="15867" width="9.140625" style="147"/>
    <col min="15868" max="15868" width="8" style="147" customWidth="1"/>
    <col min="15869" max="15869" width="3.28515625" style="147" customWidth="1"/>
    <col min="15870" max="15870" width="25.28515625" style="147" customWidth="1"/>
    <col min="15871" max="15871" width="16.7109375" style="147" customWidth="1"/>
    <col min="15872" max="16123" width="9.140625" style="147"/>
    <col min="16124" max="16124" width="8" style="147" customWidth="1"/>
    <col min="16125" max="16125" width="3.28515625" style="147" customWidth="1"/>
    <col min="16126" max="16126" width="25.28515625" style="147" customWidth="1"/>
    <col min="16127" max="16127" width="16.7109375" style="147" customWidth="1"/>
    <col min="16128" max="16384" width="9.140625" style="147"/>
  </cols>
  <sheetData>
    <row r="1" spans="1:21" s="135" customFormat="1" ht="11.25" x14ac:dyDescent="0.2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211" t="s">
        <v>240</v>
      </c>
      <c r="P1" s="211"/>
    </row>
    <row r="2" spans="1:21" s="135" customFormat="1" ht="26.25" customHeight="1" x14ac:dyDescent="0.2">
      <c r="A2" s="136"/>
      <c r="B2" s="197" t="s">
        <v>46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  <c r="P2" s="200"/>
      <c r="Q2" s="137"/>
      <c r="R2" s="137"/>
      <c r="S2" s="137"/>
      <c r="T2" s="137"/>
      <c r="U2" s="137"/>
    </row>
    <row r="3" spans="1:21" s="135" customFormat="1" ht="11.25" x14ac:dyDescent="0.2">
      <c r="A3" s="133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21" s="135" customFormat="1" ht="37.5" customHeight="1" x14ac:dyDescent="0.2">
      <c r="A4" s="133"/>
      <c r="B4" s="210" t="s">
        <v>2</v>
      </c>
      <c r="C4" s="210" t="s">
        <v>3</v>
      </c>
      <c r="D4" s="210"/>
      <c r="E4" s="210" t="s">
        <v>4</v>
      </c>
      <c r="F4" s="210"/>
      <c r="G4" s="210"/>
      <c r="H4" s="212" t="s">
        <v>5</v>
      </c>
      <c r="I4" s="213"/>
      <c r="J4" s="210" t="s">
        <v>6</v>
      </c>
      <c r="K4" s="210"/>
      <c r="L4" s="210"/>
      <c r="M4" s="212" t="s">
        <v>8</v>
      </c>
      <c r="N4" s="213"/>
      <c r="O4" s="212" t="s">
        <v>9</v>
      </c>
      <c r="P4" s="213"/>
    </row>
    <row r="5" spans="1:21" s="135" customFormat="1" ht="59.25" customHeight="1" x14ac:dyDescent="0.2">
      <c r="A5" s="133"/>
      <c r="B5" s="210"/>
      <c r="C5" s="210"/>
      <c r="D5" s="210"/>
      <c r="E5" s="210" t="s">
        <v>10</v>
      </c>
      <c r="F5" s="210"/>
      <c r="G5" s="210" t="s">
        <v>11</v>
      </c>
      <c r="H5" s="210" t="s">
        <v>13</v>
      </c>
      <c r="I5" s="210"/>
      <c r="J5" s="210" t="s">
        <v>14</v>
      </c>
      <c r="K5" s="210"/>
      <c r="L5" s="210" t="s">
        <v>15</v>
      </c>
      <c r="M5" s="210" t="s">
        <v>17</v>
      </c>
      <c r="N5" s="210"/>
      <c r="O5" s="210" t="s">
        <v>18</v>
      </c>
      <c r="P5" s="210"/>
    </row>
    <row r="6" spans="1:21" s="135" customFormat="1" ht="24.75" customHeight="1" x14ac:dyDescent="0.2">
      <c r="A6" s="133"/>
      <c r="B6" s="210"/>
      <c r="C6" s="210"/>
      <c r="D6" s="210"/>
      <c r="E6" s="149" t="s">
        <v>19</v>
      </c>
      <c r="F6" s="149" t="s">
        <v>20</v>
      </c>
      <c r="G6" s="210"/>
      <c r="H6" s="149" t="s">
        <v>19</v>
      </c>
      <c r="I6" s="149" t="s">
        <v>20</v>
      </c>
      <c r="J6" s="149" t="s">
        <v>19</v>
      </c>
      <c r="K6" s="149" t="s">
        <v>20</v>
      </c>
      <c r="L6" s="210"/>
      <c r="M6" s="149" t="s">
        <v>19</v>
      </c>
      <c r="N6" s="149" t="s">
        <v>20</v>
      </c>
      <c r="O6" s="149" t="s">
        <v>19</v>
      </c>
      <c r="P6" s="149" t="s">
        <v>20</v>
      </c>
    </row>
    <row r="7" spans="1:21" s="135" customFormat="1" ht="24.95" customHeight="1" x14ac:dyDescent="0.2">
      <c r="A7" s="133"/>
      <c r="B7" s="210" t="s">
        <v>21</v>
      </c>
      <c r="C7" s="217"/>
      <c r="D7" s="150" t="s">
        <v>47</v>
      </c>
      <c r="E7" s="141">
        <f>E9+E11+E13+E15+E17+E19+E21+E23+E25+E27+E29+E31+E33+E35+E37+E39</f>
        <v>6216</v>
      </c>
      <c r="F7" s="141">
        <f t="shared" ref="F7:P8" si="0">F9+F11+F13+F15+F17+F19+F21+F23+F25+F27+F29+F31+F33+F35+F37+F39</f>
        <v>3270</v>
      </c>
      <c r="G7" s="141">
        <f t="shared" si="0"/>
        <v>8065</v>
      </c>
      <c r="H7" s="141">
        <f t="shared" si="0"/>
        <v>931</v>
      </c>
      <c r="I7" s="141">
        <f t="shared" si="0"/>
        <v>564</v>
      </c>
      <c r="J7" s="141">
        <f t="shared" si="0"/>
        <v>391</v>
      </c>
      <c r="K7" s="141">
        <f t="shared" si="0"/>
        <v>182</v>
      </c>
      <c r="L7" s="141">
        <f t="shared" si="0"/>
        <v>427</v>
      </c>
      <c r="M7" s="141">
        <f t="shared" si="0"/>
        <v>1440</v>
      </c>
      <c r="N7" s="141">
        <f t="shared" si="0"/>
        <v>814</v>
      </c>
      <c r="O7" s="141">
        <f t="shared" si="0"/>
        <v>5</v>
      </c>
      <c r="P7" s="141">
        <f t="shared" si="0"/>
        <v>4</v>
      </c>
    </row>
    <row r="8" spans="1:21" s="135" customFormat="1" ht="24.95" customHeight="1" x14ac:dyDescent="0.2">
      <c r="A8" s="143"/>
      <c r="B8" s="217"/>
      <c r="C8" s="217"/>
      <c r="D8" s="151" t="s">
        <v>48</v>
      </c>
      <c r="E8" s="141">
        <f>E10+E12+E14+E16+E18+E20+E22+E24+E26+E28+E30+E32+E34+E36+E38+E40</f>
        <v>1987</v>
      </c>
      <c r="F8" s="141">
        <f t="shared" si="0"/>
        <v>1300</v>
      </c>
      <c r="G8" s="141">
        <f t="shared" si="0"/>
        <v>2744</v>
      </c>
      <c r="H8" s="141">
        <f t="shared" si="0"/>
        <v>840</v>
      </c>
      <c r="I8" s="141">
        <f t="shared" si="0"/>
        <v>645</v>
      </c>
      <c r="J8" s="141">
        <f t="shared" si="0"/>
        <v>103</v>
      </c>
      <c r="K8" s="141">
        <f t="shared" si="0"/>
        <v>77</v>
      </c>
      <c r="L8" s="141">
        <f t="shared" si="0"/>
        <v>113</v>
      </c>
      <c r="M8" s="141">
        <f t="shared" si="0"/>
        <v>489</v>
      </c>
      <c r="N8" s="141">
        <f t="shared" si="0"/>
        <v>330</v>
      </c>
      <c r="O8" s="141">
        <f t="shared" si="0"/>
        <v>29</v>
      </c>
      <c r="P8" s="141">
        <f t="shared" si="0"/>
        <v>23</v>
      </c>
    </row>
    <row r="9" spans="1:21" s="135" customFormat="1" ht="24.95" customHeight="1" x14ac:dyDescent="0.2">
      <c r="A9" s="143"/>
      <c r="B9" s="215">
        <v>1</v>
      </c>
      <c r="C9" s="218" t="s">
        <v>25</v>
      </c>
      <c r="D9" s="150" t="s">
        <v>47</v>
      </c>
      <c r="E9" s="152">
        <f>'[3]CIiPZ GW'!I22</f>
        <v>0</v>
      </c>
      <c r="F9" s="152">
        <f>'[3]CIiPZ GW'!J22</f>
        <v>0</v>
      </c>
      <c r="G9" s="152">
        <f>'[3]CIiPZ GW'!K22</f>
        <v>0</v>
      </c>
      <c r="H9" s="152">
        <f>'[3]CIiPZ GW'!M22</f>
        <v>43</v>
      </c>
      <c r="I9" s="152">
        <f>'[3]CIiPZ GW'!N22</f>
        <v>22</v>
      </c>
      <c r="J9" s="152">
        <f>'[3]CIiPZ GW'!O22</f>
        <v>0</v>
      </c>
      <c r="K9" s="152">
        <f>'[3]CIiPZ GW'!P22</f>
        <v>0</v>
      </c>
      <c r="L9" s="152">
        <f>'[3]CIiPZ GW'!Q22</f>
        <v>0</v>
      </c>
      <c r="M9" s="152">
        <f>'[3]CIiPZ GW'!U22</f>
        <v>0</v>
      </c>
      <c r="N9" s="152">
        <f>'[3]CIiPZ GW'!V22</f>
        <v>0</v>
      </c>
      <c r="O9" s="152">
        <f>'[3]CIiPZ GW'!X22</f>
        <v>0</v>
      </c>
      <c r="P9" s="152">
        <f>'[3]CIiPZ GW'!Y22</f>
        <v>0</v>
      </c>
    </row>
    <row r="10" spans="1:21" s="135" customFormat="1" ht="24.95" customHeight="1" x14ac:dyDescent="0.2">
      <c r="A10" s="143"/>
      <c r="B10" s="215"/>
      <c r="C10" s="218"/>
      <c r="D10" s="151" t="s">
        <v>48</v>
      </c>
      <c r="E10" s="152">
        <f>'[3]CIiPZ GW'!I24</f>
        <v>3</v>
      </c>
      <c r="F10" s="152">
        <f>'[3]CIiPZ GW'!J24</f>
        <v>0</v>
      </c>
      <c r="G10" s="152">
        <f>'[3]CIiPZ GW'!K24</f>
        <v>6</v>
      </c>
      <c r="H10" s="152">
        <f>'[3]CIiPZ GW'!M24</f>
        <v>122</v>
      </c>
      <c r="I10" s="152">
        <f>'[3]CIiPZ GW'!N24</f>
        <v>78</v>
      </c>
      <c r="J10" s="152">
        <f>'[3]CIiPZ GW'!O24</f>
        <v>1</v>
      </c>
      <c r="K10" s="152">
        <f>'[3]CIiPZ GW'!P24</f>
        <v>0</v>
      </c>
      <c r="L10" s="152">
        <f>'[3]CIiPZ GW'!Q24</f>
        <v>1</v>
      </c>
      <c r="M10" s="152">
        <f>'[3]CIiPZ GW'!U24</f>
        <v>0</v>
      </c>
      <c r="N10" s="152">
        <f>'[3]CIiPZ GW'!V24</f>
        <v>0</v>
      </c>
      <c r="O10" s="152">
        <f>'[3]CIiPZ GW'!X24</f>
        <v>0</v>
      </c>
      <c r="P10" s="152">
        <f>'[3]CIiPZ GW'!Y24</f>
        <v>0</v>
      </c>
    </row>
    <row r="11" spans="1:21" s="135" customFormat="1" ht="24.95" customHeight="1" x14ac:dyDescent="0.2">
      <c r="A11" s="143"/>
      <c r="B11" s="215">
        <v>2</v>
      </c>
      <c r="C11" s="218" t="s">
        <v>26</v>
      </c>
      <c r="D11" s="150" t="s">
        <v>47</v>
      </c>
      <c r="E11" s="152">
        <f>'[3]CIiPZ ZG'!I22</f>
        <v>9</v>
      </c>
      <c r="F11" s="152">
        <f>'[3]CIiPZ ZG'!J22</f>
        <v>4</v>
      </c>
      <c r="G11" s="152">
        <f>'[3]CIiPZ ZG'!K22</f>
        <v>12</v>
      </c>
      <c r="H11" s="152">
        <f>'[3]CIiPZ ZG'!M22</f>
        <v>54</v>
      </c>
      <c r="I11" s="152">
        <f>'[3]CIiPZ ZG'!N22</f>
        <v>39</v>
      </c>
      <c r="J11" s="152">
        <f>'[3]CIiPZ ZG'!O22</f>
        <v>9</v>
      </c>
      <c r="K11" s="152">
        <f>'[3]CIiPZ ZG'!P22</f>
        <v>7</v>
      </c>
      <c r="L11" s="152">
        <f>'[3]CIiPZ ZG'!Q22</f>
        <v>10</v>
      </c>
      <c r="M11" s="152">
        <f>'[3]CIiPZ ZG'!U22</f>
        <v>0</v>
      </c>
      <c r="N11" s="152">
        <f>'[3]CIiPZ ZG'!V22</f>
        <v>0</v>
      </c>
      <c r="O11" s="152">
        <f>'[3]CIiPZ ZG'!X22</f>
        <v>0</v>
      </c>
      <c r="P11" s="152">
        <f>'[3]CIiPZ ZG'!Y22</f>
        <v>0</v>
      </c>
    </row>
    <row r="12" spans="1:21" s="135" customFormat="1" ht="24.95" customHeight="1" x14ac:dyDescent="0.2">
      <c r="A12" s="143"/>
      <c r="B12" s="215"/>
      <c r="C12" s="218"/>
      <c r="D12" s="151" t="s">
        <v>48</v>
      </c>
      <c r="E12" s="152">
        <f>'[3]CIiPZ ZG'!I24</f>
        <v>23</v>
      </c>
      <c r="F12" s="152">
        <f>'[3]CIiPZ ZG'!J24</f>
        <v>17</v>
      </c>
      <c r="G12" s="152">
        <f>'[3]CIiPZ ZG'!K24</f>
        <v>27</v>
      </c>
      <c r="H12" s="152">
        <f>'[3]CIiPZ ZG'!M24</f>
        <v>133</v>
      </c>
      <c r="I12" s="152">
        <f>'[3]CIiPZ ZG'!N24</f>
        <v>110</v>
      </c>
      <c r="J12" s="152">
        <f>'[3]CIiPZ ZG'!O24</f>
        <v>13</v>
      </c>
      <c r="K12" s="152">
        <f>'[3]CIiPZ ZG'!P24</f>
        <v>10</v>
      </c>
      <c r="L12" s="152">
        <f>'[3]CIiPZ ZG'!Q24</f>
        <v>16</v>
      </c>
      <c r="M12" s="152">
        <f>'[3]CIiPZ ZG'!U24</f>
        <v>0</v>
      </c>
      <c r="N12" s="152">
        <f>'[3]CIiPZ ZG'!V24</f>
        <v>0</v>
      </c>
      <c r="O12" s="152">
        <f>'[3]CIiPZ ZG'!X24</f>
        <v>0</v>
      </c>
      <c r="P12" s="152">
        <f>'[3]CIiPZ ZG'!Y24</f>
        <v>0</v>
      </c>
    </row>
    <row r="13" spans="1:21" s="135" customFormat="1" ht="24.95" customHeight="1" x14ac:dyDescent="0.2">
      <c r="A13" s="143"/>
      <c r="B13" s="214">
        <v>3</v>
      </c>
      <c r="C13" s="216" t="s">
        <v>27</v>
      </c>
      <c r="D13" s="150" t="s">
        <v>47</v>
      </c>
      <c r="E13" s="152">
        <f>'[3]PUP GW '!I22</f>
        <v>1269</v>
      </c>
      <c r="F13" s="152">
        <f>'[3]PUP GW '!J22</f>
        <v>641</v>
      </c>
      <c r="G13" s="152">
        <f>'[3]PUP GW '!K22</f>
        <v>1615</v>
      </c>
      <c r="H13" s="152">
        <f>'[3]PUP GW '!M22</f>
        <v>7</v>
      </c>
      <c r="I13" s="152">
        <f>'[3]PUP GW '!N22</f>
        <v>6</v>
      </c>
      <c r="J13" s="152">
        <f>'[3]PUP GW '!O22</f>
        <v>101</v>
      </c>
      <c r="K13" s="152">
        <f>'[3]PUP GW '!P22</f>
        <v>43</v>
      </c>
      <c r="L13" s="152">
        <f>'[3]PUP GW '!Q22</f>
        <v>126</v>
      </c>
      <c r="M13" s="152">
        <f>'[3]PUP ZG'!U22</f>
        <v>0</v>
      </c>
      <c r="N13" s="152">
        <f>'[3]PUP GW '!V22</f>
        <v>0</v>
      </c>
      <c r="O13" s="152">
        <f>'[3]PUP GW '!X22</f>
        <v>0</v>
      </c>
      <c r="P13" s="152">
        <f>'[3]PUP GW '!Y22</f>
        <v>0</v>
      </c>
    </row>
    <row r="14" spans="1:21" s="135" customFormat="1" ht="24.95" customHeight="1" x14ac:dyDescent="0.2">
      <c r="A14" s="143"/>
      <c r="B14" s="215"/>
      <c r="C14" s="216"/>
      <c r="D14" s="151" t="s">
        <v>48</v>
      </c>
      <c r="E14" s="152">
        <f>'[3]PUP GW '!I24</f>
        <v>63</v>
      </c>
      <c r="F14" s="152">
        <f>'[3]PUP GW '!J24</f>
        <v>49</v>
      </c>
      <c r="G14" s="152">
        <f>'[3]PUP GW '!K24</f>
        <v>70</v>
      </c>
      <c r="H14" s="152">
        <f>'[3]PUP GW '!M24</f>
        <v>5</v>
      </c>
      <c r="I14" s="152">
        <f>'[3]PUP GW '!N24</f>
        <v>5</v>
      </c>
      <c r="J14" s="152">
        <f>'[3]PUP GW '!O24</f>
        <v>13</v>
      </c>
      <c r="K14" s="152">
        <f>'[3]PUP GW '!P24</f>
        <v>13</v>
      </c>
      <c r="L14" s="152">
        <f>'[3]PUP GW '!Q24</f>
        <v>16</v>
      </c>
      <c r="M14" s="152">
        <f>'[3]PUP GW '!U24</f>
        <v>0</v>
      </c>
      <c r="N14" s="152">
        <f>'[3]PUP GW '!V24</f>
        <v>0</v>
      </c>
      <c r="O14" s="152">
        <f>'[3]PUP GW '!X24</f>
        <v>0</v>
      </c>
      <c r="P14" s="152">
        <f>'[3]PUP GW '!Y24</f>
        <v>0</v>
      </c>
    </row>
    <row r="15" spans="1:21" s="135" customFormat="1" ht="24.95" customHeight="1" x14ac:dyDescent="0.2">
      <c r="A15" s="146"/>
      <c r="B15" s="219">
        <v>4</v>
      </c>
      <c r="C15" s="216" t="s">
        <v>28</v>
      </c>
      <c r="D15" s="150" t="s">
        <v>47</v>
      </c>
      <c r="E15" s="152">
        <f>'[3]PUP GWz'!I22</f>
        <v>493</v>
      </c>
      <c r="F15" s="152">
        <f>'[3]PUP GWz'!J22</f>
        <v>257</v>
      </c>
      <c r="G15" s="152">
        <f>'[3]PUP GWz'!K22</f>
        <v>575</v>
      </c>
      <c r="H15" s="152">
        <f>'[3]PUP GWz'!M22</f>
        <v>11</v>
      </c>
      <c r="I15" s="152">
        <f>'[3]PUP GWz'!N22</f>
        <v>7</v>
      </c>
      <c r="J15" s="152">
        <f>'[3]PUP GWz'!O22</f>
        <v>29</v>
      </c>
      <c r="K15" s="152">
        <f>'[3]PUP GWz'!P22</f>
        <v>12</v>
      </c>
      <c r="L15" s="152">
        <f>'[3]PUP GWz'!Q22</f>
        <v>35</v>
      </c>
      <c r="M15" s="152">
        <f>'[3]PUP GWz'!U22</f>
        <v>0</v>
      </c>
      <c r="N15" s="152">
        <f>'[3]PUP GWz'!V22</f>
        <v>0</v>
      </c>
      <c r="O15" s="152">
        <f>'[3]PUP GWz'!X22</f>
        <v>0</v>
      </c>
      <c r="P15" s="152">
        <f>'[3]PUP GWz'!Y22</f>
        <v>0</v>
      </c>
    </row>
    <row r="16" spans="1:21" s="135" customFormat="1" ht="24.95" customHeight="1" x14ac:dyDescent="0.2">
      <c r="A16" s="146"/>
      <c r="B16" s="219"/>
      <c r="C16" s="216"/>
      <c r="D16" s="151" t="s">
        <v>48</v>
      </c>
      <c r="E16" s="152">
        <f>'[3]PUP GWz'!I24</f>
        <v>37</v>
      </c>
      <c r="F16" s="152">
        <f>'[3]PUP GWz'!J24</f>
        <v>30</v>
      </c>
      <c r="G16" s="152">
        <f>'[3]PUP GWz'!K24</f>
        <v>38</v>
      </c>
      <c r="H16" s="152">
        <f>'[3]PUP GWz'!M24</f>
        <v>10</v>
      </c>
      <c r="I16" s="152">
        <f>'[3]PUP GWz'!N24</f>
        <v>8</v>
      </c>
      <c r="J16" s="152">
        <f>'[3]PUP GWz'!O24</f>
        <v>3</v>
      </c>
      <c r="K16" s="152">
        <f>'[3]PUP GWz'!P24</f>
        <v>1</v>
      </c>
      <c r="L16" s="152">
        <f>'[3]PUP GWz'!Q24</f>
        <v>3</v>
      </c>
      <c r="M16" s="152">
        <f>'[3]PUP GWz'!U24</f>
        <v>0</v>
      </c>
      <c r="N16" s="152">
        <f>'[3]PUP GWz'!V24</f>
        <v>0</v>
      </c>
      <c r="O16" s="152">
        <f>'[3]PUP GWz'!X24</f>
        <v>0</v>
      </c>
      <c r="P16" s="152">
        <f>'[3]PUP GWz'!Y24</f>
        <v>0</v>
      </c>
    </row>
    <row r="17" spans="1:16" s="135" customFormat="1" ht="24.95" customHeight="1" x14ac:dyDescent="0.2">
      <c r="A17" s="146"/>
      <c r="B17" s="215">
        <v>5</v>
      </c>
      <c r="C17" s="216" t="s">
        <v>29</v>
      </c>
      <c r="D17" s="150" t="s">
        <v>47</v>
      </c>
      <c r="E17" s="145">
        <f>'[3]PUP KO'!I22</f>
        <v>273</v>
      </c>
      <c r="F17" s="145">
        <f>'[3]PUP KO'!J22</f>
        <v>103</v>
      </c>
      <c r="G17" s="145">
        <f>'[3]PUP KO'!K22</f>
        <v>348</v>
      </c>
      <c r="H17" s="145">
        <f>'[3]PUP KO'!M22</f>
        <v>194</v>
      </c>
      <c r="I17" s="145">
        <f>'[3]PUP KO'!N22</f>
        <v>101</v>
      </c>
      <c r="J17" s="145">
        <f>'[3]PUP KO'!O22</f>
        <v>51</v>
      </c>
      <c r="K17" s="145">
        <f>'[3]PUP KO'!P22</f>
        <v>17</v>
      </c>
      <c r="L17" s="145">
        <f>'[3]PUP KO'!Q22</f>
        <v>51</v>
      </c>
      <c r="M17" s="145">
        <f>'[3]PUP KO'!U22</f>
        <v>254</v>
      </c>
      <c r="N17" s="145">
        <f>'[3]PUP KO'!V22</f>
        <v>136</v>
      </c>
      <c r="O17" s="145">
        <f>'[3]PUP KO'!X22</f>
        <v>1</v>
      </c>
      <c r="P17" s="145">
        <f>'[3]PUP KO'!Y22</f>
        <v>1</v>
      </c>
    </row>
    <row r="18" spans="1:16" s="135" customFormat="1" ht="24.95" customHeight="1" x14ac:dyDescent="0.2">
      <c r="A18" s="146"/>
      <c r="B18" s="215"/>
      <c r="C18" s="216"/>
      <c r="D18" s="151" t="s">
        <v>48</v>
      </c>
      <c r="E18" s="152">
        <f>'[3]PUP KO'!I24</f>
        <v>355</v>
      </c>
      <c r="F18" s="152">
        <f>'[3]PUP KO'!J24</f>
        <v>220</v>
      </c>
      <c r="G18" s="152">
        <f>'[3]PUP KO'!K24</f>
        <v>462</v>
      </c>
      <c r="H18" s="152">
        <f>'[3]PUP KO'!M24</f>
        <v>195</v>
      </c>
      <c r="I18" s="152">
        <f>'[3]PUP KO'!N24</f>
        <v>165</v>
      </c>
      <c r="J18" s="152">
        <f>'[3]PUP KO'!O24</f>
        <v>13</v>
      </c>
      <c r="K18" s="152">
        <f>'[3]PUP KO'!P24</f>
        <v>11</v>
      </c>
      <c r="L18" s="152">
        <f>'[3]PUP KO'!Q24</f>
        <v>13</v>
      </c>
      <c r="M18" s="152">
        <f>'[3]PUP KO'!U24</f>
        <v>5</v>
      </c>
      <c r="N18" s="152">
        <f>'[3]PUP KO'!V24</f>
        <v>4</v>
      </c>
      <c r="O18" s="152">
        <f>'[3]PUP KO'!X24</f>
        <v>8</v>
      </c>
      <c r="P18" s="152">
        <f>'[3]PUP KO'!Y24</f>
        <v>7</v>
      </c>
    </row>
    <row r="19" spans="1:16" s="135" customFormat="1" ht="24.95" customHeight="1" x14ac:dyDescent="0.2">
      <c r="A19" s="146"/>
      <c r="B19" s="215">
        <v>6</v>
      </c>
      <c r="C19" s="216" t="s">
        <v>30</v>
      </c>
      <c r="D19" s="150" t="s">
        <v>47</v>
      </c>
      <c r="E19" s="145">
        <f>'[3]PUP MI'!I22</f>
        <v>789</v>
      </c>
      <c r="F19" s="145">
        <f>'[3]PUP MI'!J22</f>
        <v>371</v>
      </c>
      <c r="G19" s="145">
        <f>'[3]PUP MI'!K22</f>
        <v>1022</v>
      </c>
      <c r="H19" s="145">
        <f>'[3]PUP MI'!M22</f>
        <v>54</v>
      </c>
      <c r="I19" s="145">
        <f>'[3]PUP MI'!N22</f>
        <v>26</v>
      </c>
      <c r="J19" s="145">
        <f>'[3]PUP MI'!O22</f>
        <v>0</v>
      </c>
      <c r="K19" s="145">
        <f>'[3]PUP MI'!P22</f>
        <v>0</v>
      </c>
      <c r="L19" s="145">
        <f>'[3]PUP MI'!Q22</f>
        <v>0</v>
      </c>
      <c r="M19" s="145">
        <f>'[3]PUP MI'!U22</f>
        <v>88</v>
      </c>
      <c r="N19" s="145">
        <f>'[3]PUP MI'!V22</f>
        <v>34</v>
      </c>
      <c r="O19" s="145">
        <f>'[3]PUP MI'!X22</f>
        <v>0</v>
      </c>
      <c r="P19" s="145">
        <f>'[3]PUP MI'!Y22</f>
        <v>0</v>
      </c>
    </row>
    <row r="20" spans="1:16" s="135" customFormat="1" ht="24.95" customHeight="1" x14ac:dyDescent="0.2">
      <c r="A20" s="146"/>
      <c r="B20" s="215"/>
      <c r="C20" s="216"/>
      <c r="D20" s="151" t="s">
        <v>48</v>
      </c>
      <c r="E20" s="152">
        <f>'[3]PUP MI'!I24</f>
        <v>286</v>
      </c>
      <c r="F20" s="152">
        <f>'[3]PUP MI'!J24</f>
        <v>178</v>
      </c>
      <c r="G20" s="152">
        <f>'[3]PUP MI'!K24</f>
        <v>322</v>
      </c>
      <c r="H20" s="152">
        <f>'[3]PUP MI'!M24</f>
        <v>62</v>
      </c>
      <c r="I20" s="152">
        <f>'[3]PUP MI'!N24</f>
        <v>47</v>
      </c>
      <c r="J20" s="152">
        <f>'[3]PUP MI'!O24</f>
        <v>0</v>
      </c>
      <c r="K20" s="152">
        <f>'[3]PUP MI'!P24</f>
        <v>0</v>
      </c>
      <c r="L20" s="152">
        <f>'[3]PUP MI'!Q24</f>
        <v>0</v>
      </c>
      <c r="M20" s="152">
        <f>'[3]PUP MI'!U24</f>
        <v>64</v>
      </c>
      <c r="N20" s="152">
        <f>'[3]PUP MI'!V24</f>
        <v>36</v>
      </c>
      <c r="O20" s="152">
        <f>'[3]PUP MI'!X24</f>
        <v>0</v>
      </c>
      <c r="P20" s="152">
        <f>'[3]PUP MI'!Y24</f>
        <v>0</v>
      </c>
    </row>
    <row r="21" spans="1:16" s="135" customFormat="1" ht="24.95" customHeight="1" x14ac:dyDescent="0.2">
      <c r="A21" s="146"/>
      <c r="B21" s="214">
        <v>7</v>
      </c>
      <c r="C21" s="216" t="s">
        <v>31</v>
      </c>
      <c r="D21" s="150" t="s">
        <v>47</v>
      </c>
      <c r="E21" s="145">
        <f>'[3]PUP NS'!I22</f>
        <v>725</v>
      </c>
      <c r="F21" s="145">
        <f>'[3]PUP NS'!J22</f>
        <v>393</v>
      </c>
      <c r="G21" s="145">
        <f>'[3]PUP NS'!K22</f>
        <v>947</v>
      </c>
      <c r="H21" s="145">
        <f>'[3]PUP NS'!M22</f>
        <v>48</v>
      </c>
      <c r="I21" s="145">
        <f>'[3]PUP NS'!N22</f>
        <v>37</v>
      </c>
      <c r="J21" s="145">
        <f>'[3]PUP NS'!O22</f>
        <v>13</v>
      </c>
      <c r="K21" s="145">
        <f>'[3]PUP NS'!P22</f>
        <v>5</v>
      </c>
      <c r="L21" s="145">
        <f>'[3]PUP NS'!Q22</f>
        <v>13</v>
      </c>
      <c r="M21" s="145">
        <f>'[3]PUP NS'!U22</f>
        <v>109</v>
      </c>
      <c r="N21" s="145">
        <f>'[3]PUP NS'!V22</f>
        <v>65</v>
      </c>
      <c r="O21" s="145">
        <f>'[3]PUP NS'!X22</f>
        <v>0</v>
      </c>
      <c r="P21" s="145">
        <f>'[3]PUP NS'!Y22</f>
        <v>0</v>
      </c>
    </row>
    <row r="22" spans="1:16" s="135" customFormat="1" ht="24.95" customHeight="1" x14ac:dyDescent="0.2">
      <c r="A22" s="146"/>
      <c r="B22" s="215"/>
      <c r="C22" s="216"/>
      <c r="D22" s="151" t="s">
        <v>48</v>
      </c>
      <c r="E22" s="152">
        <f>'[3]PUP NS'!I24</f>
        <v>344</v>
      </c>
      <c r="F22" s="152">
        <f>'[3]PUP NS'!J24</f>
        <v>231</v>
      </c>
      <c r="G22" s="152">
        <f>'[3]PUP NS'!K24</f>
        <v>424</v>
      </c>
      <c r="H22" s="152">
        <f>'[3]PUP NS'!M24</f>
        <v>43</v>
      </c>
      <c r="I22" s="152">
        <f>'[3]PUP NS'!N24</f>
        <v>35</v>
      </c>
      <c r="J22" s="152">
        <f>'[3]PUP NS'!O24</f>
        <v>2</v>
      </c>
      <c r="K22" s="152">
        <f>'[3]PUP NS'!P24</f>
        <v>1</v>
      </c>
      <c r="L22" s="152">
        <f>'[3]PUP NS'!Q24</f>
        <v>2</v>
      </c>
      <c r="M22" s="152">
        <f>'[3]PUP NS'!U24</f>
        <v>142</v>
      </c>
      <c r="N22" s="152">
        <f>'[3]PUP NS'!V24</f>
        <v>96</v>
      </c>
      <c r="O22" s="152">
        <f>'[3]PUP NS'!X24</f>
        <v>0</v>
      </c>
      <c r="P22" s="152">
        <f>'[3]PUP NS'!Y24</f>
        <v>0</v>
      </c>
    </row>
    <row r="23" spans="1:16" s="135" customFormat="1" ht="24.95" customHeight="1" x14ac:dyDescent="0.2">
      <c r="A23" s="146"/>
      <c r="B23" s="219">
        <v>8</v>
      </c>
      <c r="C23" s="216" t="s">
        <v>32</v>
      </c>
      <c r="D23" s="150" t="s">
        <v>47</v>
      </c>
      <c r="E23" s="145">
        <f>'[3]PUP Sł'!I22</f>
        <v>89</v>
      </c>
      <c r="F23" s="145">
        <f>'[3]PUP Sł'!J22</f>
        <v>46</v>
      </c>
      <c r="G23" s="145">
        <f>'[3]PUP Sł'!K22</f>
        <v>106</v>
      </c>
      <c r="H23" s="145">
        <f>'[3]PUP Sł'!M22</f>
        <v>36</v>
      </c>
      <c r="I23" s="145">
        <f>'[3]PUP Sł'!N22</f>
        <v>19</v>
      </c>
      <c r="J23" s="145">
        <f>'[3]PUP Sł'!O22</f>
        <v>0</v>
      </c>
      <c r="K23" s="145">
        <f>'[3]PUP Sł'!P22</f>
        <v>0</v>
      </c>
      <c r="L23" s="145">
        <f>'[3]PUP Sł'!Q22</f>
        <v>0</v>
      </c>
      <c r="M23" s="145">
        <f>'[3]PUP Sł'!U22</f>
        <v>28</v>
      </c>
      <c r="N23" s="145">
        <f>'[3]PUP Sł'!V22</f>
        <v>13</v>
      </c>
      <c r="O23" s="145">
        <f>'[3]PUP Sł'!X22</f>
        <v>0</v>
      </c>
      <c r="P23" s="145">
        <f>'[3]PUP Sł'!Y22</f>
        <v>0</v>
      </c>
    </row>
    <row r="24" spans="1:16" s="135" customFormat="1" ht="24.95" customHeight="1" x14ac:dyDescent="0.2">
      <c r="A24" s="146"/>
      <c r="B24" s="219"/>
      <c r="C24" s="216"/>
      <c r="D24" s="151" t="s">
        <v>48</v>
      </c>
      <c r="E24" s="152">
        <f>'[3]PUP Sł'!I24</f>
        <v>18</v>
      </c>
      <c r="F24" s="152">
        <f>'[3]PUP Sł'!J24</f>
        <v>9</v>
      </c>
      <c r="G24" s="152">
        <f>'[3]PUP Sł'!K24</f>
        <v>19</v>
      </c>
      <c r="H24" s="152">
        <f>'[3]PUP Sł'!M24</f>
        <v>21</v>
      </c>
      <c r="I24" s="152">
        <f>'[3]PUP Sł'!N24</f>
        <v>9</v>
      </c>
      <c r="J24" s="152">
        <f>'[3]PUP Sł'!O24</f>
        <v>0</v>
      </c>
      <c r="K24" s="152">
        <f>'[3]PUP Sł'!P24</f>
        <v>0</v>
      </c>
      <c r="L24" s="152">
        <f>'[3]PUP Sł'!Q24</f>
        <v>0</v>
      </c>
      <c r="M24" s="152">
        <f>'[3]PUP Sł'!U24</f>
        <v>11</v>
      </c>
      <c r="N24" s="152">
        <f>'[3]PUP Sł'!V24</f>
        <v>6</v>
      </c>
      <c r="O24" s="152">
        <f>'[3]PUP Sł'!X24</f>
        <v>0</v>
      </c>
      <c r="P24" s="152">
        <f>'[3]PUP Sł'!Y24</f>
        <v>0</v>
      </c>
    </row>
    <row r="25" spans="1:16" s="135" customFormat="1" ht="24.95" customHeight="1" x14ac:dyDescent="0.2">
      <c r="A25" s="146"/>
      <c r="B25" s="215">
        <v>9</v>
      </c>
      <c r="C25" s="216" t="s">
        <v>33</v>
      </c>
      <c r="D25" s="150" t="s">
        <v>47</v>
      </c>
      <c r="E25" s="145">
        <f>'[3]PUP ST'!I22</f>
        <v>824</v>
      </c>
      <c r="F25" s="145">
        <f>'[3]PUP ST'!J22</f>
        <v>502</v>
      </c>
      <c r="G25" s="145">
        <f>'[3]PUP ST'!K22</f>
        <v>964</v>
      </c>
      <c r="H25" s="145">
        <f>'[3]PUP ST'!M22</f>
        <v>82</v>
      </c>
      <c r="I25" s="145">
        <f>'[3]PUP ST'!N22</f>
        <v>67</v>
      </c>
      <c r="J25" s="145">
        <f>'[3]PUP ST'!O22</f>
        <v>0</v>
      </c>
      <c r="K25" s="145">
        <f>'[3]PUP ST'!P22</f>
        <v>0</v>
      </c>
      <c r="L25" s="145">
        <f>'[3]PUP ST'!Q22</f>
        <v>0</v>
      </c>
      <c r="M25" s="145">
        <f>'[3]PUP ST'!U22</f>
        <v>325</v>
      </c>
      <c r="N25" s="145">
        <f>'[3]PUP ST'!V22</f>
        <v>219</v>
      </c>
      <c r="O25" s="145">
        <f>'[3]PUP ST'!X22</f>
        <v>0</v>
      </c>
      <c r="P25" s="145">
        <f>'[3]PUP ST'!Y22</f>
        <v>0</v>
      </c>
    </row>
    <row r="26" spans="1:16" s="135" customFormat="1" ht="24.95" customHeight="1" x14ac:dyDescent="0.2">
      <c r="A26" s="146"/>
      <c r="B26" s="215"/>
      <c r="C26" s="216"/>
      <c r="D26" s="151" t="s">
        <v>48</v>
      </c>
      <c r="E26" s="152">
        <f>'[3]PUP ST'!I24</f>
        <v>195</v>
      </c>
      <c r="F26" s="152">
        <f>'[3]PUP ST'!J24</f>
        <v>148</v>
      </c>
      <c r="G26" s="152">
        <f>'[3]PUP ST'!K24</f>
        <v>251</v>
      </c>
      <c r="H26" s="152">
        <f>'[3]PUP ST'!M24</f>
        <v>79</v>
      </c>
      <c r="I26" s="152">
        <f>'[3]PUP ST'!N24</f>
        <v>73</v>
      </c>
      <c r="J26" s="152">
        <f>'[3]PUP ST'!O24</f>
        <v>0</v>
      </c>
      <c r="K26" s="152">
        <f>'[3]PUP ST'!P24</f>
        <v>0</v>
      </c>
      <c r="L26" s="152">
        <f>'[3]PUP ST'!Q24</f>
        <v>0</v>
      </c>
      <c r="M26" s="152">
        <f>'[3]PUP ST'!U24</f>
        <v>210</v>
      </c>
      <c r="N26" s="152">
        <f>'[3]PUP ST'!V24</f>
        <v>162</v>
      </c>
      <c r="O26" s="152">
        <f>'[3]PUP ST'!X24</f>
        <v>0</v>
      </c>
      <c r="P26" s="152">
        <f>'[3]PUP ST'!Y24</f>
        <v>0</v>
      </c>
    </row>
    <row r="27" spans="1:16" s="135" customFormat="1" ht="24.95" customHeight="1" x14ac:dyDescent="0.2">
      <c r="A27" s="146"/>
      <c r="B27" s="215">
        <v>10</v>
      </c>
      <c r="C27" s="216" t="s">
        <v>34</v>
      </c>
      <c r="D27" s="150" t="s">
        <v>47</v>
      </c>
      <c r="E27" s="145">
        <f>'[3]PUP SU'!I22</f>
        <v>199</v>
      </c>
      <c r="F27" s="145">
        <f>'[3]PUP SU'!J22</f>
        <v>102</v>
      </c>
      <c r="G27" s="145">
        <f>'[3]PUP SU'!K22</f>
        <v>221</v>
      </c>
      <c r="H27" s="145">
        <f>'[3]PUP SU'!M22</f>
        <v>54</v>
      </c>
      <c r="I27" s="145">
        <f>'[3]PUP SU'!N22</f>
        <v>24</v>
      </c>
      <c r="J27" s="145">
        <f>'[3]PUP SU'!O22</f>
        <v>0</v>
      </c>
      <c r="K27" s="145">
        <f>'[3]PUP SU'!P22</f>
        <v>0</v>
      </c>
      <c r="L27" s="145">
        <f>'[3]PUP SU'!Q22</f>
        <v>0</v>
      </c>
      <c r="M27" s="145">
        <f>'[3]PUP SU'!U22</f>
        <v>0</v>
      </c>
      <c r="N27" s="145">
        <f>'[3]PUP SU'!V22</f>
        <v>0</v>
      </c>
      <c r="O27" s="145">
        <f>'[3]PUP SU'!X22</f>
        <v>0</v>
      </c>
      <c r="P27" s="145">
        <f>'[3]PUP SU'!Y22</f>
        <v>0</v>
      </c>
    </row>
    <row r="28" spans="1:16" s="135" customFormat="1" ht="24.95" customHeight="1" x14ac:dyDescent="0.2">
      <c r="A28" s="146"/>
      <c r="B28" s="215"/>
      <c r="C28" s="216"/>
      <c r="D28" s="151" t="s">
        <v>48</v>
      </c>
      <c r="E28" s="152">
        <f>'[3]PUP SU'!I24</f>
        <v>14</v>
      </c>
      <c r="F28" s="152">
        <f>'[3]PUP SU'!J24</f>
        <v>7</v>
      </c>
      <c r="G28" s="152">
        <f>'[3]PUP SU'!K24</f>
        <v>17</v>
      </c>
      <c r="H28" s="152">
        <f>'[3]PUP SU'!M24</f>
        <v>43</v>
      </c>
      <c r="I28" s="152">
        <f>'[3]PUP SU'!N24</f>
        <v>19</v>
      </c>
      <c r="J28" s="152">
        <f>'[3]PUP SU'!O24</f>
        <v>0</v>
      </c>
      <c r="K28" s="152">
        <f>'[3]PUP SU'!P24</f>
        <v>0</v>
      </c>
      <c r="L28" s="152">
        <f>'[3]PUP SU'!Q24</f>
        <v>0</v>
      </c>
      <c r="M28" s="152">
        <f>'[3]PUP SU'!U24</f>
        <v>0</v>
      </c>
      <c r="N28" s="152">
        <f>'[3]PUP SU'!V24</f>
        <v>0</v>
      </c>
      <c r="O28" s="152">
        <f>'[3]PUP SU'!X24</f>
        <v>0</v>
      </c>
      <c r="P28" s="152">
        <f>'[3]PUP SU'!Y24</f>
        <v>0</v>
      </c>
    </row>
    <row r="29" spans="1:16" s="135" customFormat="1" ht="24.95" customHeight="1" x14ac:dyDescent="0.2">
      <c r="A29" s="146"/>
      <c r="B29" s="214">
        <v>11</v>
      </c>
      <c r="C29" s="216" t="s">
        <v>35</v>
      </c>
      <c r="D29" s="150" t="s">
        <v>47</v>
      </c>
      <c r="E29" s="145">
        <f>'[3]PUP ŚW'!I22</f>
        <v>109</v>
      </c>
      <c r="F29" s="145">
        <f>'[3]PUP ŚW'!J22</f>
        <v>39</v>
      </c>
      <c r="G29" s="145">
        <f>'[3]PUP ŚW'!K22</f>
        <v>141</v>
      </c>
      <c r="H29" s="145">
        <f>'[3]PUP ŚW'!M22</f>
        <v>9</v>
      </c>
      <c r="I29" s="145">
        <f>'[3]PUP ŚW'!N22</f>
        <v>9</v>
      </c>
      <c r="J29" s="145">
        <f>'[3]PUP ŚW'!O22</f>
        <v>2</v>
      </c>
      <c r="K29" s="145">
        <f>'[3]PUP ŚW'!P22</f>
        <v>2</v>
      </c>
      <c r="L29" s="145">
        <f>'[3]PUP ŚW'!Q22</f>
        <v>2</v>
      </c>
      <c r="M29" s="145">
        <f>'[3]PUP ŚW'!U22</f>
        <v>7</v>
      </c>
      <c r="N29" s="145">
        <f>'[3]PUP ŚW'!V22</f>
        <v>4</v>
      </c>
      <c r="O29" s="145">
        <f>'[3]PUP ŚW'!X22</f>
        <v>3</v>
      </c>
      <c r="P29" s="145">
        <f>'[3]PUP ŚW'!Y22</f>
        <v>2</v>
      </c>
    </row>
    <row r="30" spans="1:16" s="135" customFormat="1" ht="24.95" customHeight="1" x14ac:dyDescent="0.2">
      <c r="A30" s="146"/>
      <c r="B30" s="214"/>
      <c r="C30" s="216"/>
      <c r="D30" s="151" t="s">
        <v>48</v>
      </c>
      <c r="E30" s="152">
        <f>'[3]PUP ŚW'!I24</f>
        <v>138</v>
      </c>
      <c r="F30" s="152">
        <f>'[3]PUP ŚW'!J24</f>
        <v>80</v>
      </c>
      <c r="G30" s="152">
        <f>'[3]PUP ŚW'!K24</f>
        <v>226</v>
      </c>
      <c r="H30" s="152">
        <f>'[3]PUP ŚW'!M24</f>
        <v>34</v>
      </c>
      <c r="I30" s="152">
        <f>'[3]PUP ŚW'!N24</f>
        <v>28</v>
      </c>
      <c r="J30" s="152">
        <f>'[3]PUP ŚW'!O24</f>
        <v>20</v>
      </c>
      <c r="K30" s="152">
        <f>'[3]PUP ŚW'!P24</f>
        <v>15</v>
      </c>
      <c r="L30" s="152">
        <f>'[3]PUP ŚW'!Q24</f>
        <v>20</v>
      </c>
      <c r="M30" s="152">
        <f>'[3]PUP ŚW'!U24</f>
        <v>57</v>
      </c>
      <c r="N30" s="152">
        <f>'[3]PUP ŚW'!V24</f>
        <v>26</v>
      </c>
      <c r="O30" s="152">
        <f>'[3]PUP ŚW'!X24</f>
        <v>5</v>
      </c>
      <c r="P30" s="152">
        <f>'[3]PUP ŚW'!Y24</f>
        <v>4</v>
      </c>
    </row>
    <row r="31" spans="1:16" s="135" customFormat="1" ht="24.95" customHeight="1" x14ac:dyDescent="0.2">
      <c r="A31" s="146"/>
      <c r="B31" s="219">
        <v>12</v>
      </c>
      <c r="C31" s="216" t="s">
        <v>36</v>
      </c>
      <c r="D31" s="150" t="s">
        <v>47</v>
      </c>
      <c r="E31" s="145">
        <f>'[3]PUP WS'!I22</f>
        <v>72</v>
      </c>
      <c r="F31" s="145">
        <f>'[3]PUP WS'!J22</f>
        <v>31</v>
      </c>
      <c r="G31" s="145">
        <f>'[3]PUP WS'!K22</f>
        <v>147</v>
      </c>
      <c r="H31" s="145">
        <f>'[3]PUP WS'!M22</f>
        <v>0</v>
      </c>
      <c r="I31" s="145">
        <f>'[3]PUP WS'!N22</f>
        <v>0</v>
      </c>
      <c r="J31" s="145">
        <f>'[3]PUP WS'!O22</f>
        <v>0</v>
      </c>
      <c r="K31" s="145">
        <f>'[3]PUP WS'!P22</f>
        <v>0</v>
      </c>
      <c r="L31" s="145">
        <f>'[3]PUP WS'!Q22</f>
        <v>0</v>
      </c>
      <c r="M31" s="145">
        <f>'[3]PUP WS'!U22</f>
        <v>0</v>
      </c>
      <c r="N31" s="145">
        <f>'[3]PUP WS'!V22</f>
        <v>0</v>
      </c>
      <c r="O31" s="145">
        <f>'[3]PUP WS'!X22</f>
        <v>0</v>
      </c>
      <c r="P31" s="145">
        <f>'[3]PUP WS'!Y22</f>
        <v>0</v>
      </c>
    </row>
    <row r="32" spans="1:16" s="135" customFormat="1" ht="24.95" customHeight="1" x14ac:dyDescent="0.2">
      <c r="A32" s="146"/>
      <c r="B32" s="219"/>
      <c r="C32" s="216"/>
      <c r="D32" s="151" t="s">
        <v>48</v>
      </c>
      <c r="E32" s="152">
        <f>'[3]PUP WS'!I24</f>
        <v>1</v>
      </c>
      <c r="F32" s="152">
        <f>'[3]PUP WS'!J24</f>
        <v>1</v>
      </c>
      <c r="G32" s="152">
        <f>'[3]PUP WS'!K24</f>
        <v>2</v>
      </c>
      <c r="H32" s="152">
        <f>'[3]PUP WS'!M24</f>
        <v>0</v>
      </c>
      <c r="I32" s="152">
        <f>'[3]PUP WS'!N24</f>
        <v>0</v>
      </c>
      <c r="J32" s="152">
        <f>'[3]PUP WS'!O24</f>
        <v>0</v>
      </c>
      <c r="K32" s="152">
        <f>'[3]PUP WS'!P24</f>
        <v>0</v>
      </c>
      <c r="L32" s="152">
        <f>'[3]PUP WS'!Q24</f>
        <v>0</v>
      </c>
      <c r="M32" s="152">
        <f>'[3]PUP WS'!U24</f>
        <v>0</v>
      </c>
      <c r="N32" s="152">
        <f>'[3]PUP WS'!V24</f>
        <v>0</v>
      </c>
      <c r="O32" s="152">
        <f>'[3]PUP WS'!X24</f>
        <v>0</v>
      </c>
      <c r="P32" s="152">
        <f>'[3]PUP WS'!Y24</f>
        <v>0</v>
      </c>
    </row>
    <row r="33" spans="1:16" s="135" customFormat="1" ht="24.95" customHeight="1" x14ac:dyDescent="0.2">
      <c r="A33" s="146"/>
      <c r="B33" s="215">
        <v>13</v>
      </c>
      <c r="C33" s="216" t="s">
        <v>37</v>
      </c>
      <c r="D33" s="150" t="s">
        <v>47</v>
      </c>
      <c r="E33" s="145">
        <f>'[3]PUP ZG'!I22</f>
        <v>467</v>
      </c>
      <c r="F33" s="145">
        <f>'[3]PUP ZG'!J22</f>
        <v>287</v>
      </c>
      <c r="G33" s="145">
        <f>'[3]PUP ZG'!K22</f>
        <v>792</v>
      </c>
      <c r="H33" s="145">
        <f>'[3]PUP ZG'!M22</f>
        <v>106</v>
      </c>
      <c r="I33" s="145">
        <f>'[3]PUP ZG'!N22</f>
        <v>64</v>
      </c>
      <c r="J33" s="145">
        <f>'[3]PUP ZG'!O22</f>
        <v>95</v>
      </c>
      <c r="K33" s="145">
        <f>'[3]PUP ZG'!P22</f>
        <v>50</v>
      </c>
      <c r="L33" s="145">
        <f>'[3]PUP ZG'!Q22</f>
        <v>95</v>
      </c>
      <c r="M33" s="145">
        <f>'[3]PUP ZG'!U22</f>
        <v>0</v>
      </c>
      <c r="N33" s="145">
        <f>'[3]PUP ZG'!V22</f>
        <v>0</v>
      </c>
      <c r="O33" s="145">
        <f>'[3]PUP ZG'!X22</f>
        <v>0</v>
      </c>
      <c r="P33" s="145">
        <f>'[3]PUP ZG'!Y22</f>
        <v>0</v>
      </c>
    </row>
    <row r="34" spans="1:16" s="135" customFormat="1" ht="24.95" customHeight="1" x14ac:dyDescent="0.2">
      <c r="A34" s="146"/>
      <c r="B34" s="215"/>
      <c r="C34" s="216"/>
      <c r="D34" s="151" t="s">
        <v>48</v>
      </c>
      <c r="E34" s="152">
        <f>'[3]PUP ZG'!I24</f>
        <v>161</v>
      </c>
      <c r="F34" s="152">
        <f>'[3]PUP ZG'!J24</f>
        <v>105</v>
      </c>
      <c r="G34" s="152">
        <f>'[3]PUP ZG'!K24</f>
        <v>258</v>
      </c>
      <c r="H34" s="152">
        <f>'[3]PUP ZG'!M24</f>
        <v>37</v>
      </c>
      <c r="I34" s="152">
        <f>'[3]PUP ZG'!N24</f>
        <v>22</v>
      </c>
      <c r="J34" s="152">
        <f>'[3]PUP ZG'!O24</f>
        <v>6</v>
      </c>
      <c r="K34" s="152">
        <f>'[3]PUP ZG'!P24</f>
        <v>3</v>
      </c>
      <c r="L34" s="152">
        <f>'[3]PUP ZG'!Q24</f>
        <v>6</v>
      </c>
      <c r="M34" s="152">
        <f>'[3]PUP ZG'!U24</f>
        <v>0</v>
      </c>
      <c r="N34" s="152">
        <f>'[3]PUP ZG'!V24</f>
        <v>0</v>
      </c>
      <c r="O34" s="152">
        <f>'[3]PUP ZG'!X24</f>
        <v>10</v>
      </c>
      <c r="P34" s="152">
        <f>'[3]PUP ZG'!Y24</f>
        <v>7</v>
      </c>
    </row>
    <row r="35" spans="1:16" s="135" customFormat="1" ht="24.95" customHeight="1" x14ac:dyDescent="0.2">
      <c r="A35" s="146"/>
      <c r="B35" s="215">
        <v>14</v>
      </c>
      <c r="C35" s="216" t="s">
        <v>38</v>
      </c>
      <c r="D35" s="150" t="s">
        <v>47</v>
      </c>
      <c r="E35" s="145">
        <f>'[3]PUP ZG z'!I22</f>
        <v>708</v>
      </c>
      <c r="F35" s="145">
        <f>'[3]PUP ZG z'!J22</f>
        <v>390</v>
      </c>
      <c r="G35" s="145">
        <f>'[3]PUP ZG z'!K22</f>
        <v>975</v>
      </c>
      <c r="H35" s="145">
        <f>'[3]PUP ZG z'!M22</f>
        <v>193</v>
      </c>
      <c r="I35" s="145">
        <f>'[3]PUP ZG z'!N22</f>
        <v>112</v>
      </c>
      <c r="J35" s="145">
        <f>'[3]PUP ZG z'!O22</f>
        <v>23</v>
      </c>
      <c r="K35" s="145">
        <f>'[3]PUP ZG z'!P22</f>
        <v>10</v>
      </c>
      <c r="L35" s="145">
        <f>'[3]PUP ZG z'!Q22</f>
        <v>23</v>
      </c>
      <c r="M35" s="145">
        <f>'[3]PUP ZG z'!U22</f>
        <v>0</v>
      </c>
      <c r="N35" s="145">
        <f>'[3]PUP ZG z'!V22</f>
        <v>0</v>
      </c>
      <c r="O35" s="145">
        <f>'[3]PUP ZG z'!X22</f>
        <v>1</v>
      </c>
      <c r="P35" s="145">
        <f>'[3]PUP ZG z'!Y22</f>
        <v>1</v>
      </c>
    </row>
    <row r="36" spans="1:16" s="135" customFormat="1" ht="24.95" customHeight="1" x14ac:dyDescent="0.2">
      <c r="A36" s="146"/>
      <c r="B36" s="215"/>
      <c r="C36" s="216"/>
      <c r="D36" s="151" t="s">
        <v>48</v>
      </c>
      <c r="E36" s="152">
        <f>'[3]PUP ZG z'!I24</f>
        <v>228</v>
      </c>
      <c r="F36" s="152">
        <f>'[3]PUP ZG z'!J24</f>
        <v>134</v>
      </c>
      <c r="G36" s="152">
        <f>'[3]PUP ZG z'!K24</f>
        <v>451</v>
      </c>
      <c r="H36" s="152">
        <f>'[3]PUP ZG z'!M24</f>
        <v>5</v>
      </c>
      <c r="I36" s="152">
        <f>'[3]PUP ZG z'!N24</f>
        <v>3</v>
      </c>
      <c r="J36" s="152">
        <f>'[3]PUP ZG z'!O24</f>
        <v>1</v>
      </c>
      <c r="K36" s="152">
        <f>'[3]PUP ZG z'!P24</f>
        <v>1</v>
      </c>
      <c r="L36" s="152">
        <f>'[3]PUP ZG z'!Q24</f>
        <v>1</v>
      </c>
      <c r="M36" s="152">
        <f>'[3]PUP ZG z'!U24</f>
        <v>0</v>
      </c>
      <c r="N36" s="152">
        <f>'[3]PUP ZG z'!V24</f>
        <v>0</v>
      </c>
      <c r="O36" s="152">
        <f>'[3]PUP ZG z'!X24</f>
        <v>6</v>
      </c>
      <c r="P36" s="152">
        <f>'[3]PUP ZG z'!Y24</f>
        <v>5</v>
      </c>
    </row>
    <row r="37" spans="1:16" s="135" customFormat="1" ht="24.95" customHeight="1" x14ac:dyDescent="0.2">
      <c r="A37" s="146"/>
      <c r="B37" s="214">
        <v>15</v>
      </c>
      <c r="C37" s="216" t="s">
        <v>39</v>
      </c>
      <c r="D37" s="150" t="s">
        <v>47</v>
      </c>
      <c r="E37" s="145">
        <f>'[3]PUP Żg'!I22</f>
        <v>104</v>
      </c>
      <c r="F37" s="145">
        <f>'[3]PUP Żg'!J22</f>
        <v>65</v>
      </c>
      <c r="G37" s="145">
        <f>'[3]PUP Żg'!K22</f>
        <v>112</v>
      </c>
      <c r="H37" s="145">
        <f>'[3]PUP Żg'!M22</f>
        <v>34</v>
      </c>
      <c r="I37" s="145">
        <f>'[3]PUP Żg'!N22</f>
        <v>25</v>
      </c>
      <c r="J37" s="145">
        <f>'[3]PUP Żg'!O22</f>
        <v>33</v>
      </c>
      <c r="K37" s="145">
        <f>'[3]PUP Żg'!P22</f>
        <v>25</v>
      </c>
      <c r="L37" s="145">
        <f>'[3]PUP Żg'!Q22</f>
        <v>37</v>
      </c>
      <c r="M37" s="145">
        <f>'[3]PUP Żg'!U22</f>
        <v>603</v>
      </c>
      <c r="N37" s="145">
        <f>'[3]PUP Żg'!V22</f>
        <v>322</v>
      </c>
      <c r="O37" s="145">
        <f>'[3]PUP Żg'!X22</f>
        <v>0</v>
      </c>
      <c r="P37" s="145">
        <f>'[3]PUP Żg'!Y22</f>
        <v>0</v>
      </c>
    </row>
    <row r="38" spans="1:16" s="135" customFormat="1" ht="24.95" customHeight="1" x14ac:dyDescent="0.2">
      <c r="A38" s="146"/>
      <c r="B38" s="214"/>
      <c r="C38" s="216"/>
      <c r="D38" s="151" t="s">
        <v>48</v>
      </c>
      <c r="E38" s="152">
        <f>'[3]PUP Żg'!I24</f>
        <v>68</v>
      </c>
      <c r="F38" s="152">
        <f>'[3]PUP Żg'!J24</f>
        <v>52</v>
      </c>
      <c r="G38" s="152">
        <f>'[3]PUP Żg'!K24</f>
        <v>117</v>
      </c>
      <c r="H38" s="152">
        <f>'[3]PUP Żg'!M24</f>
        <v>33</v>
      </c>
      <c r="I38" s="152">
        <f>'[3]PUP Żg'!N24</f>
        <v>29</v>
      </c>
      <c r="J38" s="152">
        <f>'[3]PUP Żg'!O24</f>
        <v>30</v>
      </c>
      <c r="K38" s="152">
        <f>'[3]PUP Żg'!P24</f>
        <v>22</v>
      </c>
      <c r="L38" s="152">
        <f>'[3]PUP Żg'!Q24</f>
        <v>34</v>
      </c>
      <c r="M38" s="152">
        <f>'[3]PUP Żg'!U24</f>
        <v>0</v>
      </c>
      <c r="N38" s="152">
        <f>'[3]PUP Żg'!V24</f>
        <v>0</v>
      </c>
      <c r="O38" s="152">
        <f>'[3]PUP Żg'!X24</f>
        <v>0</v>
      </c>
      <c r="P38" s="152">
        <f>'[3]PUP Żg'!Y24</f>
        <v>0</v>
      </c>
    </row>
    <row r="39" spans="1:16" s="135" customFormat="1" ht="24.95" customHeight="1" x14ac:dyDescent="0.2">
      <c r="A39" s="146"/>
      <c r="B39" s="219">
        <v>16</v>
      </c>
      <c r="C39" s="216" t="s">
        <v>40</v>
      </c>
      <c r="D39" s="150" t="s">
        <v>47</v>
      </c>
      <c r="E39" s="145">
        <f>'[3]PUP Żr'!I22</f>
        <v>86</v>
      </c>
      <c r="F39" s="145">
        <f>'[3]PUP Żr'!J22</f>
        <v>39</v>
      </c>
      <c r="G39" s="145">
        <f>'[3]PUP Żr'!K22</f>
        <v>88</v>
      </c>
      <c r="H39" s="145">
        <f>'[3]PUP Żr'!M22</f>
        <v>6</v>
      </c>
      <c r="I39" s="145">
        <f>'[3]PUP Żr'!N22</f>
        <v>6</v>
      </c>
      <c r="J39" s="145">
        <f>'[3]PUP Żr'!O22</f>
        <v>35</v>
      </c>
      <c r="K39" s="145">
        <f>'[3]PUP Żr'!P22</f>
        <v>11</v>
      </c>
      <c r="L39" s="145">
        <f>'[3]PUP Żr'!Q22</f>
        <v>35</v>
      </c>
      <c r="M39" s="145">
        <f>'[3]PUP Żr'!U22</f>
        <v>26</v>
      </c>
      <c r="N39" s="145">
        <f>'[3]PUP Żr'!V22</f>
        <v>21</v>
      </c>
      <c r="O39" s="145">
        <f>'[3]PUP Żr'!X22</f>
        <v>0</v>
      </c>
      <c r="P39" s="145">
        <f>'[3]PUP Żr'!Y22</f>
        <v>0</v>
      </c>
    </row>
    <row r="40" spans="1:16" s="135" customFormat="1" ht="24.95" customHeight="1" x14ac:dyDescent="0.2">
      <c r="A40" s="133"/>
      <c r="B40" s="219"/>
      <c r="C40" s="216"/>
      <c r="D40" s="151" t="s">
        <v>48</v>
      </c>
      <c r="E40" s="152">
        <f>'[3]PUP Żr'!I24</f>
        <v>53</v>
      </c>
      <c r="F40" s="152">
        <f>'[3]PUP Żr'!J24</f>
        <v>39</v>
      </c>
      <c r="G40" s="152">
        <f>'[3]PUP Żr'!K24</f>
        <v>54</v>
      </c>
      <c r="H40" s="152">
        <f>'[3]PUP Żr'!M24</f>
        <v>18</v>
      </c>
      <c r="I40" s="152">
        <f>'[3]PUP Żr'!N24</f>
        <v>14</v>
      </c>
      <c r="J40" s="152">
        <f>'[3]PUP Żr'!O24</f>
        <v>1</v>
      </c>
      <c r="K40" s="152">
        <f>'[3]PUP Żr'!P24</f>
        <v>0</v>
      </c>
      <c r="L40" s="152">
        <f>'[3]PUP Żr'!Q24</f>
        <v>1</v>
      </c>
      <c r="M40" s="152">
        <f>'[3]PUP Żr'!U24</f>
        <v>0</v>
      </c>
      <c r="N40" s="152">
        <f>'[3]PUP Żr'!V24</f>
        <v>0</v>
      </c>
      <c r="O40" s="152">
        <f>'[3]PUP Żr'!X24</f>
        <v>0</v>
      </c>
      <c r="P40" s="152">
        <f>'[3]PUP Żr'!Y24</f>
        <v>0</v>
      </c>
    </row>
    <row r="42" spans="1:16" x14ac:dyDescent="0.25"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</row>
    <row r="43" spans="1:16" x14ac:dyDescent="0.25"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</row>
  </sheetData>
  <mergeCells count="49">
    <mergeCell ref="B39:B40"/>
    <mergeCell ref="C39:C40"/>
    <mergeCell ref="B33:B34"/>
    <mergeCell ref="C33:C34"/>
    <mergeCell ref="B35:B36"/>
    <mergeCell ref="C35:C36"/>
    <mergeCell ref="B37:B38"/>
    <mergeCell ref="C37:C38"/>
    <mergeCell ref="B27:B28"/>
    <mergeCell ref="C27:C28"/>
    <mergeCell ref="B29:B30"/>
    <mergeCell ref="C29:C30"/>
    <mergeCell ref="B31:B32"/>
    <mergeCell ref="C31:C32"/>
    <mergeCell ref="B21:B22"/>
    <mergeCell ref="C21:C22"/>
    <mergeCell ref="B23:B24"/>
    <mergeCell ref="C23:C24"/>
    <mergeCell ref="B25:B26"/>
    <mergeCell ref="C25:C26"/>
    <mergeCell ref="B15:B16"/>
    <mergeCell ref="C15:C16"/>
    <mergeCell ref="B17:B18"/>
    <mergeCell ref="C17:C18"/>
    <mergeCell ref="B19:B20"/>
    <mergeCell ref="C19:C20"/>
    <mergeCell ref="B13:B14"/>
    <mergeCell ref="C13:C14"/>
    <mergeCell ref="G5:G6"/>
    <mergeCell ref="H5:I5"/>
    <mergeCell ref="J5:K5"/>
    <mergeCell ref="B7:C8"/>
    <mergeCell ref="B9:B10"/>
    <mergeCell ref="C9:C10"/>
    <mergeCell ref="B11:B12"/>
    <mergeCell ref="C11:C12"/>
    <mergeCell ref="L5:L6"/>
    <mergeCell ref="M5:N5"/>
    <mergeCell ref="O5:P5"/>
    <mergeCell ref="O1:P1"/>
    <mergeCell ref="B2:P2"/>
    <mergeCell ref="B4:B6"/>
    <mergeCell ref="C4:D6"/>
    <mergeCell ref="E4:G4"/>
    <mergeCell ref="H4:I4"/>
    <mergeCell ref="J4:L4"/>
    <mergeCell ref="M4:N4"/>
    <mergeCell ref="O4:P4"/>
    <mergeCell ref="E5:F5"/>
  </mergeCells>
  <printOptions horizontalCentered="1"/>
  <pageMargins left="0.31496062992125984" right="0.31496062992125984" top="0.35433070866141736" bottom="0.35433070866141736" header="0.11811023622047245" footer="0.31496062992125984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opLeftCell="F3" zoomScaleNormal="100" workbookViewId="0">
      <selection activeCell="C10" sqref="C10:C12"/>
    </sheetView>
  </sheetViews>
  <sheetFormatPr defaultRowHeight="15" x14ac:dyDescent="0.25"/>
  <cols>
    <col min="1" max="1" width="2" style="147" customWidth="1"/>
    <col min="2" max="2" width="5.28515625" style="147" customWidth="1"/>
    <col min="3" max="3" width="25.28515625" style="147" customWidth="1"/>
    <col min="4" max="4" width="16.7109375" style="147" customWidth="1"/>
    <col min="5" max="6" width="9.140625" style="147"/>
    <col min="7" max="7" width="12.5703125" style="147" customWidth="1"/>
    <col min="8" max="15" width="9.140625" style="147"/>
    <col min="16" max="16" width="12" style="147" customWidth="1"/>
    <col min="17" max="251" width="9.140625" style="147"/>
    <col min="252" max="252" width="8" style="147" customWidth="1"/>
    <col min="253" max="253" width="3.28515625" style="147" customWidth="1"/>
    <col min="254" max="254" width="25.28515625" style="147" customWidth="1"/>
    <col min="255" max="255" width="16.7109375" style="147" customWidth="1"/>
    <col min="256" max="507" width="9.140625" style="147"/>
    <col min="508" max="508" width="8" style="147" customWidth="1"/>
    <col min="509" max="509" width="3.28515625" style="147" customWidth="1"/>
    <col min="510" max="510" width="25.28515625" style="147" customWidth="1"/>
    <col min="511" max="511" width="16.7109375" style="147" customWidth="1"/>
    <col min="512" max="763" width="9.140625" style="147"/>
    <col min="764" max="764" width="8" style="147" customWidth="1"/>
    <col min="765" max="765" width="3.28515625" style="147" customWidth="1"/>
    <col min="766" max="766" width="25.28515625" style="147" customWidth="1"/>
    <col min="767" max="767" width="16.7109375" style="147" customWidth="1"/>
    <col min="768" max="1019" width="9.140625" style="147"/>
    <col min="1020" max="1020" width="8" style="147" customWidth="1"/>
    <col min="1021" max="1021" width="3.28515625" style="147" customWidth="1"/>
    <col min="1022" max="1022" width="25.28515625" style="147" customWidth="1"/>
    <col min="1023" max="1023" width="16.7109375" style="147" customWidth="1"/>
    <col min="1024" max="1275" width="9.140625" style="147"/>
    <col min="1276" max="1276" width="8" style="147" customWidth="1"/>
    <col min="1277" max="1277" width="3.28515625" style="147" customWidth="1"/>
    <col min="1278" max="1278" width="25.28515625" style="147" customWidth="1"/>
    <col min="1279" max="1279" width="16.7109375" style="147" customWidth="1"/>
    <col min="1280" max="1531" width="9.140625" style="147"/>
    <col min="1532" max="1532" width="8" style="147" customWidth="1"/>
    <col min="1533" max="1533" width="3.28515625" style="147" customWidth="1"/>
    <col min="1534" max="1534" width="25.28515625" style="147" customWidth="1"/>
    <col min="1535" max="1535" width="16.7109375" style="147" customWidth="1"/>
    <col min="1536" max="1787" width="9.140625" style="147"/>
    <col min="1788" max="1788" width="8" style="147" customWidth="1"/>
    <col min="1789" max="1789" width="3.28515625" style="147" customWidth="1"/>
    <col min="1790" max="1790" width="25.28515625" style="147" customWidth="1"/>
    <col min="1791" max="1791" width="16.7109375" style="147" customWidth="1"/>
    <col min="1792" max="2043" width="9.140625" style="147"/>
    <col min="2044" max="2044" width="8" style="147" customWidth="1"/>
    <col min="2045" max="2045" width="3.28515625" style="147" customWidth="1"/>
    <col min="2046" max="2046" width="25.28515625" style="147" customWidth="1"/>
    <col min="2047" max="2047" width="16.7109375" style="147" customWidth="1"/>
    <col min="2048" max="2299" width="9.140625" style="147"/>
    <col min="2300" max="2300" width="8" style="147" customWidth="1"/>
    <col min="2301" max="2301" width="3.28515625" style="147" customWidth="1"/>
    <col min="2302" max="2302" width="25.28515625" style="147" customWidth="1"/>
    <col min="2303" max="2303" width="16.7109375" style="147" customWidth="1"/>
    <col min="2304" max="2555" width="9.140625" style="147"/>
    <col min="2556" max="2556" width="8" style="147" customWidth="1"/>
    <col min="2557" max="2557" width="3.28515625" style="147" customWidth="1"/>
    <col min="2558" max="2558" width="25.28515625" style="147" customWidth="1"/>
    <col min="2559" max="2559" width="16.7109375" style="147" customWidth="1"/>
    <col min="2560" max="2811" width="9.140625" style="147"/>
    <col min="2812" max="2812" width="8" style="147" customWidth="1"/>
    <col min="2813" max="2813" width="3.28515625" style="147" customWidth="1"/>
    <col min="2814" max="2814" width="25.28515625" style="147" customWidth="1"/>
    <col min="2815" max="2815" width="16.7109375" style="147" customWidth="1"/>
    <col min="2816" max="3067" width="9.140625" style="147"/>
    <col min="3068" max="3068" width="8" style="147" customWidth="1"/>
    <col min="3069" max="3069" width="3.28515625" style="147" customWidth="1"/>
    <col min="3070" max="3070" width="25.28515625" style="147" customWidth="1"/>
    <col min="3071" max="3071" width="16.7109375" style="147" customWidth="1"/>
    <col min="3072" max="3323" width="9.140625" style="147"/>
    <col min="3324" max="3324" width="8" style="147" customWidth="1"/>
    <col min="3325" max="3325" width="3.28515625" style="147" customWidth="1"/>
    <col min="3326" max="3326" width="25.28515625" style="147" customWidth="1"/>
    <col min="3327" max="3327" width="16.7109375" style="147" customWidth="1"/>
    <col min="3328" max="3579" width="9.140625" style="147"/>
    <col min="3580" max="3580" width="8" style="147" customWidth="1"/>
    <col min="3581" max="3581" width="3.28515625" style="147" customWidth="1"/>
    <col min="3582" max="3582" width="25.28515625" style="147" customWidth="1"/>
    <col min="3583" max="3583" width="16.7109375" style="147" customWidth="1"/>
    <col min="3584" max="3835" width="9.140625" style="147"/>
    <col min="3836" max="3836" width="8" style="147" customWidth="1"/>
    <col min="3837" max="3837" width="3.28515625" style="147" customWidth="1"/>
    <col min="3838" max="3838" width="25.28515625" style="147" customWidth="1"/>
    <col min="3839" max="3839" width="16.7109375" style="147" customWidth="1"/>
    <col min="3840" max="4091" width="9.140625" style="147"/>
    <col min="4092" max="4092" width="8" style="147" customWidth="1"/>
    <col min="4093" max="4093" width="3.28515625" style="147" customWidth="1"/>
    <col min="4094" max="4094" width="25.28515625" style="147" customWidth="1"/>
    <col min="4095" max="4095" width="16.7109375" style="147" customWidth="1"/>
    <col min="4096" max="4347" width="9.140625" style="147"/>
    <col min="4348" max="4348" width="8" style="147" customWidth="1"/>
    <col min="4349" max="4349" width="3.28515625" style="147" customWidth="1"/>
    <col min="4350" max="4350" width="25.28515625" style="147" customWidth="1"/>
    <col min="4351" max="4351" width="16.7109375" style="147" customWidth="1"/>
    <col min="4352" max="4603" width="9.140625" style="147"/>
    <col min="4604" max="4604" width="8" style="147" customWidth="1"/>
    <col min="4605" max="4605" width="3.28515625" style="147" customWidth="1"/>
    <col min="4606" max="4606" width="25.28515625" style="147" customWidth="1"/>
    <col min="4607" max="4607" width="16.7109375" style="147" customWidth="1"/>
    <col min="4608" max="4859" width="9.140625" style="147"/>
    <col min="4860" max="4860" width="8" style="147" customWidth="1"/>
    <col min="4861" max="4861" width="3.28515625" style="147" customWidth="1"/>
    <col min="4862" max="4862" width="25.28515625" style="147" customWidth="1"/>
    <col min="4863" max="4863" width="16.7109375" style="147" customWidth="1"/>
    <col min="4864" max="5115" width="9.140625" style="147"/>
    <col min="5116" max="5116" width="8" style="147" customWidth="1"/>
    <col min="5117" max="5117" width="3.28515625" style="147" customWidth="1"/>
    <col min="5118" max="5118" width="25.28515625" style="147" customWidth="1"/>
    <col min="5119" max="5119" width="16.7109375" style="147" customWidth="1"/>
    <col min="5120" max="5371" width="9.140625" style="147"/>
    <col min="5372" max="5372" width="8" style="147" customWidth="1"/>
    <col min="5373" max="5373" width="3.28515625" style="147" customWidth="1"/>
    <col min="5374" max="5374" width="25.28515625" style="147" customWidth="1"/>
    <col min="5375" max="5375" width="16.7109375" style="147" customWidth="1"/>
    <col min="5376" max="5627" width="9.140625" style="147"/>
    <col min="5628" max="5628" width="8" style="147" customWidth="1"/>
    <col min="5629" max="5629" width="3.28515625" style="147" customWidth="1"/>
    <col min="5630" max="5630" width="25.28515625" style="147" customWidth="1"/>
    <col min="5631" max="5631" width="16.7109375" style="147" customWidth="1"/>
    <col min="5632" max="5883" width="9.140625" style="147"/>
    <col min="5884" max="5884" width="8" style="147" customWidth="1"/>
    <col min="5885" max="5885" width="3.28515625" style="147" customWidth="1"/>
    <col min="5886" max="5886" width="25.28515625" style="147" customWidth="1"/>
    <col min="5887" max="5887" width="16.7109375" style="147" customWidth="1"/>
    <col min="5888" max="6139" width="9.140625" style="147"/>
    <col min="6140" max="6140" width="8" style="147" customWidth="1"/>
    <col min="6141" max="6141" width="3.28515625" style="147" customWidth="1"/>
    <col min="6142" max="6142" width="25.28515625" style="147" customWidth="1"/>
    <col min="6143" max="6143" width="16.7109375" style="147" customWidth="1"/>
    <col min="6144" max="6395" width="9.140625" style="147"/>
    <col min="6396" max="6396" width="8" style="147" customWidth="1"/>
    <col min="6397" max="6397" width="3.28515625" style="147" customWidth="1"/>
    <col min="6398" max="6398" width="25.28515625" style="147" customWidth="1"/>
    <col min="6399" max="6399" width="16.7109375" style="147" customWidth="1"/>
    <col min="6400" max="6651" width="9.140625" style="147"/>
    <col min="6652" max="6652" width="8" style="147" customWidth="1"/>
    <col min="6653" max="6653" width="3.28515625" style="147" customWidth="1"/>
    <col min="6654" max="6654" width="25.28515625" style="147" customWidth="1"/>
    <col min="6655" max="6655" width="16.7109375" style="147" customWidth="1"/>
    <col min="6656" max="6907" width="9.140625" style="147"/>
    <col min="6908" max="6908" width="8" style="147" customWidth="1"/>
    <col min="6909" max="6909" width="3.28515625" style="147" customWidth="1"/>
    <col min="6910" max="6910" width="25.28515625" style="147" customWidth="1"/>
    <col min="6911" max="6911" width="16.7109375" style="147" customWidth="1"/>
    <col min="6912" max="7163" width="9.140625" style="147"/>
    <col min="7164" max="7164" width="8" style="147" customWidth="1"/>
    <col min="7165" max="7165" width="3.28515625" style="147" customWidth="1"/>
    <col min="7166" max="7166" width="25.28515625" style="147" customWidth="1"/>
    <col min="7167" max="7167" width="16.7109375" style="147" customWidth="1"/>
    <col min="7168" max="7419" width="9.140625" style="147"/>
    <col min="7420" max="7420" width="8" style="147" customWidth="1"/>
    <col min="7421" max="7421" width="3.28515625" style="147" customWidth="1"/>
    <col min="7422" max="7422" width="25.28515625" style="147" customWidth="1"/>
    <col min="7423" max="7423" width="16.7109375" style="147" customWidth="1"/>
    <col min="7424" max="7675" width="9.140625" style="147"/>
    <col min="7676" max="7676" width="8" style="147" customWidth="1"/>
    <col min="7677" max="7677" width="3.28515625" style="147" customWidth="1"/>
    <col min="7678" max="7678" width="25.28515625" style="147" customWidth="1"/>
    <col min="7679" max="7679" width="16.7109375" style="147" customWidth="1"/>
    <col min="7680" max="7931" width="9.140625" style="147"/>
    <col min="7932" max="7932" width="8" style="147" customWidth="1"/>
    <col min="7933" max="7933" width="3.28515625" style="147" customWidth="1"/>
    <col min="7934" max="7934" width="25.28515625" style="147" customWidth="1"/>
    <col min="7935" max="7935" width="16.7109375" style="147" customWidth="1"/>
    <col min="7936" max="8187" width="9.140625" style="147"/>
    <col min="8188" max="8188" width="8" style="147" customWidth="1"/>
    <col min="8189" max="8189" width="3.28515625" style="147" customWidth="1"/>
    <col min="8190" max="8190" width="25.28515625" style="147" customWidth="1"/>
    <col min="8191" max="8191" width="16.7109375" style="147" customWidth="1"/>
    <col min="8192" max="8443" width="9.140625" style="147"/>
    <col min="8444" max="8444" width="8" style="147" customWidth="1"/>
    <col min="8445" max="8445" width="3.28515625" style="147" customWidth="1"/>
    <col min="8446" max="8446" width="25.28515625" style="147" customWidth="1"/>
    <col min="8447" max="8447" width="16.7109375" style="147" customWidth="1"/>
    <col min="8448" max="8699" width="9.140625" style="147"/>
    <col min="8700" max="8700" width="8" style="147" customWidth="1"/>
    <col min="8701" max="8701" width="3.28515625" style="147" customWidth="1"/>
    <col min="8702" max="8702" width="25.28515625" style="147" customWidth="1"/>
    <col min="8703" max="8703" width="16.7109375" style="147" customWidth="1"/>
    <col min="8704" max="8955" width="9.140625" style="147"/>
    <col min="8956" max="8956" width="8" style="147" customWidth="1"/>
    <col min="8957" max="8957" width="3.28515625" style="147" customWidth="1"/>
    <col min="8958" max="8958" width="25.28515625" style="147" customWidth="1"/>
    <col min="8959" max="8959" width="16.7109375" style="147" customWidth="1"/>
    <col min="8960" max="9211" width="9.140625" style="147"/>
    <col min="9212" max="9212" width="8" style="147" customWidth="1"/>
    <col min="9213" max="9213" width="3.28515625" style="147" customWidth="1"/>
    <col min="9214" max="9214" width="25.28515625" style="147" customWidth="1"/>
    <col min="9215" max="9215" width="16.7109375" style="147" customWidth="1"/>
    <col min="9216" max="9467" width="9.140625" style="147"/>
    <col min="9468" max="9468" width="8" style="147" customWidth="1"/>
    <col min="9469" max="9469" width="3.28515625" style="147" customWidth="1"/>
    <col min="9470" max="9470" width="25.28515625" style="147" customWidth="1"/>
    <col min="9471" max="9471" width="16.7109375" style="147" customWidth="1"/>
    <col min="9472" max="9723" width="9.140625" style="147"/>
    <col min="9724" max="9724" width="8" style="147" customWidth="1"/>
    <col min="9725" max="9725" width="3.28515625" style="147" customWidth="1"/>
    <col min="9726" max="9726" width="25.28515625" style="147" customWidth="1"/>
    <col min="9727" max="9727" width="16.7109375" style="147" customWidth="1"/>
    <col min="9728" max="9979" width="9.140625" style="147"/>
    <col min="9980" max="9980" width="8" style="147" customWidth="1"/>
    <col min="9981" max="9981" width="3.28515625" style="147" customWidth="1"/>
    <col min="9982" max="9982" width="25.28515625" style="147" customWidth="1"/>
    <col min="9983" max="9983" width="16.7109375" style="147" customWidth="1"/>
    <col min="9984" max="10235" width="9.140625" style="147"/>
    <col min="10236" max="10236" width="8" style="147" customWidth="1"/>
    <col min="10237" max="10237" width="3.28515625" style="147" customWidth="1"/>
    <col min="10238" max="10238" width="25.28515625" style="147" customWidth="1"/>
    <col min="10239" max="10239" width="16.7109375" style="147" customWidth="1"/>
    <col min="10240" max="10491" width="9.140625" style="147"/>
    <col min="10492" max="10492" width="8" style="147" customWidth="1"/>
    <col min="10493" max="10493" width="3.28515625" style="147" customWidth="1"/>
    <col min="10494" max="10494" width="25.28515625" style="147" customWidth="1"/>
    <col min="10495" max="10495" width="16.7109375" style="147" customWidth="1"/>
    <col min="10496" max="10747" width="9.140625" style="147"/>
    <col min="10748" max="10748" width="8" style="147" customWidth="1"/>
    <col min="10749" max="10749" width="3.28515625" style="147" customWidth="1"/>
    <col min="10750" max="10750" width="25.28515625" style="147" customWidth="1"/>
    <col min="10751" max="10751" width="16.7109375" style="147" customWidth="1"/>
    <col min="10752" max="11003" width="9.140625" style="147"/>
    <col min="11004" max="11004" width="8" style="147" customWidth="1"/>
    <col min="11005" max="11005" width="3.28515625" style="147" customWidth="1"/>
    <col min="11006" max="11006" width="25.28515625" style="147" customWidth="1"/>
    <col min="11007" max="11007" width="16.7109375" style="147" customWidth="1"/>
    <col min="11008" max="11259" width="9.140625" style="147"/>
    <col min="11260" max="11260" width="8" style="147" customWidth="1"/>
    <col min="11261" max="11261" width="3.28515625" style="147" customWidth="1"/>
    <col min="11262" max="11262" width="25.28515625" style="147" customWidth="1"/>
    <col min="11263" max="11263" width="16.7109375" style="147" customWidth="1"/>
    <col min="11264" max="11515" width="9.140625" style="147"/>
    <col min="11516" max="11516" width="8" style="147" customWidth="1"/>
    <col min="11517" max="11517" width="3.28515625" style="147" customWidth="1"/>
    <col min="11518" max="11518" width="25.28515625" style="147" customWidth="1"/>
    <col min="11519" max="11519" width="16.7109375" style="147" customWidth="1"/>
    <col min="11520" max="11771" width="9.140625" style="147"/>
    <col min="11772" max="11772" width="8" style="147" customWidth="1"/>
    <col min="11773" max="11773" width="3.28515625" style="147" customWidth="1"/>
    <col min="11774" max="11774" width="25.28515625" style="147" customWidth="1"/>
    <col min="11775" max="11775" width="16.7109375" style="147" customWidth="1"/>
    <col min="11776" max="12027" width="9.140625" style="147"/>
    <col min="12028" max="12028" width="8" style="147" customWidth="1"/>
    <col min="12029" max="12029" width="3.28515625" style="147" customWidth="1"/>
    <col min="12030" max="12030" width="25.28515625" style="147" customWidth="1"/>
    <col min="12031" max="12031" width="16.7109375" style="147" customWidth="1"/>
    <col min="12032" max="12283" width="9.140625" style="147"/>
    <col min="12284" max="12284" width="8" style="147" customWidth="1"/>
    <col min="12285" max="12285" width="3.28515625" style="147" customWidth="1"/>
    <col min="12286" max="12286" width="25.28515625" style="147" customWidth="1"/>
    <col min="12287" max="12287" width="16.7109375" style="147" customWidth="1"/>
    <col min="12288" max="12539" width="9.140625" style="147"/>
    <col min="12540" max="12540" width="8" style="147" customWidth="1"/>
    <col min="12541" max="12541" width="3.28515625" style="147" customWidth="1"/>
    <col min="12542" max="12542" width="25.28515625" style="147" customWidth="1"/>
    <col min="12543" max="12543" width="16.7109375" style="147" customWidth="1"/>
    <col min="12544" max="12795" width="9.140625" style="147"/>
    <col min="12796" max="12796" width="8" style="147" customWidth="1"/>
    <col min="12797" max="12797" width="3.28515625" style="147" customWidth="1"/>
    <col min="12798" max="12798" width="25.28515625" style="147" customWidth="1"/>
    <col min="12799" max="12799" width="16.7109375" style="147" customWidth="1"/>
    <col min="12800" max="13051" width="9.140625" style="147"/>
    <col min="13052" max="13052" width="8" style="147" customWidth="1"/>
    <col min="13053" max="13053" width="3.28515625" style="147" customWidth="1"/>
    <col min="13054" max="13054" width="25.28515625" style="147" customWidth="1"/>
    <col min="13055" max="13055" width="16.7109375" style="147" customWidth="1"/>
    <col min="13056" max="13307" width="9.140625" style="147"/>
    <col min="13308" max="13308" width="8" style="147" customWidth="1"/>
    <col min="13309" max="13309" width="3.28515625" style="147" customWidth="1"/>
    <col min="13310" max="13310" width="25.28515625" style="147" customWidth="1"/>
    <col min="13311" max="13311" width="16.7109375" style="147" customWidth="1"/>
    <col min="13312" max="13563" width="9.140625" style="147"/>
    <col min="13564" max="13564" width="8" style="147" customWidth="1"/>
    <col min="13565" max="13565" width="3.28515625" style="147" customWidth="1"/>
    <col min="13566" max="13566" width="25.28515625" style="147" customWidth="1"/>
    <col min="13567" max="13567" width="16.7109375" style="147" customWidth="1"/>
    <col min="13568" max="13819" width="9.140625" style="147"/>
    <col min="13820" max="13820" width="8" style="147" customWidth="1"/>
    <col min="13821" max="13821" width="3.28515625" style="147" customWidth="1"/>
    <col min="13822" max="13822" width="25.28515625" style="147" customWidth="1"/>
    <col min="13823" max="13823" width="16.7109375" style="147" customWidth="1"/>
    <col min="13824" max="14075" width="9.140625" style="147"/>
    <col min="14076" max="14076" width="8" style="147" customWidth="1"/>
    <col min="14077" max="14077" width="3.28515625" style="147" customWidth="1"/>
    <col min="14078" max="14078" width="25.28515625" style="147" customWidth="1"/>
    <col min="14079" max="14079" width="16.7109375" style="147" customWidth="1"/>
    <col min="14080" max="14331" width="9.140625" style="147"/>
    <col min="14332" max="14332" width="8" style="147" customWidth="1"/>
    <col min="14333" max="14333" width="3.28515625" style="147" customWidth="1"/>
    <col min="14334" max="14334" width="25.28515625" style="147" customWidth="1"/>
    <col min="14335" max="14335" width="16.7109375" style="147" customWidth="1"/>
    <col min="14336" max="14587" width="9.140625" style="147"/>
    <col min="14588" max="14588" width="8" style="147" customWidth="1"/>
    <col min="14589" max="14589" width="3.28515625" style="147" customWidth="1"/>
    <col min="14590" max="14590" width="25.28515625" style="147" customWidth="1"/>
    <col min="14591" max="14591" width="16.7109375" style="147" customWidth="1"/>
    <col min="14592" max="14843" width="9.140625" style="147"/>
    <col min="14844" max="14844" width="8" style="147" customWidth="1"/>
    <col min="14845" max="14845" width="3.28515625" style="147" customWidth="1"/>
    <col min="14846" max="14846" width="25.28515625" style="147" customWidth="1"/>
    <col min="14847" max="14847" width="16.7109375" style="147" customWidth="1"/>
    <col min="14848" max="15099" width="9.140625" style="147"/>
    <col min="15100" max="15100" width="8" style="147" customWidth="1"/>
    <col min="15101" max="15101" width="3.28515625" style="147" customWidth="1"/>
    <col min="15102" max="15102" width="25.28515625" style="147" customWidth="1"/>
    <col min="15103" max="15103" width="16.7109375" style="147" customWidth="1"/>
    <col min="15104" max="15355" width="9.140625" style="147"/>
    <col min="15356" max="15356" width="8" style="147" customWidth="1"/>
    <col min="15357" max="15357" width="3.28515625" style="147" customWidth="1"/>
    <col min="15358" max="15358" width="25.28515625" style="147" customWidth="1"/>
    <col min="15359" max="15359" width="16.7109375" style="147" customWidth="1"/>
    <col min="15360" max="15611" width="9.140625" style="147"/>
    <col min="15612" max="15612" width="8" style="147" customWidth="1"/>
    <col min="15613" max="15613" width="3.28515625" style="147" customWidth="1"/>
    <col min="15614" max="15614" width="25.28515625" style="147" customWidth="1"/>
    <col min="15615" max="15615" width="16.7109375" style="147" customWidth="1"/>
    <col min="15616" max="15867" width="9.140625" style="147"/>
    <col min="15868" max="15868" width="8" style="147" customWidth="1"/>
    <col min="15869" max="15869" width="3.28515625" style="147" customWidth="1"/>
    <col min="15870" max="15870" width="25.28515625" style="147" customWidth="1"/>
    <col min="15871" max="15871" width="16.7109375" style="147" customWidth="1"/>
    <col min="15872" max="16123" width="9.140625" style="147"/>
    <col min="16124" max="16124" width="8" style="147" customWidth="1"/>
    <col min="16125" max="16125" width="3.28515625" style="147" customWidth="1"/>
    <col min="16126" max="16126" width="25.28515625" style="147" customWidth="1"/>
    <col min="16127" max="16127" width="16.7109375" style="147" customWidth="1"/>
    <col min="16128" max="16384" width="9.140625" style="147"/>
  </cols>
  <sheetData>
    <row r="1" spans="1:21" s="135" customFormat="1" ht="11.25" x14ac:dyDescent="0.2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211" t="s">
        <v>49</v>
      </c>
      <c r="P1" s="211"/>
    </row>
    <row r="2" spans="1:21" s="135" customFormat="1" ht="26.25" customHeight="1" x14ac:dyDescent="0.2">
      <c r="A2" s="136"/>
      <c r="B2" s="197" t="s">
        <v>50</v>
      </c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9"/>
      <c r="P2" s="200"/>
      <c r="Q2" s="137"/>
      <c r="R2" s="137"/>
      <c r="S2" s="137"/>
      <c r="T2" s="137"/>
      <c r="U2" s="137"/>
    </row>
    <row r="3" spans="1:21" s="135" customFormat="1" ht="11.25" x14ac:dyDescent="0.2">
      <c r="A3" s="133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</row>
    <row r="4" spans="1:21" s="135" customFormat="1" ht="36.75" customHeight="1" x14ac:dyDescent="0.2">
      <c r="A4" s="133"/>
      <c r="B4" s="210" t="s">
        <v>2</v>
      </c>
      <c r="C4" s="210" t="s">
        <v>3</v>
      </c>
      <c r="D4" s="210"/>
      <c r="E4" s="210" t="s">
        <v>4</v>
      </c>
      <c r="F4" s="210"/>
      <c r="G4" s="210"/>
      <c r="H4" s="212" t="s">
        <v>5</v>
      </c>
      <c r="I4" s="213"/>
      <c r="J4" s="210" t="s">
        <v>6</v>
      </c>
      <c r="K4" s="210"/>
      <c r="L4" s="210"/>
      <c r="M4" s="212" t="s">
        <v>8</v>
      </c>
      <c r="N4" s="213"/>
      <c r="O4" s="212" t="s">
        <v>9</v>
      </c>
      <c r="P4" s="213"/>
    </row>
    <row r="5" spans="1:21" s="135" customFormat="1" ht="55.5" customHeight="1" x14ac:dyDescent="0.2">
      <c r="A5" s="133"/>
      <c r="B5" s="210"/>
      <c r="C5" s="210"/>
      <c r="D5" s="210"/>
      <c r="E5" s="219" t="s">
        <v>10</v>
      </c>
      <c r="F5" s="219"/>
      <c r="G5" s="219" t="s">
        <v>11</v>
      </c>
      <c r="H5" s="219" t="s">
        <v>13</v>
      </c>
      <c r="I5" s="219"/>
      <c r="J5" s="219" t="s">
        <v>14</v>
      </c>
      <c r="K5" s="219"/>
      <c r="L5" s="219" t="s">
        <v>15</v>
      </c>
      <c r="M5" s="219" t="s">
        <v>17</v>
      </c>
      <c r="N5" s="219"/>
      <c r="O5" s="219" t="s">
        <v>18</v>
      </c>
      <c r="P5" s="219"/>
    </row>
    <row r="6" spans="1:21" s="135" customFormat="1" ht="18" customHeight="1" x14ac:dyDescent="0.2">
      <c r="A6" s="133"/>
      <c r="B6" s="210"/>
      <c r="C6" s="210"/>
      <c r="D6" s="210"/>
      <c r="E6" s="153" t="s">
        <v>19</v>
      </c>
      <c r="F6" s="153" t="s">
        <v>20</v>
      </c>
      <c r="G6" s="219"/>
      <c r="H6" s="153" t="s">
        <v>19</v>
      </c>
      <c r="I6" s="153" t="s">
        <v>20</v>
      </c>
      <c r="J6" s="153" t="s">
        <v>19</v>
      </c>
      <c r="K6" s="153" t="s">
        <v>20</v>
      </c>
      <c r="L6" s="219"/>
      <c r="M6" s="153" t="s">
        <v>19</v>
      </c>
      <c r="N6" s="153" t="s">
        <v>20</v>
      </c>
      <c r="O6" s="153" t="s">
        <v>19</v>
      </c>
      <c r="P6" s="153" t="s">
        <v>20</v>
      </c>
    </row>
    <row r="7" spans="1:21" s="135" customFormat="1" ht="24.95" customHeight="1" x14ac:dyDescent="0.2">
      <c r="A7" s="133"/>
      <c r="B7" s="210" t="s">
        <v>21</v>
      </c>
      <c r="C7" s="217"/>
      <c r="D7" s="150" t="s">
        <v>51</v>
      </c>
      <c r="E7" s="154">
        <f t="shared" ref="E7:P9" si="0">E10+E13+E16+E19+E22+E25+E28+E31+E34+E37+E40+E43+E46+E49+E52+E55</f>
        <v>2761</v>
      </c>
      <c r="F7" s="154">
        <f t="shared" si="0"/>
        <v>1817</v>
      </c>
      <c r="G7" s="154">
        <f t="shared" si="0"/>
        <v>3761</v>
      </c>
      <c r="H7" s="154">
        <f t="shared" si="0"/>
        <v>1027</v>
      </c>
      <c r="I7" s="154">
        <f t="shared" si="0"/>
        <v>793</v>
      </c>
      <c r="J7" s="154">
        <f t="shared" si="0"/>
        <v>138</v>
      </c>
      <c r="K7" s="154">
        <f t="shared" si="0"/>
        <v>102</v>
      </c>
      <c r="L7" s="154">
        <f t="shared" si="0"/>
        <v>152</v>
      </c>
      <c r="M7" s="154">
        <f t="shared" si="0"/>
        <v>703</v>
      </c>
      <c r="N7" s="154">
        <f t="shared" si="0"/>
        <v>466</v>
      </c>
      <c r="O7" s="154">
        <f t="shared" si="0"/>
        <v>39</v>
      </c>
      <c r="P7" s="154">
        <f t="shared" si="0"/>
        <v>31</v>
      </c>
    </row>
    <row r="8" spans="1:21" s="135" customFormat="1" ht="24.95" customHeight="1" x14ac:dyDescent="0.2">
      <c r="A8" s="133"/>
      <c r="B8" s="210"/>
      <c r="C8" s="217"/>
      <c r="D8" s="150" t="s">
        <v>52</v>
      </c>
      <c r="E8" s="154">
        <f>E11+E14+E17+E20+E23+E26+E29+E32+E35+E38+E41+E44+E47+E50+E53+E56</f>
        <v>3512</v>
      </c>
      <c r="F8" s="154">
        <f>F11+F14+F17+F20+F23+F26+F29+F32+F35+F38+F41+F44+F47+F50+F53+F56</f>
        <v>1996</v>
      </c>
      <c r="G8" s="154">
        <f t="shared" si="0"/>
        <v>4595</v>
      </c>
      <c r="H8" s="154">
        <f t="shared" si="0"/>
        <v>1054</v>
      </c>
      <c r="I8" s="154">
        <f t="shared" si="0"/>
        <v>744</v>
      </c>
      <c r="J8" s="154">
        <f t="shared" si="0"/>
        <v>150</v>
      </c>
      <c r="K8" s="154">
        <f t="shared" si="0"/>
        <v>81</v>
      </c>
      <c r="L8" s="154">
        <f t="shared" si="0"/>
        <v>158</v>
      </c>
      <c r="M8" s="154">
        <f t="shared" si="0"/>
        <v>981</v>
      </c>
      <c r="N8" s="154">
        <f t="shared" si="0"/>
        <v>622</v>
      </c>
      <c r="O8" s="154">
        <f t="shared" si="0"/>
        <v>10</v>
      </c>
      <c r="P8" s="154">
        <f t="shared" si="0"/>
        <v>8</v>
      </c>
    </row>
    <row r="9" spans="1:21" s="135" customFormat="1" ht="24.95" customHeight="1" x14ac:dyDescent="0.2">
      <c r="A9" s="143"/>
      <c r="B9" s="217"/>
      <c r="C9" s="217"/>
      <c r="D9" s="151" t="s">
        <v>53</v>
      </c>
      <c r="E9" s="154">
        <f>E12+E15+E18+E21+E24+E27+E30+E33+E36+E39+E42+E45+E48+E51+E54+E57</f>
        <v>689</v>
      </c>
      <c r="F9" s="154">
        <f t="shared" si="0"/>
        <v>385</v>
      </c>
      <c r="G9" s="154">
        <f t="shared" si="0"/>
        <v>906</v>
      </c>
      <c r="H9" s="154">
        <f t="shared" si="0"/>
        <v>187</v>
      </c>
      <c r="I9" s="154">
        <f t="shared" si="0"/>
        <v>121</v>
      </c>
      <c r="J9" s="154">
        <f t="shared" si="0"/>
        <v>49</v>
      </c>
      <c r="K9" s="154">
        <f t="shared" si="0"/>
        <v>30</v>
      </c>
      <c r="L9" s="154">
        <f t="shared" si="0"/>
        <v>51</v>
      </c>
      <c r="M9" s="154">
        <f t="shared" si="0"/>
        <v>148</v>
      </c>
      <c r="N9" s="154">
        <f t="shared" si="0"/>
        <v>64</v>
      </c>
      <c r="O9" s="154">
        <f t="shared" si="0"/>
        <v>9</v>
      </c>
      <c r="P9" s="154">
        <f t="shared" si="0"/>
        <v>9</v>
      </c>
    </row>
    <row r="10" spans="1:21" s="135" customFormat="1" ht="24.95" customHeight="1" x14ac:dyDescent="0.2">
      <c r="A10" s="143"/>
      <c r="B10" s="215">
        <v>1</v>
      </c>
      <c r="C10" s="218" t="s">
        <v>25</v>
      </c>
      <c r="D10" s="150" t="s">
        <v>51</v>
      </c>
      <c r="E10" s="155">
        <f>'[4]CIiPZ GW'!I25</f>
        <v>3</v>
      </c>
      <c r="F10" s="155">
        <f>'[4]CIiPZ GW'!J25</f>
        <v>0</v>
      </c>
      <c r="G10" s="155">
        <f>'[4]CIiPZ GW'!K25</f>
        <v>6</v>
      </c>
      <c r="H10" s="155">
        <f>'[4]CIiPZ GW'!M25</f>
        <v>134</v>
      </c>
      <c r="I10" s="155">
        <f>'[4]CIiPZ GW'!N25</f>
        <v>85</v>
      </c>
      <c r="J10" s="155">
        <f>'[4]CIiPZ GW'!O25</f>
        <v>1</v>
      </c>
      <c r="K10" s="155">
        <f>'[4]CIiPZ GW'!P25</f>
        <v>0</v>
      </c>
      <c r="L10" s="155">
        <f>'[4]CIiPZ GW'!Q25</f>
        <v>1</v>
      </c>
      <c r="M10" s="155">
        <f>'[4]CIiPZ GW'!U25</f>
        <v>0</v>
      </c>
      <c r="N10" s="155">
        <f>'[4]CIiPZ GW'!V25</f>
        <v>0</v>
      </c>
      <c r="O10" s="155">
        <f>'[4]CIiPZ GW'!X25</f>
        <v>0</v>
      </c>
      <c r="P10" s="155">
        <f>'[4]CIiPZ GW'!Y25</f>
        <v>0</v>
      </c>
    </row>
    <row r="11" spans="1:21" s="135" customFormat="1" ht="24.95" customHeight="1" x14ac:dyDescent="0.2">
      <c r="A11" s="143"/>
      <c r="B11" s="215"/>
      <c r="C11" s="218"/>
      <c r="D11" s="150" t="s">
        <v>52</v>
      </c>
      <c r="E11" s="155">
        <f>'[4]CIiPZ GW'!I26</f>
        <v>0</v>
      </c>
      <c r="F11" s="155">
        <f>'[4]CIiPZ GW'!J26</f>
        <v>0</v>
      </c>
      <c r="G11" s="155">
        <f>'[4]CIiPZ GW'!K26</f>
        <v>0</v>
      </c>
      <c r="H11" s="155">
        <f>'[4]CIiPZ GW'!M26</f>
        <v>127</v>
      </c>
      <c r="I11" s="155">
        <f>'[4]CIiPZ GW'!N26</f>
        <v>80</v>
      </c>
      <c r="J11" s="155">
        <f>'[4]CIiPZ GW'!O26</f>
        <v>0</v>
      </c>
      <c r="K11" s="155">
        <f>'[4]CIiPZ GW'!P26</f>
        <v>0</v>
      </c>
      <c r="L11" s="155">
        <f>'[4]CIiPZ GW'!Q26</f>
        <v>0</v>
      </c>
      <c r="M11" s="155">
        <f>'[4]CIiPZ GW'!U26</f>
        <v>0</v>
      </c>
      <c r="N11" s="155">
        <f>'[4]CIiPZ GW'!V26</f>
        <v>0</v>
      </c>
      <c r="O11" s="155">
        <f>'[4]CIiPZ GW'!X26</f>
        <v>0</v>
      </c>
      <c r="P11" s="155">
        <f>'[4]CIiPZ GW'!Y26</f>
        <v>0</v>
      </c>
    </row>
    <row r="12" spans="1:21" s="135" customFormat="1" ht="24.95" customHeight="1" x14ac:dyDescent="0.2">
      <c r="A12" s="143"/>
      <c r="B12" s="215"/>
      <c r="C12" s="218"/>
      <c r="D12" s="151" t="s">
        <v>53</v>
      </c>
      <c r="E12" s="155">
        <f>'[4]CIiPZ GW'!I27</f>
        <v>0</v>
      </c>
      <c r="F12" s="155">
        <f>'[4]CIiPZ GW'!J27</f>
        <v>0</v>
      </c>
      <c r="G12" s="155">
        <f>'[4]CIiPZ GW'!K27</f>
        <v>0</v>
      </c>
      <c r="H12" s="155">
        <f>'[4]CIiPZ GW'!M27</f>
        <v>15</v>
      </c>
      <c r="I12" s="155">
        <f>'[4]CIiPZ GW'!N27</f>
        <v>6</v>
      </c>
      <c r="J12" s="155">
        <f>'[4]CIiPZ GW'!O27</f>
        <v>0</v>
      </c>
      <c r="K12" s="155">
        <f>'[4]CIiPZ GW'!P27</f>
        <v>0</v>
      </c>
      <c r="L12" s="155">
        <f>'[4]CIiPZ GW'!Q27</f>
        <v>0</v>
      </c>
      <c r="M12" s="155">
        <f>'[4]CIiPZ GW'!U27</f>
        <v>0</v>
      </c>
      <c r="N12" s="155">
        <f>'[4]CIiPZ GW'!V27</f>
        <v>0</v>
      </c>
      <c r="O12" s="155">
        <f>'[4]CIiPZ GW'!X27</f>
        <v>0</v>
      </c>
      <c r="P12" s="155">
        <f>'[4]CIiPZ GW'!Y27</f>
        <v>0</v>
      </c>
    </row>
    <row r="13" spans="1:21" s="135" customFormat="1" ht="24.95" customHeight="1" x14ac:dyDescent="0.2">
      <c r="A13" s="143"/>
      <c r="B13" s="215">
        <v>2</v>
      </c>
      <c r="C13" s="218" t="s">
        <v>26</v>
      </c>
      <c r="D13" s="150" t="s">
        <v>51</v>
      </c>
      <c r="E13" s="155">
        <f>'[4]CIiPZ ZG'!I25</f>
        <v>32</v>
      </c>
      <c r="F13" s="155">
        <f>'[4]CIiPZ ZG'!J25</f>
        <v>21</v>
      </c>
      <c r="G13" s="155">
        <f>'[4]CIiPZ ZG'!K25</f>
        <v>36</v>
      </c>
      <c r="H13" s="155">
        <f>'[4]CIiPZ ZG'!M25</f>
        <v>155</v>
      </c>
      <c r="I13" s="155">
        <f>'[4]CIiPZ ZG'!N25</f>
        <v>129</v>
      </c>
      <c r="J13" s="155">
        <f>'[4]CIiPZ ZG'!O25</f>
        <v>7</v>
      </c>
      <c r="K13" s="155">
        <f>'[4]CIiPZ ZG'!P25</f>
        <v>6</v>
      </c>
      <c r="L13" s="155">
        <f>'[4]CIiPZ ZG'!Q25</f>
        <v>9</v>
      </c>
      <c r="M13" s="155">
        <f>'[4]CIiPZ ZG'!U25</f>
        <v>0</v>
      </c>
      <c r="N13" s="155">
        <f>'[4]CIiPZ ZG'!V25</f>
        <v>0</v>
      </c>
      <c r="O13" s="155">
        <f>'[4]CIiPZ ZG'!X25</f>
        <v>0</v>
      </c>
      <c r="P13" s="155">
        <f>'[4]CIiPZ ZG'!Y25</f>
        <v>0</v>
      </c>
    </row>
    <row r="14" spans="1:21" s="135" customFormat="1" ht="24.95" customHeight="1" x14ac:dyDescent="0.2">
      <c r="A14" s="143"/>
      <c r="B14" s="215"/>
      <c r="C14" s="218"/>
      <c r="D14" s="150" t="s">
        <v>52</v>
      </c>
      <c r="E14" s="155">
        <f>'[4]CIiPZ ZG'!I26</f>
        <v>22</v>
      </c>
      <c r="F14" s="155">
        <f>'[4]CIiPZ ZG'!J26</f>
        <v>13</v>
      </c>
      <c r="G14" s="155">
        <f>'[4]CIiPZ ZG'!K26</f>
        <v>26</v>
      </c>
      <c r="H14" s="155">
        <f>'[4]CIiPZ ZG'!M26</f>
        <v>106</v>
      </c>
      <c r="I14" s="155">
        <f>'[4]CIiPZ ZG'!N26</f>
        <v>81</v>
      </c>
      <c r="J14" s="155">
        <f>'[4]CIiPZ ZG'!O26</f>
        <v>4</v>
      </c>
      <c r="K14" s="155">
        <f>'[4]CIiPZ ZG'!P26</f>
        <v>4</v>
      </c>
      <c r="L14" s="155">
        <f>'[4]CIiPZ ZG'!Q26</f>
        <v>4</v>
      </c>
      <c r="M14" s="155">
        <f>'[4]CIiPZ ZG'!U26</f>
        <v>0</v>
      </c>
      <c r="N14" s="155">
        <f>'[4]CIiPZ ZG'!V26</f>
        <v>0</v>
      </c>
      <c r="O14" s="155">
        <f>'[4]CIiPZ ZG'!X26</f>
        <v>0</v>
      </c>
      <c r="P14" s="155">
        <f>'[4]CIiPZ ZG'!Y26</f>
        <v>0</v>
      </c>
    </row>
    <row r="15" spans="1:21" s="135" customFormat="1" ht="24.95" customHeight="1" x14ac:dyDescent="0.2">
      <c r="A15" s="143"/>
      <c r="B15" s="215"/>
      <c r="C15" s="218"/>
      <c r="D15" s="151" t="s">
        <v>53</v>
      </c>
      <c r="E15" s="155">
        <f>'[4]CIiPZ ZG'!I27</f>
        <v>7</v>
      </c>
      <c r="F15" s="155">
        <f>'[4]CIiPZ ZG'!J27</f>
        <v>5</v>
      </c>
      <c r="G15" s="155">
        <f>'[4]CIiPZ ZG'!K27</f>
        <v>7</v>
      </c>
      <c r="H15" s="155">
        <f>'[4]CIiPZ ZG'!M27</f>
        <v>38</v>
      </c>
      <c r="I15" s="155">
        <f>'[4]CIiPZ ZG'!N27</f>
        <v>28</v>
      </c>
      <c r="J15" s="155">
        <f>'[4]CIiPZ ZG'!O27</f>
        <v>0</v>
      </c>
      <c r="K15" s="155">
        <f>'[4]CIiPZ ZG'!P27</f>
        <v>0</v>
      </c>
      <c r="L15" s="155">
        <f>'[4]CIiPZ ZG'!Q27</f>
        <v>0</v>
      </c>
      <c r="M15" s="155">
        <f>'[4]CIiPZ ZG'!U27</f>
        <v>0</v>
      </c>
      <c r="N15" s="155">
        <f>'[4]CIiPZ ZG'!V27</f>
        <v>0</v>
      </c>
      <c r="O15" s="155">
        <f>'[4]CIiPZ ZG'!X27</f>
        <v>0</v>
      </c>
      <c r="P15" s="155">
        <f>'[4]CIiPZ ZG'!Y27</f>
        <v>0</v>
      </c>
    </row>
    <row r="16" spans="1:21" s="135" customFormat="1" ht="24.95" customHeight="1" x14ac:dyDescent="0.2">
      <c r="A16" s="143"/>
      <c r="B16" s="214">
        <v>3</v>
      </c>
      <c r="C16" s="216" t="s">
        <v>27</v>
      </c>
      <c r="D16" s="150" t="s">
        <v>51</v>
      </c>
      <c r="E16" s="155">
        <f>'[4]PUP GW '!I25</f>
        <v>109</v>
      </c>
      <c r="F16" s="155">
        <f>'[4]PUP GW '!J25</f>
        <v>86</v>
      </c>
      <c r="G16" s="155">
        <f>'[4]PUP GW '!K25</f>
        <v>132</v>
      </c>
      <c r="H16" s="155">
        <f>'[4]PUP GW '!M25</f>
        <v>8</v>
      </c>
      <c r="I16" s="155">
        <f>'[4]PUP GW '!N25</f>
        <v>8</v>
      </c>
      <c r="J16" s="155">
        <f>'[4]PUP GW '!O25</f>
        <v>20</v>
      </c>
      <c r="K16" s="155">
        <f>'[4]PUP GW '!P25</f>
        <v>18</v>
      </c>
      <c r="L16" s="155">
        <f>'[4]PUP GW '!Q25</f>
        <v>27</v>
      </c>
      <c r="M16" s="155">
        <f>'[4]PUP GW '!U25</f>
        <v>0</v>
      </c>
      <c r="N16" s="155">
        <f>'[4]PUP GW '!V25</f>
        <v>0</v>
      </c>
      <c r="O16" s="155">
        <f>'[4]PUP GW '!X25</f>
        <v>0</v>
      </c>
      <c r="P16" s="155">
        <f>'[4]PUP GW '!Y25</f>
        <v>0</v>
      </c>
    </row>
    <row r="17" spans="1:16" s="135" customFormat="1" ht="24.95" customHeight="1" x14ac:dyDescent="0.2">
      <c r="A17" s="143"/>
      <c r="B17" s="214"/>
      <c r="C17" s="216"/>
      <c r="D17" s="150" t="s">
        <v>52</v>
      </c>
      <c r="E17" s="155">
        <f>'[4]PUP GW '!I26</f>
        <v>0</v>
      </c>
      <c r="F17" s="155">
        <f>'[4]PUP GW '!J26</f>
        <v>0</v>
      </c>
      <c r="G17" s="155">
        <f>'[4]PUP GW '!K26</f>
        <v>0</v>
      </c>
      <c r="H17" s="155">
        <f>'[4]PUP GW '!M26</f>
        <v>0</v>
      </c>
      <c r="I17" s="155">
        <f>'[4]PUP GW '!N26</f>
        <v>0</v>
      </c>
      <c r="J17" s="155">
        <f>'[4]PUP GW '!O26</f>
        <v>0</v>
      </c>
      <c r="K17" s="155">
        <f>'[4]PUP GW '!P26</f>
        <v>0</v>
      </c>
      <c r="L17" s="155">
        <f>'[4]PUP GW '!Q26</f>
        <v>0</v>
      </c>
      <c r="M17" s="155">
        <f>'[4]PUP GW '!U26</f>
        <v>0</v>
      </c>
      <c r="N17" s="155">
        <f>'[4]PUP GW '!V26</f>
        <v>0</v>
      </c>
      <c r="O17" s="155">
        <f>'[4]PUP GW '!X26</f>
        <v>0</v>
      </c>
      <c r="P17" s="155">
        <f>'[4]PUP GW '!Y26</f>
        <v>0</v>
      </c>
    </row>
    <row r="18" spans="1:16" s="135" customFormat="1" ht="24.95" customHeight="1" x14ac:dyDescent="0.2">
      <c r="A18" s="143"/>
      <c r="B18" s="215"/>
      <c r="C18" s="216"/>
      <c r="D18" s="151" t="s">
        <v>53</v>
      </c>
      <c r="E18" s="155">
        <f>'[4]PUP GW '!I27</f>
        <v>121</v>
      </c>
      <c r="F18" s="155">
        <f>'[4]PUP GW '!J27</f>
        <v>62</v>
      </c>
      <c r="G18" s="155">
        <f>'[4]PUP GW '!K27</f>
        <v>146</v>
      </c>
      <c r="H18" s="155">
        <f>'[4]PUP GW '!M27</f>
        <v>1</v>
      </c>
      <c r="I18" s="155">
        <f>'[4]PUP GW '!N27</f>
        <v>1</v>
      </c>
      <c r="J18" s="155">
        <f>'[4]PUP GW '!O27</f>
        <v>6</v>
      </c>
      <c r="K18" s="155">
        <f>'[4]PUP GW '!P27</f>
        <v>3</v>
      </c>
      <c r="L18" s="155">
        <f>'[4]PUP GW '!Q27</f>
        <v>7</v>
      </c>
      <c r="M18" s="155">
        <f>'[4]PUP GW '!U27</f>
        <v>0</v>
      </c>
      <c r="N18" s="155">
        <f>'[4]PUP GW '!V27</f>
        <v>0</v>
      </c>
      <c r="O18" s="155">
        <f>'[4]PUP GW '!X27</f>
        <v>0</v>
      </c>
      <c r="P18" s="155">
        <f>'[4]PUP GW '!Y27</f>
        <v>0</v>
      </c>
    </row>
    <row r="19" spans="1:16" s="135" customFormat="1" ht="24.95" customHeight="1" x14ac:dyDescent="0.2">
      <c r="A19" s="146"/>
      <c r="B19" s="219">
        <v>4</v>
      </c>
      <c r="C19" s="216" t="s">
        <v>28</v>
      </c>
      <c r="D19" s="150" t="s">
        <v>51</v>
      </c>
      <c r="E19" s="155">
        <f>'[4]PUP GWz'!I25</f>
        <v>70</v>
      </c>
      <c r="F19" s="155">
        <f>'[4]PUP GWz'!J25</f>
        <v>53</v>
      </c>
      <c r="G19" s="155">
        <f>'[4]PUP GWz'!K25</f>
        <v>75</v>
      </c>
      <c r="H19" s="155">
        <f>'[4]PUP GWz'!M25</f>
        <v>15</v>
      </c>
      <c r="I19" s="155">
        <f>'[4]PUP GWz'!N25</f>
        <v>13</v>
      </c>
      <c r="J19" s="155">
        <f>'[4]PUP GWz'!O25</f>
        <v>5</v>
      </c>
      <c r="K19" s="155">
        <f>'[4]PUP GWz'!P25</f>
        <v>3</v>
      </c>
      <c r="L19" s="155">
        <f>'[4]PUP GWz'!Q25</f>
        <v>6</v>
      </c>
      <c r="M19" s="155">
        <f>'[4]PUP GWz'!U25</f>
        <v>0</v>
      </c>
      <c r="N19" s="155">
        <f>'[4]PUP GWz'!V25</f>
        <v>0</v>
      </c>
      <c r="O19" s="155">
        <f>'[4]PUP GWz'!X25</f>
        <v>0</v>
      </c>
      <c r="P19" s="155">
        <f>'[4]PUP GWz'!Y25</f>
        <v>0</v>
      </c>
    </row>
    <row r="20" spans="1:16" s="135" customFormat="1" ht="24.95" customHeight="1" x14ac:dyDescent="0.2">
      <c r="A20" s="146"/>
      <c r="B20" s="219"/>
      <c r="C20" s="216"/>
      <c r="D20" s="150" t="s">
        <v>52</v>
      </c>
      <c r="E20" s="155">
        <f>'[4]PUP GWz'!I26</f>
        <v>335</v>
      </c>
      <c r="F20" s="155">
        <f>'[4]PUP GWz'!J26</f>
        <v>178</v>
      </c>
      <c r="G20" s="155">
        <f>'[4]PUP GWz'!K26</f>
        <v>412</v>
      </c>
      <c r="H20" s="155">
        <f>'[4]PUP GWz'!M26</f>
        <v>15</v>
      </c>
      <c r="I20" s="155">
        <f>'[4]PUP GWz'!N26</f>
        <v>11</v>
      </c>
      <c r="J20" s="155">
        <f>'[4]PUP GWz'!O26</f>
        <v>33</v>
      </c>
      <c r="K20" s="155">
        <f>'[4]PUP GWz'!P26</f>
        <v>13</v>
      </c>
      <c r="L20" s="155">
        <f>'[4]PUP GWz'!Q26</f>
        <v>39</v>
      </c>
      <c r="M20" s="155">
        <f>'[4]PUP GWz'!U26</f>
        <v>0</v>
      </c>
      <c r="N20" s="155">
        <f>'[4]PUP GWz'!V26</f>
        <v>0</v>
      </c>
      <c r="O20" s="155">
        <f>'[4]PUP GWz'!X26</f>
        <v>0</v>
      </c>
      <c r="P20" s="155">
        <f>'[4]PUP GWz'!Y26</f>
        <v>0</v>
      </c>
    </row>
    <row r="21" spans="1:16" s="135" customFormat="1" ht="24.95" customHeight="1" x14ac:dyDescent="0.2">
      <c r="A21" s="146"/>
      <c r="B21" s="219"/>
      <c r="C21" s="216"/>
      <c r="D21" s="151" t="s">
        <v>53</v>
      </c>
      <c r="E21" s="155">
        <f>'[4]PUP GWz'!I27</f>
        <v>44</v>
      </c>
      <c r="F21" s="155">
        <f>'[4]PUP GWz'!J27</f>
        <v>23</v>
      </c>
      <c r="G21" s="155">
        <f>'[4]PUP GWz'!K27</f>
        <v>49</v>
      </c>
      <c r="H21" s="155">
        <f>'[4]PUP GWz'!M27</f>
        <v>2</v>
      </c>
      <c r="I21" s="155">
        <f>'[4]PUP GWz'!N27</f>
        <v>0</v>
      </c>
      <c r="J21" s="155">
        <f>'[4]PUP GWz'!O27</f>
        <v>2</v>
      </c>
      <c r="K21" s="155">
        <f>'[4]PUP GWz'!P27</f>
        <v>0</v>
      </c>
      <c r="L21" s="155">
        <f>'[4]PUP GWz'!Q27</f>
        <v>3</v>
      </c>
      <c r="M21" s="155">
        <f>'[4]PUP GWz'!U27</f>
        <v>0</v>
      </c>
      <c r="N21" s="155">
        <f>'[4]PUP GWz'!V27</f>
        <v>0</v>
      </c>
      <c r="O21" s="155">
        <f>'[4]PUP GWz'!X27</f>
        <v>0</v>
      </c>
      <c r="P21" s="155">
        <f>'[4]PUP GWz'!Y27</f>
        <v>0</v>
      </c>
    </row>
    <row r="22" spans="1:16" s="135" customFormat="1" ht="24.95" customHeight="1" x14ac:dyDescent="0.2">
      <c r="A22" s="146"/>
      <c r="B22" s="215">
        <v>5</v>
      </c>
      <c r="C22" s="216" t="s">
        <v>29</v>
      </c>
      <c r="D22" s="150" t="s">
        <v>51</v>
      </c>
      <c r="E22" s="156">
        <v>432</v>
      </c>
      <c r="F22" s="156">
        <f>'[4]PUP KO'!J25</f>
        <v>260</v>
      </c>
      <c r="G22" s="156">
        <f>'[4]PUP KO'!K25</f>
        <v>551</v>
      </c>
      <c r="H22" s="156">
        <f>'[4]PUP KO'!M25</f>
        <v>224</v>
      </c>
      <c r="I22" s="156">
        <f>'[4]PUP KO'!N25</f>
        <v>187</v>
      </c>
      <c r="J22" s="156">
        <f>'[4]PUP KO'!O25</f>
        <v>18</v>
      </c>
      <c r="K22" s="156">
        <f>'[4]PUP KO'!P25</f>
        <v>13</v>
      </c>
      <c r="L22" s="156">
        <f>'[4]PUP KO'!Q25</f>
        <v>18</v>
      </c>
      <c r="M22" s="156">
        <f>'[4]PUP KO'!U25</f>
        <v>21</v>
      </c>
      <c r="N22" s="156">
        <f>'[4]PUP KO'!V25</f>
        <v>18</v>
      </c>
      <c r="O22" s="156">
        <f>'[4]PUP KO'!X25</f>
        <v>10</v>
      </c>
      <c r="P22" s="156">
        <f>'[4]PUP KO'!Y25</f>
        <v>9</v>
      </c>
    </row>
    <row r="23" spans="1:16" s="135" customFormat="1" ht="24.95" customHeight="1" x14ac:dyDescent="0.2">
      <c r="A23" s="146"/>
      <c r="B23" s="215"/>
      <c r="C23" s="216"/>
      <c r="D23" s="150" t="s">
        <v>52</v>
      </c>
      <c r="E23" s="156">
        <f>'[4]PUP KO'!I26</f>
        <v>356</v>
      </c>
      <c r="F23" s="156">
        <f>'[4]PUP KO'!J26</f>
        <v>184</v>
      </c>
      <c r="G23" s="156">
        <f>'[4]PUP KO'!K26</f>
        <v>441</v>
      </c>
      <c r="H23" s="156">
        <f>'[4]PUP KO'!M26</f>
        <v>257</v>
      </c>
      <c r="I23" s="156">
        <f>'[4]PUP KO'!N26</f>
        <v>181</v>
      </c>
      <c r="J23" s="156">
        <f>'[4]PUP KO'!O26</f>
        <v>30</v>
      </c>
      <c r="K23" s="156">
        <f>'[4]PUP KO'!P26</f>
        <v>12</v>
      </c>
      <c r="L23" s="156">
        <f>'[4]PUP KO'!Q26</f>
        <v>30</v>
      </c>
      <c r="M23" s="156">
        <f>'[4]PUP KO'!U26</f>
        <v>119</v>
      </c>
      <c r="N23" s="156">
        <f>'[4]PUP KO'!V26</f>
        <v>61</v>
      </c>
      <c r="O23" s="156">
        <f>'[4]PUP KO'!X26</f>
        <v>6</v>
      </c>
      <c r="P23" s="156">
        <f>'[4]PUP KO'!Y26</f>
        <v>5</v>
      </c>
    </row>
    <row r="24" spans="1:16" s="135" customFormat="1" ht="24.95" customHeight="1" x14ac:dyDescent="0.2">
      <c r="A24" s="146"/>
      <c r="B24" s="215"/>
      <c r="C24" s="216"/>
      <c r="D24" s="151" t="s">
        <v>53</v>
      </c>
      <c r="E24" s="155">
        <f>'[4]PUP KO'!I27</f>
        <v>80</v>
      </c>
      <c r="F24" s="155">
        <f>'[4]PUP KO'!J27</f>
        <v>42</v>
      </c>
      <c r="G24" s="155">
        <f>'[4]PUP KO'!K27</f>
        <v>103</v>
      </c>
      <c r="H24" s="155">
        <f>'[4]PUP KO'!M27</f>
        <v>24</v>
      </c>
      <c r="I24" s="155">
        <f>'[4]PUP KO'!N27</f>
        <v>13</v>
      </c>
      <c r="J24" s="155">
        <f>'[4]PUP KO'!O27</f>
        <v>1</v>
      </c>
      <c r="K24" s="155">
        <f>'[4]PUP KO'!P27</f>
        <v>0</v>
      </c>
      <c r="L24" s="155">
        <f>'[4]PUP KO'!Q27</f>
        <v>1</v>
      </c>
      <c r="M24" s="155">
        <f>'[4]PUP KO'!U27</f>
        <v>10</v>
      </c>
      <c r="N24" s="155">
        <f>'[4]PUP KO'!V27</f>
        <v>4</v>
      </c>
      <c r="O24" s="155">
        <f>'[4]PUP KO'!X27</f>
        <v>4</v>
      </c>
      <c r="P24" s="155">
        <f>'[4]PUP KO'!Y27</f>
        <v>4</v>
      </c>
    </row>
    <row r="25" spans="1:16" s="135" customFormat="1" ht="24.95" customHeight="1" x14ac:dyDescent="0.2">
      <c r="A25" s="146"/>
      <c r="B25" s="215">
        <v>6</v>
      </c>
      <c r="C25" s="216" t="s">
        <v>30</v>
      </c>
      <c r="D25" s="150" t="s">
        <v>51</v>
      </c>
      <c r="E25" s="156">
        <f>'[4]PUP MI'!I25</f>
        <v>409</v>
      </c>
      <c r="F25" s="156">
        <f>'[4]PUP MI'!J25</f>
        <v>247</v>
      </c>
      <c r="G25" s="156">
        <f>'[4]PUP MI'!K25</f>
        <v>472</v>
      </c>
      <c r="H25" s="156">
        <f>'[4]PUP MI'!M25</f>
        <v>78</v>
      </c>
      <c r="I25" s="156">
        <f>'[4]PUP MI'!N25</f>
        <v>60</v>
      </c>
      <c r="J25" s="156">
        <f>'[4]PUP MI'!O25</f>
        <v>1</v>
      </c>
      <c r="K25" s="156">
        <f>'[4]PUP MI'!P25</f>
        <v>1</v>
      </c>
      <c r="L25" s="156">
        <f>'[4]PUP MI'!Q25</f>
        <v>1</v>
      </c>
      <c r="M25" s="156">
        <f>'[4]PUP MI'!U25</f>
        <v>83</v>
      </c>
      <c r="N25" s="156">
        <f>'[4]PUP MI'!V25</f>
        <v>46</v>
      </c>
      <c r="O25" s="156">
        <f>'[4]PUP MI'!X25</f>
        <v>0</v>
      </c>
      <c r="P25" s="156">
        <f>'[4]PUP MI'!Y25</f>
        <v>0</v>
      </c>
    </row>
    <row r="26" spans="1:16" s="135" customFormat="1" ht="24.95" customHeight="1" x14ac:dyDescent="0.2">
      <c r="A26" s="146"/>
      <c r="B26" s="215"/>
      <c r="C26" s="216"/>
      <c r="D26" s="150" t="s">
        <v>52</v>
      </c>
      <c r="E26" s="156">
        <f>'[4]PUP MI'!I26</f>
        <v>522</v>
      </c>
      <c r="F26" s="156">
        <f>'[4]PUP MI'!J26</f>
        <v>269</v>
      </c>
      <c r="G26" s="156">
        <f>'[4]PUP MI'!K26</f>
        <v>617</v>
      </c>
      <c r="H26" s="156">
        <f>'[4]PUP MI'!M26</f>
        <v>82</v>
      </c>
      <c r="I26" s="156">
        <f>'[4]PUP MI'!N26</f>
        <v>56</v>
      </c>
      <c r="J26" s="156">
        <f>'[4]PUP MI'!O26</f>
        <v>1</v>
      </c>
      <c r="K26" s="156">
        <f>'[4]PUP MI'!P26</f>
        <v>1</v>
      </c>
      <c r="L26" s="156">
        <f>'[4]PUP MI'!Q26</f>
        <v>1</v>
      </c>
      <c r="M26" s="156">
        <f>'[4]PUP MI'!U26</f>
        <v>57</v>
      </c>
      <c r="N26" s="156">
        <f>'[4]PUP MI'!V26</f>
        <v>25</v>
      </c>
      <c r="O26" s="156">
        <f>'[4]PUP MI'!X26</f>
        <v>0</v>
      </c>
      <c r="P26" s="156">
        <f>'[4]PUP MI'!Y26</f>
        <v>0</v>
      </c>
    </row>
    <row r="27" spans="1:16" s="135" customFormat="1" ht="24.95" customHeight="1" x14ac:dyDescent="0.2">
      <c r="A27" s="146"/>
      <c r="B27" s="215"/>
      <c r="C27" s="216"/>
      <c r="D27" s="151" t="s">
        <v>53</v>
      </c>
      <c r="E27" s="155">
        <f>'[4]PUP MI'!I27</f>
        <v>63</v>
      </c>
      <c r="F27" s="155">
        <f>'[4]PUP MI'!J27</f>
        <v>28</v>
      </c>
      <c r="G27" s="155">
        <f>'[4]PUP MI'!K27</f>
        <v>75</v>
      </c>
      <c r="H27" s="155">
        <f>'[4]PUP MI'!M27</f>
        <v>6</v>
      </c>
      <c r="I27" s="155">
        <f>'[4]PUP MI'!N27</f>
        <v>3</v>
      </c>
      <c r="J27" s="155">
        <f>'[4]PUP MI'!O27</f>
        <v>0</v>
      </c>
      <c r="K27" s="155">
        <f>'[4]PUP MI'!P27</f>
        <v>0</v>
      </c>
      <c r="L27" s="155">
        <f>'[4]PUP MI'!Q27</f>
        <v>0</v>
      </c>
      <c r="M27" s="155">
        <f>'[4]PUP MI'!U27</f>
        <v>12</v>
      </c>
      <c r="N27" s="155">
        <f>'[4]PUP MI'!V27</f>
        <v>4</v>
      </c>
      <c r="O27" s="155">
        <f>'[4]PUP MI'!X27</f>
        <v>0</v>
      </c>
      <c r="P27" s="155">
        <f>'[4]PUP MI'!Y27</f>
        <v>0</v>
      </c>
    </row>
    <row r="28" spans="1:16" s="135" customFormat="1" ht="24.95" customHeight="1" x14ac:dyDescent="0.2">
      <c r="A28" s="146"/>
      <c r="B28" s="214">
        <v>7</v>
      </c>
      <c r="C28" s="216" t="s">
        <v>31</v>
      </c>
      <c r="D28" s="150" t="s">
        <v>51</v>
      </c>
      <c r="E28" s="156">
        <f>'[4]PUP NS'!I25</f>
        <v>464</v>
      </c>
      <c r="F28" s="156">
        <f>'[4]PUP NS'!J25</f>
        <v>311</v>
      </c>
      <c r="G28" s="156">
        <f>'[4]PUP NS'!K25</f>
        <v>571</v>
      </c>
      <c r="H28" s="156">
        <f>'[4]PUP NS'!M25</f>
        <v>55</v>
      </c>
      <c r="I28" s="156">
        <f>'[4]PUP NS'!N25</f>
        <v>44</v>
      </c>
      <c r="J28" s="156">
        <f>'[4]PUP NS'!O25</f>
        <v>6</v>
      </c>
      <c r="K28" s="156">
        <f>'[4]PUP NS'!P25</f>
        <v>3</v>
      </c>
      <c r="L28" s="156">
        <f>'[4]PUP NS'!Q25</f>
        <v>6</v>
      </c>
      <c r="M28" s="156">
        <f>'[4]PUP NS'!U25</f>
        <v>171</v>
      </c>
      <c r="N28" s="156">
        <f>'[4]PUP NS'!V25</f>
        <v>113</v>
      </c>
      <c r="O28" s="156">
        <f>'[4]PUP NS'!X25</f>
        <v>0</v>
      </c>
      <c r="P28" s="156">
        <f>'[4]PUP NS'!Y25</f>
        <v>0</v>
      </c>
    </row>
    <row r="29" spans="1:16" s="135" customFormat="1" ht="24.95" customHeight="1" x14ac:dyDescent="0.2">
      <c r="A29" s="146"/>
      <c r="B29" s="214"/>
      <c r="C29" s="216"/>
      <c r="D29" s="150" t="s">
        <v>52</v>
      </c>
      <c r="E29" s="156">
        <f>'[4]PUP NS'!I26</f>
        <v>452</v>
      </c>
      <c r="F29" s="156">
        <f>'[4]PUP NS'!J26</f>
        <v>280</v>
      </c>
      <c r="G29" s="156">
        <f>'[4]PUP NS'!K26</f>
        <v>595</v>
      </c>
      <c r="H29" s="156">
        <f>'[4]PUP NS'!M26</f>
        <v>59</v>
      </c>
      <c r="I29" s="156">
        <f>'[4]PUP NS'!N26</f>
        <v>47</v>
      </c>
      <c r="J29" s="156">
        <f>'[4]PUP NS'!O26</f>
        <v>8</v>
      </c>
      <c r="K29" s="156">
        <f>'[4]PUP NS'!P26</f>
        <v>6</v>
      </c>
      <c r="L29" s="156">
        <f>'[4]PUP NS'!Q26</f>
        <v>8</v>
      </c>
      <c r="M29" s="156">
        <f>'[4]PUP NS'!U26</f>
        <v>139</v>
      </c>
      <c r="N29" s="156">
        <f>'[4]PUP NS'!V26</f>
        <v>95</v>
      </c>
      <c r="O29" s="156">
        <f>'[4]PUP NS'!X26</f>
        <v>0</v>
      </c>
      <c r="P29" s="156">
        <f>'[4]PUP NS'!Y26</f>
        <v>0</v>
      </c>
    </row>
    <row r="30" spans="1:16" s="135" customFormat="1" ht="24.95" customHeight="1" x14ac:dyDescent="0.2">
      <c r="A30" s="146"/>
      <c r="B30" s="215"/>
      <c r="C30" s="216"/>
      <c r="D30" s="151" t="s">
        <v>53</v>
      </c>
      <c r="E30" s="155">
        <f>'[4]PUP NS'!I27</f>
        <v>42</v>
      </c>
      <c r="F30" s="155">
        <f>'[4]PUP NS'!J27</f>
        <v>23</v>
      </c>
      <c r="G30" s="155">
        <f>'[4]PUP NS'!K27</f>
        <v>46</v>
      </c>
      <c r="H30" s="155">
        <f>'[4]PUP NS'!M27</f>
        <v>5</v>
      </c>
      <c r="I30" s="155">
        <f>'[4]PUP NS'!N27</f>
        <v>2</v>
      </c>
      <c r="J30" s="155">
        <f>'[4]PUP NS'!O27</f>
        <v>1</v>
      </c>
      <c r="K30" s="155">
        <f>'[4]PUP NS'!P27</f>
        <v>1</v>
      </c>
      <c r="L30" s="155">
        <f>'[4]PUP NS'!Q27</f>
        <v>1</v>
      </c>
      <c r="M30" s="155">
        <f>'[4]PUP NS'!U27</f>
        <v>21</v>
      </c>
      <c r="N30" s="155">
        <f>'[4]PUP NS'!V27</f>
        <v>13</v>
      </c>
      <c r="O30" s="155">
        <f>'[4]PUP NS'!X27</f>
        <v>0</v>
      </c>
      <c r="P30" s="155">
        <f>'[4]PUP NS'!Y27</f>
        <v>0</v>
      </c>
    </row>
    <row r="31" spans="1:16" s="135" customFormat="1" ht="24.95" customHeight="1" x14ac:dyDescent="0.2">
      <c r="A31" s="146"/>
      <c r="B31" s="219">
        <v>8</v>
      </c>
      <c r="C31" s="216" t="s">
        <v>32</v>
      </c>
      <c r="D31" s="150" t="s">
        <v>51</v>
      </c>
      <c r="E31" s="156">
        <f>'[4]PUP Sł'!I25</f>
        <v>26</v>
      </c>
      <c r="F31" s="156">
        <f>'[4]PUP Sł'!J25</f>
        <v>14</v>
      </c>
      <c r="G31" s="156">
        <f>'[4]PUP Sł'!K25</f>
        <v>27</v>
      </c>
      <c r="H31" s="156">
        <f>'[4]PUP Sł'!M25</f>
        <v>32</v>
      </c>
      <c r="I31" s="156">
        <f>'[4]PUP Sł'!N25</f>
        <v>15</v>
      </c>
      <c r="J31" s="156">
        <f>'[4]PUP Sł'!O25</f>
        <v>0</v>
      </c>
      <c r="K31" s="156">
        <f>'[4]PUP Sł'!P25</f>
        <v>0</v>
      </c>
      <c r="L31" s="156">
        <f>'[4]PUP Sł'!Q25</f>
        <v>0</v>
      </c>
      <c r="M31" s="156">
        <f>'[4]PUP Sł'!U25</f>
        <v>20</v>
      </c>
      <c r="N31" s="156">
        <f>'[4]PUP Sł'!V25</f>
        <v>10</v>
      </c>
      <c r="O31" s="156">
        <f>'[4]PUP Sł'!X25</f>
        <v>0</v>
      </c>
      <c r="P31" s="156">
        <f>'[4]PUP Sł'!Y25</f>
        <v>0</v>
      </c>
    </row>
    <row r="32" spans="1:16" s="135" customFormat="1" ht="24.95" customHeight="1" x14ac:dyDescent="0.2">
      <c r="A32" s="146"/>
      <c r="B32" s="219"/>
      <c r="C32" s="216"/>
      <c r="D32" s="150" t="s">
        <v>52</v>
      </c>
      <c r="E32" s="156">
        <f>'[4]PUP Sł'!I26</f>
        <v>67</v>
      </c>
      <c r="F32" s="156">
        <f>'[4]PUP Sł'!J26</f>
        <v>34</v>
      </c>
      <c r="G32" s="156">
        <f>'[4]PUP Sł'!K26</f>
        <v>70</v>
      </c>
      <c r="H32" s="156">
        <f>'[4]PUP Sł'!M26</f>
        <v>48</v>
      </c>
      <c r="I32" s="156">
        <f>'[4]PUP Sł'!N26</f>
        <v>23</v>
      </c>
      <c r="J32" s="156">
        <f>'[4]PUP Sł'!O26</f>
        <v>0</v>
      </c>
      <c r="K32" s="156">
        <f>'[4]PUP Sł'!P26</f>
        <v>0</v>
      </c>
      <c r="L32" s="156">
        <f>'[4]PUP Sł'!Q26</f>
        <v>0</v>
      </c>
      <c r="M32" s="156">
        <f>'[4]PUP Sł'!U26</f>
        <v>34</v>
      </c>
      <c r="N32" s="156">
        <f>'[4]PUP Sł'!V26</f>
        <v>20</v>
      </c>
      <c r="O32" s="156">
        <f>'[4]PUP Sł'!X26</f>
        <v>0</v>
      </c>
      <c r="P32" s="156">
        <f>'[4]PUP Sł'!Y26</f>
        <v>0</v>
      </c>
    </row>
    <row r="33" spans="1:16" s="135" customFormat="1" ht="24.95" customHeight="1" x14ac:dyDescent="0.2">
      <c r="A33" s="146"/>
      <c r="B33" s="219"/>
      <c r="C33" s="216"/>
      <c r="D33" s="151" t="s">
        <v>53</v>
      </c>
      <c r="E33" s="155">
        <f>'[4]PUP Sł'!I27</f>
        <v>11</v>
      </c>
      <c r="F33" s="155">
        <f>'[4]PUP Sł'!J27</f>
        <v>8</v>
      </c>
      <c r="G33" s="155">
        <f>'[4]PUP Sł'!K27</f>
        <v>12</v>
      </c>
      <c r="H33" s="155">
        <f>'[4]PUP Sł'!M27</f>
        <v>12</v>
      </c>
      <c r="I33" s="155">
        <f>'[4]PUP Sł'!N27</f>
        <v>8</v>
      </c>
      <c r="J33" s="155">
        <f>'[4]PUP Sł'!O27</f>
        <v>0</v>
      </c>
      <c r="K33" s="155">
        <f>'[4]PUP Sł'!P27</f>
        <v>0</v>
      </c>
      <c r="L33" s="155">
        <f>'[4]PUP Sł'!Q27</f>
        <v>0</v>
      </c>
      <c r="M33" s="155">
        <f>'[4]PUP Sł'!U27</f>
        <v>6</v>
      </c>
      <c r="N33" s="155">
        <f>'[4]PUP Sł'!V27</f>
        <v>2</v>
      </c>
      <c r="O33" s="155">
        <f>'[4]PUP Sł'!X27</f>
        <v>0</v>
      </c>
      <c r="P33" s="155">
        <f>'[4]PUP Sł'!Y27</f>
        <v>0</v>
      </c>
    </row>
    <row r="34" spans="1:16" s="135" customFormat="1" ht="24.95" customHeight="1" x14ac:dyDescent="0.2">
      <c r="A34" s="146"/>
      <c r="B34" s="215">
        <v>9</v>
      </c>
      <c r="C34" s="216" t="s">
        <v>33</v>
      </c>
      <c r="D34" s="150" t="s">
        <v>51</v>
      </c>
      <c r="E34" s="156">
        <f>'[4]PUP ST'!I25</f>
        <v>346</v>
      </c>
      <c r="F34" s="156">
        <f>'[4]PUP ST'!J25</f>
        <v>262</v>
      </c>
      <c r="G34" s="156">
        <f>'[4]PUP ST'!K25</f>
        <v>432</v>
      </c>
      <c r="H34" s="156">
        <f>'[4]PUP ST'!M25</f>
        <v>117</v>
      </c>
      <c r="I34" s="156">
        <f>'[4]PUP ST'!N25</f>
        <v>107</v>
      </c>
      <c r="J34" s="156">
        <f>'[4]PUP ST'!O25</f>
        <v>0</v>
      </c>
      <c r="K34" s="156">
        <f>'[4]PUP ST'!P25</f>
        <v>0</v>
      </c>
      <c r="L34" s="156">
        <f>'[4]PUP ST'!Q25</f>
        <v>0</v>
      </c>
      <c r="M34" s="156">
        <f>'[4]PUP ST'!U25</f>
        <v>301</v>
      </c>
      <c r="N34" s="156">
        <f>'[4]PUP ST'!V25</f>
        <v>225</v>
      </c>
      <c r="O34" s="156">
        <f>'[4]PUP ST'!X25</f>
        <v>0</v>
      </c>
      <c r="P34" s="156">
        <f>'[4]PUP ST'!Y25</f>
        <v>0</v>
      </c>
    </row>
    <row r="35" spans="1:16" s="135" customFormat="1" ht="24.95" customHeight="1" x14ac:dyDescent="0.2">
      <c r="A35" s="146"/>
      <c r="B35" s="215"/>
      <c r="C35" s="216"/>
      <c r="D35" s="150" t="s">
        <v>52</v>
      </c>
      <c r="E35" s="156">
        <f>'[4]PUP ST'!I26</f>
        <v>691</v>
      </c>
      <c r="F35" s="156">
        <f>'[4]PUP ST'!J26</f>
        <v>447</v>
      </c>
      <c r="G35" s="156">
        <f>'[4]PUP ST'!K26</f>
        <v>834</v>
      </c>
      <c r="H35" s="156">
        <f>'[4]PUP ST'!M26</f>
        <v>128</v>
      </c>
      <c r="I35" s="156">
        <f>'[4]PUP ST'!N26</f>
        <v>118</v>
      </c>
      <c r="J35" s="156">
        <f>'[4]PUP ST'!O26</f>
        <v>0</v>
      </c>
      <c r="K35" s="156">
        <f>'[4]PUP ST'!P26</f>
        <v>0</v>
      </c>
      <c r="L35" s="156">
        <f>'[4]PUP ST'!Q26</f>
        <v>0</v>
      </c>
      <c r="M35" s="156">
        <f>'[4]PUP ST'!U26</f>
        <v>366</v>
      </c>
      <c r="N35" s="156">
        <f>'[4]PUP ST'!V26</f>
        <v>267</v>
      </c>
      <c r="O35" s="156">
        <f>'[4]PUP ST'!X26</f>
        <v>0</v>
      </c>
      <c r="P35" s="156">
        <f>'[4]PUP ST'!Y26</f>
        <v>0</v>
      </c>
    </row>
    <row r="36" spans="1:16" s="135" customFormat="1" ht="24.95" customHeight="1" x14ac:dyDescent="0.2">
      <c r="A36" s="146"/>
      <c r="B36" s="215"/>
      <c r="C36" s="216"/>
      <c r="D36" s="151" t="s">
        <v>53</v>
      </c>
      <c r="E36" s="155">
        <f>'[4]PUP ST'!I27</f>
        <v>78</v>
      </c>
      <c r="F36" s="155">
        <f>'[4]PUP ST'!J27</f>
        <v>52</v>
      </c>
      <c r="G36" s="155">
        <f>'[4]PUP ST'!K27</f>
        <v>93</v>
      </c>
      <c r="H36" s="155">
        <f>'[4]PUP ST'!M27</f>
        <v>15</v>
      </c>
      <c r="I36" s="155">
        <f>'[4]PUP ST'!N27</f>
        <v>13</v>
      </c>
      <c r="J36" s="155">
        <f>'[4]PUP ST'!O27</f>
        <v>0</v>
      </c>
      <c r="K36" s="155">
        <f>'[4]PUP ST'!P27</f>
        <v>0</v>
      </c>
      <c r="L36" s="155">
        <f>'[4]PUP ST'!Q27</f>
        <v>0</v>
      </c>
      <c r="M36" s="155">
        <f>'[4]PUP ST'!U27</f>
        <v>58</v>
      </c>
      <c r="N36" s="155">
        <f>'[4]PUP ST'!V27</f>
        <v>28</v>
      </c>
      <c r="O36" s="155">
        <f>'[4]PUP ST'!X27</f>
        <v>0</v>
      </c>
      <c r="P36" s="155">
        <f>'[4]PUP ST'!Y27</f>
        <v>0</v>
      </c>
    </row>
    <row r="37" spans="1:16" s="135" customFormat="1" ht="24.95" customHeight="1" x14ac:dyDescent="0.2">
      <c r="A37" s="146"/>
      <c r="B37" s="215">
        <v>10</v>
      </c>
      <c r="C37" s="216" t="s">
        <v>34</v>
      </c>
      <c r="D37" s="150" t="s">
        <v>51</v>
      </c>
      <c r="E37" s="156">
        <f>'[4]PUP SU'!I25</f>
        <v>25</v>
      </c>
      <c r="F37" s="156">
        <f>'[4]PUP SU'!J25</f>
        <v>15</v>
      </c>
      <c r="G37" s="156">
        <f>'[4]PUP SU'!K25</f>
        <v>29</v>
      </c>
      <c r="H37" s="156">
        <f>'[4]PUP SU'!M25</f>
        <v>48</v>
      </c>
      <c r="I37" s="156">
        <f>'[4]PUP SU'!N25</f>
        <v>21</v>
      </c>
      <c r="J37" s="156">
        <f>'[4]PUP SU'!O25</f>
        <v>0</v>
      </c>
      <c r="K37" s="156">
        <f>'[4]PUP SU'!P25</f>
        <v>0</v>
      </c>
      <c r="L37" s="156">
        <f>'[4]PUP SU'!Q25</f>
        <v>0</v>
      </c>
      <c r="M37" s="156">
        <f>'[4]PUP SU'!U25</f>
        <v>0</v>
      </c>
      <c r="N37" s="156">
        <f>'[4]PUP SU'!V25</f>
        <v>0</v>
      </c>
      <c r="O37" s="156">
        <f>'[4]PUP SU'!X25</f>
        <v>0</v>
      </c>
      <c r="P37" s="156">
        <f>'[4]PUP SU'!Y25</f>
        <v>0</v>
      </c>
    </row>
    <row r="38" spans="1:16" s="135" customFormat="1" ht="24.95" customHeight="1" x14ac:dyDescent="0.2">
      <c r="A38" s="146"/>
      <c r="B38" s="215"/>
      <c r="C38" s="216"/>
      <c r="D38" s="150" t="s">
        <v>52</v>
      </c>
      <c r="E38" s="156">
        <f>'[4]PUP SU'!I26</f>
        <v>130</v>
      </c>
      <c r="F38" s="156">
        <f>'[4]PUP SU'!J26</f>
        <v>67</v>
      </c>
      <c r="G38" s="156">
        <f>'[4]PUP SU'!K26</f>
        <v>137</v>
      </c>
      <c r="H38" s="156">
        <f>'[4]PUP SU'!M26</f>
        <v>60</v>
      </c>
      <c r="I38" s="156">
        <f>'[4]PUP SU'!N26</f>
        <v>33</v>
      </c>
      <c r="J38" s="156">
        <f>'[4]PUP SU'!O26</f>
        <v>0</v>
      </c>
      <c r="K38" s="156">
        <f>'[4]PUP SU'!P26</f>
        <v>0</v>
      </c>
      <c r="L38" s="156">
        <f>'[4]PUP SU'!Q26</f>
        <v>0</v>
      </c>
      <c r="M38" s="156">
        <f>'[4]PUP SU'!U26</f>
        <v>0</v>
      </c>
      <c r="N38" s="156">
        <f>'[4]PUP SU'!V26</f>
        <v>0</v>
      </c>
      <c r="O38" s="156">
        <f>'[4]PUP SU'!X26</f>
        <v>0</v>
      </c>
      <c r="P38" s="156">
        <f>'[4]PUP SU'!Y26</f>
        <v>0</v>
      </c>
    </row>
    <row r="39" spans="1:16" s="135" customFormat="1" ht="24.95" customHeight="1" x14ac:dyDescent="0.2">
      <c r="A39" s="146"/>
      <c r="B39" s="215"/>
      <c r="C39" s="216"/>
      <c r="D39" s="151" t="s">
        <v>53</v>
      </c>
      <c r="E39" s="155">
        <f>'[4]PUP SU'!I27</f>
        <v>8</v>
      </c>
      <c r="F39" s="155">
        <f>'[4]PUP SU'!J27</f>
        <v>1</v>
      </c>
      <c r="G39" s="155">
        <f>'[4]PUP SU'!K27</f>
        <v>8</v>
      </c>
      <c r="H39" s="155">
        <f>'[4]PUP SU'!M27</f>
        <v>9</v>
      </c>
      <c r="I39" s="155">
        <f>'[4]PUP SU'!N27</f>
        <v>2</v>
      </c>
      <c r="J39" s="155">
        <f>'[4]PUP SU'!O27</f>
        <v>0</v>
      </c>
      <c r="K39" s="155">
        <f>'[4]PUP SU'!P27</f>
        <v>0</v>
      </c>
      <c r="L39" s="155">
        <f>'[4]PUP SU'!Q27</f>
        <v>0</v>
      </c>
      <c r="M39" s="155">
        <f>'[4]PUP SU'!U27</f>
        <v>0</v>
      </c>
      <c r="N39" s="155">
        <f>'[4]PUP SU'!V27</f>
        <v>0</v>
      </c>
      <c r="O39" s="155">
        <f>'[4]PUP SU'!X27</f>
        <v>0</v>
      </c>
      <c r="P39" s="155">
        <f>'[4]PUP SU'!Y27</f>
        <v>0</v>
      </c>
    </row>
    <row r="40" spans="1:16" s="135" customFormat="1" ht="24.95" customHeight="1" x14ac:dyDescent="0.2">
      <c r="A40" s="146"/>
      <c r="B40" s="214">
        <v>11</v>
      </c>
      <c r="C40" s="216" t="s">
        <v>35</v>
      </c>
      <c r="D40" s="150" t="s">
        <v>51</v>
      </c>
      <c r="E40" s="156">
        <f>'[4]PUP ŚW'!I25</f>
        <v>165</v>
      </c>
      <c r="F40" s="156">
        <f>'[4]PUP ŚW'!J25</f>
        <v>96</v>
      </c>
      <c r="G40" s="156">
        <f>'[4]PUP ŚW'!K25</f>
        <v>260</v>
      </c>
      <c r="H40" s="156">
        <f>'[4]PUP ŚW'!M25</f>
        <v>41</v>
      </c>
      <c r="I40" s="156">
        <f>'[4]PUP ŚW'!N25</f>
        <v>35</v>
      </c>
      <c r="J40" s="156">
        <f>'[4]PUP ŚW'!O25</f>
        <v>23</v>
      </c>
      <c r="K40" s="156">
        <f>'[4]PUP ŚW'!P25</f>
        <v>18</v>
      </c>
      <c r="L40" s="156">
        <f>'[4]PUP ŚW'!Q25</f>
        <v>23</v>
      </c>
      <c r="M40" s="156">
        <f>'[4]PUP ŚW'!U25</f>
        <v>65</v>
      </c>
      <c r="N40" s="156">
        <f>'[4]PUP ŚW'!V25</f>
        <v>29</v>
      </c>
      <c r="O40" s="156">
        <f>'[4]PUP ŚW'!X25</f>
        <v>9</v>
      </c>
      <c r="P40" s="156">
        <f>'[4]PUP ŚW'!Y25</f>
        <v>7</v>
      </c>
    </row>
    <row r="41" spans="1:16" s="135" customFormat="1" ht="24.95" customHeight="1" x14ac:dyDescent="0.2">
      <c r="A41" s="146"/>
      <c r="B41" s="214"/>
      <c r="C41" s="216"/>
      <c r="D41" s="150" t="s">
        <v>52</v>
      </c>
      <c r="E41" s="156">
        <f>'[4]PUP ŚW'!I26</f>
        <v>145</v>
      </c>
      <c r="F41" s="156">
        <f>'[4]PUP ŚW'!J26</f>
        <v>68</v>
      </c>
      <c r="G41" s="156">
        <f>'[4]PUP ŚW'!K26</f>
        <v>212</v>
      </c>
      <c r="H41" s="156">
        <f>'[4]PUP ŚW'!M26</f>
        <v>29</v>
      </c>
      <c r="I41" s="156">
        <f>'[4]PUP ŚW'!N26</f>
        <v>27</v>
      </c>
      <c r="J41" s="156">
        <f>'[4]PUP ŚW'!O26</f>
        <v>10</v>
      </c>
      <c r="K41" s="156">
        <f>'[4]PUP ŚW'!P26</f>
        <v>9</v>
      </c>
      <c r="L41" s="156">
        <f>'[4]PUP ŚW'!Q26</f>
        <v>10</v>
      </c>
      <c r="M41" s="156">
        <f>'[4]PUP ŚW'!U26</f>
        <v>34</v>
      </c>
      <c r="N41" s="156">
        <f>'[4]PUP ŚW'!V26</f>
        <v>16</v>
      </c>
      <c r="O41" s="156">
        <f>'[4]PUP ŚW'!X26</f>
        <v>0</v>
      </c>
      <c r="P41" s="156">
        <f>'[4]PUP ŚW'!Y26</f>
        <v>0</v>
      </c>
    </row>
    <row r="42" spans="1:16" s="135" customFormat="1" ht="24.95" customHeight="1" x14ac:dyDescent="0.2">
      <c r="A42" s="146"/>
      <c r="B42" s="214"/>
      <c r="C42" s="216"/>
      <c r="D42" s="151" t="s">
        <v>53</v>
      </c>
      <c r="E42" s="155">
        <f>'[4]PUP ŚW'!I27</f>
        <v>32</v>
      </c>
      <c r="F42" s="155">
        <f>'[4]PUP ŚW'!J27</f>
        <v>11</v>
      </c>
      <c r="G42" s="155">
        <f>'[4]PUP ŚW'!K27</f>
        <v>56</v>
      </c>
      <c r="H42" s="155">
        <f>'[4]PUP ŚW'!M27</f>
        <v>5</v>
      </c>
      <c r="I42" s="155">
        <f>'[4]PUP ŚW'!N27</f>
        <v>3</v>
      </c>
      <c r="J42" s="155">
        <f>'[4]PUP ŚW'!O27</f>
        <v>4</v>
      </c>
      <c r="K42" s="155">
        <f>'[4]PUP ŚW'!P27</f>
        <v>3</v>
      </c>
      <c r="L42" s="155">
        <f>'[4]PUP ŚW'!Q27</f>
        <v>4</v>
      </c>
      <c r="M42" s="155">
        <f>'[4]PUP ŚW'!U27</f>
        <v>14</v>
      </c>
      <c r="N42" s="155">
        <f>'[4]PUP ŚW'!V27</f>
        <v>3</v>
      </c>
      <c r="O42" s="155">
        <f>'[4]PUP ŚW'!X27</f>
        <v>3</v>
      </c>
      <c r="P42" s="155">
        <f>'[4]PUP ŚW'!Y27</f>
        <v>3</v>
      </c>
    </row>
    <row r="43" spans="1:16" s="135" customFormat="1" ht="24.95" customHeight="1" x14ac:dyDescent="0.2">
      <c r="A43" s="146"/>
      <c r="B43" s="219">
        <v>12</v>
      </c>
      <c r="C43" s="216" t="s">
        <v>36</v>
      </c>
      <c r="D43" s="150" t="s">
        <v>51</v>
      </c>
      <c r="E43" s="156">
        <f>'[4]PUP WS'!I25</f>
        <v>2</v>
      </c>
      <c r="F43" s="156">
        <f>'[4]PUP WS'!J25</f>
        <v>2</v>
      </c>
      <c r="G43" s="156">
        <f>'[4]PUP WS'!K25</f>
        <v>4</v>
      </c>
      <c r="H43" s="156">
        <f>'[4]PUP WS'!M25</f>
        <v>0</v>
      </c>
      <c r="I43" s="156">
        <f>'[4]PUP WS'!N25</f>
        <v>0</v>
      </c>
      <c r="J43" s="156">
        <f>'[4]PUP WS'!O25</f>
        <v>0</v>
      </c>
      <c r="K43" s="156">
        <f>'[4]PUP WS'!P25</f>
        <v>0</v>
      </c>
      <c r="L43" s="156">
        <f>'[4]PUP WS'!Q25</f>
        <v>0</v>
      </c>
      <c r="M43" s="156">
        <f>'[4]PUP WS'!U25</f>
        <v>0</v>
      </c>
      <c r="N43" s="156">
        <f>'[4]PUP WS'!V25</f>
        <v>0</v>
      </c>
      <c r="O43" s="156">
        <f>'[4]PUP WS'!X25</f>
        <v>0</v>
      </c>
      <c r="P43" s="156">
        <f>'[4]PUP WS'!Y25</f>
        <v>0</v>
      </c>
    </row>
    <row r="44" spans="1:16" s="135" customFormat="1" ht="24.95" customHeight="1" x14ac:dyDescent="0.2">
      <c r="A44" s="146"/>
      <c r="B44" s="219"/>
      <c r="C44" s="216"/>
      <c r="D44" s="150" t="s">
        <v>52</v>
      </c>
      <c r="E44" s="156">
        <f>'[4]PUP WS'!I26</f>
        <v>41</v>
      </c>
      <c r="F44" s="156">
        <f>'[4]PUP WS'!J26</f>
        <v>20</v>
      </c>
      <c r="G44" s="156">
        <f>'[4]PUP WS'!K26</f>
        <v>85</v>
      </c>
      <c r="H44" s="156">
        <f>'[4]PUP WS'!M26</f>
        <v>0</v>
      </c>
      <c r="I44" s="156">
        <f>'[4]PUP WS'!N26</f>
        <v>0</v>
      </c>
      <c r="J44" s="156">
        <f>'[4]PUP WS'!O26</f>
        <v>0</v>
      </c>
      <c r="K44" s="156">
        <f>'[4]PUP WS'!P26</f>
        <v>0</v>
      </c>
      <c r="L44" s="156">
        <f>'[4]PUP WS'!Q26</f>
        <v>0</v>
      </c>
      <c r="M44" s="156">
        <f>'[4]PUP WS'!U26</f>
        <v>0</v>
      </c>
      <c r="N44" s="156">
        <f>'[4]PUP WS'!V26</f>
        <v>0</v>
      </c>
      <c r="O44" s="156">
        <f>'[4]PUP WS'!X26</f>
        <v>0</v>
      </c>
      <c r="P44" s="156">
        <f>'[4]PUP WS'!Y26</f>
        <v>0</v>
      </c>
    </row>
    <row r="45" spans="1:16" s="135" customFormat="1" ht="24.95" customHeight="1" x14ac:dyDescent="0.2">
      <c r="A45" s="146"/>
      <c r="B45" s="219"/>
      <c r="C45" s="216"/>
      <c r="D45" s="151" t="s">
        <v>53</v>
      </c>
      <c r="E45" s="155">
        <f>'[4]PUP WS'!I27</f>
        <v>4</v>
      </c>
      <c r="F45" s="155">
        <f>'[4]PUP WS'!J27</f>
        <v>3</v>
      </c>
      <c r="G45" s="155">
        <f>'[4]PUP WS'!K27</f>
        <v>8</v>
      </c>
      <c r="H45" s="155">
        <f>'[4]PUP WS'!M27</f>
        <v>0</v>
      </c>
      <c r="I45" s="155">
        <f>'[4]PUP WS'!N27</f>
        <v>0</v>
      </c>
      <c r="J45" s="155">
        <f>'[4]PUP WS'!O27</f>
        <v>0</v>
      </c>
      <c r="K45" s="155">
        <f>'[4]PUP WS'!P27</f>
        <v>0</v>
      </c>
      <c r="L45" s="155">
        <f>'[4]PUP WS'!Q27</f>
        <v>0</v>
      </c>
      <c r="M45" s="155">
        <f>'[4]PUP WS'!U27</f>
        <v>0</v>
      </c>
      <c r="N45" s="155">
        <f>'[4]PUP WS'!V27</f>
        <v>0</v>
      </c>
      <c r="O45" s="155">
        <f>'[4]PUP WS'!X27</f>
        <v>0</v>
      </c>
      <c r="P45" s="155">
        <f>'[4]PUP WS'!Y27</f>
        <v>0</v>
      </c>
    </row>
    <row r="46" spans="1:16" s="135" customFormat="1" ht="24.95" customHeight="1" x14ac:dyDescent="0.2">
      <c r="A46" s="146"/>
      <c r="B46" s="215">
        <v>13</v>
      </c>
      <c r="C46" s="216" t="s">
        <v>37</v>
      </c>
      <c r="D46" s="150" t="s">
        <v>51</v>
      </c>
      <c r="E46" s="156">
        <f>'[4]PUP ZG'!I25</f>
        <v>215</v>
      </c>
      <c r="F46" s="156">
        <f>'[4]PUP ZG'!J25</f>
        <v>143</v>
      </c>
      <c r="G46" s="156">
        <f>'[4]PUP ZG'!K25</f>
        <v>345</v>
      </c>
      <c r="H46" s="156">
        <f>'[4]PUP ZG'!M25</f>
        <v>40</v>
      </c>
      <c r="I46" s="156">
        <f>'[4]PUP ZG'!N25</f>
        <v>22</v>
      </c>
      <c r="J46" s="156">
        <f>'[4]PUP ZG'!O25</f>
        <v>13</v>
      </c>
      <c r="K46" s="156">
        <f>'[4]PUP ZG'!P25</f>
        <v>7</v>
      </c>
      <c r="L46" s="156">
        <f>'[4]PUP ZG'!Q25</f>
        <v>13</v>
      </c>
      <c r="M46" s="156">
        <f>'[4]PUP ZG'!U25</f>
        <v>0</v>
      </c>
      <c r="N46" s="156">
        <f>'[4]PUP ZG'!V25</f>
        <v>0</v>
      </c>
      <c r="O46" s="156">
        <f>'[4]PUP ZG'!X25</f>
        <v>12</v>
      </c>
      <c r="P46" s="156">
        <f>'[4]PUP ZG'!Y25</f>
        <v>8</v>
      </c>
    </row>
    <row r="47" spans="1:16" s="135" customFormat="1" ht="24.95" customHeight="1" x14ac:dyDescent="0.2">
      <c r="A47" s="146"/>
      <c r="B47" s="215"/>
      <c r="C47" s="216"/>
      <c r="D47" s="150" t="s">
        <v>52</v>
      </c>
      <c r="E47" s="156">
        <f>'[4]PUP ZG'!I26</f>
        <v>0</v>
      </c>
      <c r="F47" s="156">
        <f>'[4]PUP ZG'!J26</f>
        <v>0</v>
      </c>
      <c r="G47" s="156">
        <f>'[4]PUP ZG'!K26</f>
        <v>0</v>
      </c>
      <c r="H47" s="156">
        <f>'[4]PUP ZG'!M26</f>
        <v>0</v>
      </c>
      <c r="I47" s="156">
        <f>'[4]PUP ZG'!N26</f>
        <v>0</v>
      </c>
      <c r="J47" s="156">
        <f>'[4]PUP ZG'!O26</f>
        <v>0</v>
      </c>
      <c r="K47" s="156">
        <f>'[4]PUP ZG'!P26</f>
        <v>0</v>
      </c>
      <c r="L47" s="156">
        <f>'[4]PUP ZG'!Q26</f>
        <v>0</v>
      </c>
      <c r="M47" s="156">
        <f>'[4]PUP ZG'!U26</f>
        <v>0</v>
      </c>
      <c r="N47" s="156">
        <f>'[4]PUP ZG'!V26</f>
        <v>0</v>
      </c>
      <c r="O47" s="156">
        <f>'[4]PUP ZG'!X26</f>
        <v>0</v>
      </c>
      <c r="P47" s="156">
        <f>'[4]PUP ZG'!Y26</f>
        <v>0</v>
      </c>
    </row>
    <row r="48" spans="1:16" s="135" customFormat="1" ht="24.95" customHeight="1" x14ac:dyDescent="0.2">
      <c r="A48" s="146"/>
      <c r="B48" s="215"/>
      <c r="C48" s="216"/>
      <c r="D48" s="151" t="s">
        <v>53</v>
      </c>
      <c r="E48" s="155">
        <f>'[4]PUP ZG'!I27</f>
        <v>55</v>
      </c>
      <c r="F48" s="155">
        <f>'[4]PUP ZG'!J27</f>
        <v>38</v>
      </c>
      <c r="G48" s="155">
        <f>'[4]PUP ZG'!K27</f>
        <v>92</v>
      </c>
      <c r="H48" s="155">
        <f>'[4]PUP ZG'!M27</f>
        <v>12</v>
      </c>
      <c r="I48" s="155">
        <f>'[4]PUP ZG'!N27</f>
        <v>8</v>
      </c>
      <c r="J48" s="155">
        <f>'[4]PUP ZG'!O27</f>
        <v>4</v>
      </c>
      <c r="K48" s="155">
        <f>'[4]PUP ZG'!P27</f>
        <v>3</v>
      </c>
      <c r="L48" s="155">
        <f>'[4]PUP ZG'!Q27</f>
        <v>4</v>
      </c>
      <c r="M48" s="155">
        <f>'[4]PUP ZG'!U27</f>
        <v>0</v>
      </c>
      <c r="N48" s="155">
        <f>'[4]PUP ZG'!V27</f>
        <v>0</v>
      </c>
      <c r="O48" s="155">
        <f>'[4]PUP ZG'!X27</f>
        <v>1</v>
      </c>
      <c r="P48" s="155">
        <f>'[4]PUP ZG'!Y27</f>
        <v>1</v>
      </c>
    </row>
    <row r="49" spans="1:16" s="135" customFormat="1" ht="24.95" customHeight="1" x14ac:dyDescent="0.2">
      <c r="A49" s="146"/>
      <c r="B49" s="215">
        <v>14</v>
      </c>
      <c r="C49" s="216" t="s">
        <v>38</v>
      </c>
      <c r="D49" s="150" t="s">
        <v>51</v>
      </c>
      <c r="E49" s="156">
        <f>'[4]PUP ZG z'!I25</f>
        <v>300</v>
      </c>
      <c r="F49" s="156">
        <f>'[4]PUP ZG z'!J25</f>
        <v>180</v>
      </c>
      <c r="G49" s="156">
        <f>'[4]PUP ZG z'!K25</f>
        <v>592</v>
      </c>
      <c r="H49" s="156">
        <f>'[4]PUP ZG z'!M25</f>
        <v>7</v>
      </c>
      <c r="I49" s="156">
        <f>'[4]PUP ZG z'!N25</f>
        <v>4</v>
      </c>
      <c r="J49" s="156">
        <f>'[4]PUP ZG z'!O25</f>
        <v>2</v>
      </c>
      <c r="K49" s="156">
        <f>'[4]PUP ZG z'!P25</f>
        <v>1</v>
      </c>
      <c r="L49" s="156">
        <f>'[4]PUP ZG z'!Q25</f>
        <v>2</v>
      </c>
      <c r="M49" s="156">
        <f>'[4]PUP ZG z'!U25</f>
        <v>0</v>
      </c>
      <c r="N49" s="156">
        <f>'[4]PUP ZG z'!V25</f>
        <v>0</v>
      </c>
      <c r="O49" s="156">
        <f>'[4]PUP ZG z'!X25</f>
        <v>8</v>
      </c>
      <c r="P49" s="156">
        <f>'[4]PUP ZG z'!Y25</f>
        <v>7</v>
      </c>
    </row>
    <row r="50" spans="1:16" s="135" customFormat="1" ht="24.95" customHeight="1" x14ac:dyDescent="0.2">
      <c r="A50" s="146"/>
      <c r="B50" s="215"/>
      <c r="C50" s="216"/>
      <c r="D50" s="150" t="s">
        <v>52</v>
      </c>
      <c r="E50" s="156">
        <f>'[4]PUP ZG z'!I26</f>
        <v>603</v>
      </c>
      <c r="F50" s="156">
        <f>'[4]PUP ZG z'!J26</f>
        <v>339</v>
      </c>
      <c r="G50" s="156">
        <f>'[4]PUP ZG z'!K26</f>
        <v>976</v>
      </c>
      <c r="H50" s="156">
        <f>'[4]PUP ZG z'!M26</f>
        <v>102</v>
      </c>
      <c r="I50" s="156">
        <f>'[4]PUP ZG z'!N26</f>
        <v>53</v>
      </c>
      <c r="J50" s="156">
        <f>'[4]PUP ZG z'!O26</f>
        <v>15</v>
      </c>
      <c r="K50" s="156">
        <f>'[4]PUP ZG z'!P26</f>
        <v>7</v>
      </c>
      <c r="L50" s="156">
        <f>'[4]PUP ZG z'!Q26</f>
        <v>15</v>
      </c>
      <c r="M50" s="156">
        <f>'[4]PUP ZG z'!U26</f>
        <v>0</v>
      </c>
      <c r="N50" s="156">
        <f>'[4]PUP ZG z'!V26</f>
        <v>0</v>
      </c>
      <c r="O50" s="156">
        <f>'[4]PUP ZG z'!X26</f>
        <v>4</v>
      </c>
      <c r="P50" s="156">
        <f>'[4]PUP ZG z'!Y26</f>
        <v>3</v>
      </c>
    </row>
    <row r="51" spans="1:16" s="135" customFormat="1" ht="24.95" customHeight="1" x14ac:dyDescent="0.2">
      <c r="A51" s="146"/>
      <c r="B51" s="215"/>
      <c r="C51" s="216"/>
      <c r="D51" s="151" t="s">
        <v>53</v>
      </c>
      <c r="E51" s="155">
        <f>'[4]PUP ZG z'!I27</f>
        <v>93</v>
      </c>
      <c r="F51" s="155">
        <f>'[4]PUP ZG z'!J27</f>
        <v>57</v>
      </c>
      <c r="G51" s="155">
        <f>'[4]PUP ZG z'!K27</f>
        <v>147</v>
      </c>
      <c r="H51" s="155">
        <f>'[4]PUP ZG z'!M27</f>
        <v>20</v>
      </c>
      <c r="I51" s="155">
        <f>'[4]PUP ZG z'!N27</f>
        <v>16</v>
      </c>
      <c r="J51" s="155">
        <f>'[4]PUP ZG z'!O27</f>
        <v>1</v>
      </c>
      <c r="K51" s="155">
        <f>'[4]PUP ZG z'!P27</f>
        <v>0</v>
      </c>
      <c r="L51" s="155">
        <f>'[4]PUP ZG z'!Q27</f>
        <v>1</v>
      </c>
      <c r="M51" s="155">
        <f>'[4]PUP ZG z'!U27</f>
        <v>0</v>
      </c>
      <c r="N51" s="155">
        <f>'[4]PUP ZG z'!V27</f>
        <v>0</v>
      </c>
      <c r="O51" s="155">
        <f>'[4]PUP ZG z'!X27</f>
        <v>1</v>
      </c>
      <c r="P51" s="155">
        <f>'[4]PUP ZG z'!Y27</f>
        <v>1</v>
      </c>
    </row>
    <row r="52" spans="1:16" s="135" customFormat="1" ht="24.95" customHeight="1" x14ac:dyDescent="0.2">
      <c r="A52" s="146"/>
      <c r="B52" s="214">
        <v>15</v>
      </c>
      <c r="C52" s="216" t="s">
        <v>39</v>
      </c>
      <c r="D52" s="150" t="s">
        <v>51</v>
      </c>
      <c r="E52" s="156">
        <f>'[4]PUP Żg'!I25</f>
        <v>96</v>
      </c>
      <c r="F52" s="156">
        <f>'[4]PUP Żg'!J25</f>
        <v>75</v>
      </c>
      <c r="G52" s="156">
        <f>'[4]PUP Żg'!K25</f>
        <v>159</v>
      </c>
      <c r="H52" s="156">
        <f>'[4]PUP Żg'!M25</f>
        <v>48</v>
      </c>
      <c r="I52" s="156">
        <f>'[4]PUP Żg'!N25</f>
        <v>42</v>
      </c>
      <c r="J52" s="156">
        <f>'[4]PUP Żg'!O25</f>
        <v>41</v>
      </c>
      <c r="K52" s="156">
        <f>'[4]PUP Żg'!P25</f>
        <v>32</v>
      </c>
      <c r="L52" s="156">
        <f>'[4]PUP Żg'!Q25</f>
        <v>45</v>
      </c>
      <c r="M52" s="156">
        <f>'[4]PUP Żg'!U25</f>
        <v>41</v>
      </c>
      <c r="N52" s="156">
        <f>'[4]PUP Żg'!V25</f>
        <v>25</v>
      </c>
      <c r="O52" s="156">
        <f>'[4]PUP Żg'!X25</f>
        <v>0</v>
      </c>
      <c r="P52" s="156">
        <f>'[4]PUP Żg'!Y25</f>
        <v>0</v>
      </c>
    </row>
    <row r="53" spans="1:16" s="135" customFormat="1" ht="24.95" customHeight="1" x14ac:dyDescent="0.2">
      <c r="A53" s="146"/>
      <c r="B53" s="214"/>
      <c r="C53" s="216"/>
      <c r="D53" s="150" t="s">
        <v>52</v>
      </c>
      <c r="E53" s="156">
        <f>'[4]PUP Żg'!I26</f>
        <v>95</v>
      </c>
      <c r="F53" s="156">
        <f>'[4]PUP Żg'!J26</f>
        <v>71</v>
      </c>
      <c r="G53" s="156">
        <f>'[4]PUP Żg'!K26</f>
        <v>137</v>
      </c>
      <c r="H53" s="156">
        <f>'[4]PUP Żg'!M26</f>
        <v>37</v>
      </c>
      <c r="I53" s="156">
        <f>'[4]PUP Żg'!N26</f>
        <v>32</v>
      </c>
      <c r="J53" s="156">
        <f>'[4]PUP Żg'!O26</f>
        <v>33</v>
      </c>
      <c r="K53" s="156">
        <f>'[4]PUP Żg'!P26</f>
        <v>25</v>
      </c>
      <c r="L53" s="156">
        <f>'[4]PUP Żg'!Q26</f>
        <v>35</v>
      </c>
      <c r="M53" s="156">
        <f>'[4]PUP Żg'!U26</f>
        <v>218</v>
      </c>
      <c r="N53" s="156">
        <f>'[4]PUP Żg'!V26</f>
        <v>125</v>
      </c>
      <c r="O53" s="156">
        <f>'[4]PUP Żg'!X26</f>
        <v>0</v>
      </c>
      <c r="P53" s="156">
        <f>'[4]PUP Żg'!Y26</f>
        <v>0</v>
      </c>
    </row>
    <row r="54" spans="1:16" s="135" customFormat="1" ht="24.95" customHeight="1" x14ac:dyDescent="0.2">
      <c r="A54" s="146"/>
      <c r="B54" s="214"/>
      <c r="C54" s="216"/>
      <c r="D54" s="151" t="s">
        <v>53</v>
      </c>
      <c r="E54" s="155">
        <f>'[4]PUP Żg'!I27</f>
        <v>41</v>
      </c>
      <c r="F54" s="155">
        <f>'[4]PUP Żg'!J27</f>
        <v>27</v>
      </c>
      <c r="G54" s="155">
        <f>'[4]PUP Żg'!K27</f>
        <v>54</v>
      </c>
      <c r="H54" s="155">
        <f>'[4]PUP Żg'!M27</f>
        <v>19</v>
      </c>
      <c r="I54" s="155">
        <f>'[4]PUP Żg'!N27</f>
        <v>16</v>
      </c>
      <c r="J54" s="155">
        <f>'[4]PUP Żg'!O27</f>
        <v>29</v>
      </c>
      <c r="K54" s="155">
        <f>'[4]PUP Żg'!P27</f>
        <v>19</v>
      </c>
      <c r="L54" s="155">
        <f>'[4]PUP Żg'!Q27</f>
        <v>29</v>
      </c>
      <c r="M54" s="155">
        <f>'[4]PUP Żg'!U27</f>
        <v>27</v>
      </c>
      <c r="N54" s="155">
        <f>'[4]PUP Żg'!V27</f>
        <v>10</v>
      </c>
      <c r="O54" s="155">
        <f>'[4]PUP Żg'!X27</f>
        <v>0</v>
      </c>
      <c r="P54" s="155">
        <f>'[4]PUP Żg'!Y27</f>
        <v>0</v>
      </c>
    </row>
    <row r="55" spans="1:16" s="135" customFormat="1" ht="24.95" customHeight="1" x14ac:dyDescent="0.2">
      <c r="A55" s="146"/>
      <c r="B55" s="219">
        <v>16</v>
      </c>
      <c r="C55" s="216" t="s">
        <v>40</v>
      </c>
      <c r="D55" s="150" t="s">
        <v>51</v>
      </c>
      <c r="E55" s="156">
        <f>'[4]PUP Żr'!I25</f>
        <v>67</v>
      </c>
      <c r="F55" s="156">
        <f>'[4]PUP Żr'!J25</f>
        <v>52</v>
      </c>
      <c r="G55" s="156">
        <f>'[4]PUP Żr'!K25</f>
        <v>70</v>
      </c>
      <c r="H55" s="156">
        <f>'[4]PUP Żr'!M25</f>
        <v>25</v>
      </c>
      <c r="I55" s="156">
        <f>'[4]PUP Żr'!N25</f>
        <v>21</v>
      </c>
      <c r="J55" s="156">
        <f>'[4]PUP Żr'!O25</f>
        <v>1</v>
      </c>
      <c r="K55" s="156">
        <f>'[4]PUP Żr'!P25</f>
        <v>0</v>
      </c>
      <c r="L55" s="156">
        <f>'[4]PUP Żr'!Q25</f>
        <v>1</v>
      </c>
      <c r="M55" s="156">
        <f>'[4]PUP Żr'!U25</f>
        <v>1</v>
      </c>
      <c r="N55" s="156">
        <f>'[4]PUP Żr'!V25</f>
        <v>0</v>
      </c>
      <c r="O55" s="156">
        <f>'[4]PUP Żr'!X25</f>
        <v>0</v>
      </c>
      <c r="P55" s="156">
        <f>'[4]PUP Żr'!Y25</f>
        <v>0</v>
      </c>
    </row>
    <row r="56" spans="1:16" s="135" customFormat="1" ht="24.95" customHeight="1" x14ac:dyDescent="0.2">
      <c r="A56" s="146"/>
      <c r="B56" s="219"/>
      <c r="C56" s="216"/>
      <c r="D56" s="150" t="s">
        <v>52</v>
      </c>
      <c r="E56" s="156">
        <f>'[4]PUP Żr'!I26</f>
        <v>53</v>
      </c>
      <c r="F56" s="156">
        <f>'[4]PUP Żr'!J26</f>
        <v>26</v>
      </c>
      <c r="G56" s="156">
        <f>'[4]PUP Żr'!K26</f>
        <v>53</v>
      </c>
      <c r="H56" s="156">
        <f>'[4]PUP Żr'!M26</f>
        <v>4</v>
      </c>
      <c r="I56" s="156">
        <f>'[4]PUP Żr'!N26</f>
        <v>2</v>
      </c>
      <c r="J56" s="156">
        <f>'[4]PUP Żr'!O26</f>
        <v>16</v>
      </c>
      <c r="K56" s="156">
        <f>'[4]PUP Żr'!P26</f>
        <v>4</v>
      </c>
      <c r="L56" s="156">
        <f>'[4]PUP Żr'!Q26</f>
        <v>16</v>
      </c>
      <c r="M56" s="156">
        <f>'[4]PUP Żr'!U26</f>
        <v>14</v>
      </c>
      <c r="N56" s="156">
        <f>'[4]PUP Żr'!V26</f>
        <v>13</v>
      </c>
      <c r="O56" s="156">
        <f>'[4]PUP Żr'!X26</f>
        <v>0</v>
      </c>
      <c r="P56" s="156">
        <f>'[4]PUP Żr'!Y26</f>
        <v>0</v>
      </c>
    </row>
    <row r="57" spans="1:16" s="135" customFormat="1" ht="24.95" customHeight="1" x14ac:dyDescent="0.2">
      <c r="A57" s="133"/>
      <c r="B57" s="219"/>
      <c r="C57" s="216"/>
      <c r="D57" s="151" t="s">
        <v>53</v>
      </c>
      <c r="E57" s="155">
        <f>'[4]PUP Żr'!I27</f>
        <v>10</v>
      </c>
      <c r="F57" s="155">
        <f>'[4]PUP Żr'!J27</f>
        <v>5</v>
      </c>
      <c r="G57" s="155">
        <f>'[4]PUP Żr'!K27</f>
        <v>10</v>
      </c>
      <c r="H57" s="155">
        <f>'[4]PUP Żr'!M27</f>
        <v>4</v>
      </c>
      <c r="I57" s="155">
        <f>'[4]PUP Żr'!N27</f>
        <v>2</v>
      </c>
      <c r="J57" s="155">
        <f>'[4]PUP Żr'!O27</f>
        <v>1</v>
      </c>
      <c r="K57" s="155">
        <f>'[4]PUP Żr'!P27</f>
        <v>1</v>
      </c>
      <c r="L57" s="155">
        <f>'[4]PUP Żr'!Q27</f>
        <v>1</v>
      </c>
      <c r="M57" s="155">
        <f>'[4]PUP Żr'!U27</f>
        <v>0</v>
      </c>
      <c r="N57" s="155">
        <f>'[4]PUP Żr'!V27</f>
        <v>0</v>
      </c>
      <c r="O57" s="155">
        <f>'[4]PUP Żr'!X27</f>
        <v>0</v>
      </c>
      <c r="P57" s="155">
        <f>'[4]PUP Żr'!Y27</f>
        <v>0</v>
      </c>
    </row>
    <row r="58" spans="1:16" x14ac:dyDescent="0.25"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</row>
    <row r="59" spans="1:16" x14ac:dyDescent="0.25"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</row>
    <row r="60" spans="1:16" x14ac:dyDescent="0.25"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</row>
  </sheetData>
  <mergeCells count="49">
    <mergeCell ref="B55:B57"/>
    <mergeCell ref="C55:C57"/>
    <mergeCell ref="B46:B48"/>
    <mergeCell ref="C46:C48"/>
    <mergeCell ref="B49:B51"/>
    <mergeCell ref="C49:C51"/>
    <mergeCell ref="B52:B54"/>
    <mergeCell ref="C52:C54"/>
    <mergeCell ref="B37:B39"/>
    <mergeCell ref="C37:C39"/>
    <mergeCell ref="B40:B42"/>
    <mergeCell ref="C40:C42"/>
    <mergeCell ref="B43:B45"/>
    <mergeCell ref="C43:C45"/>
    <mergeCell ref="B28:B30"/>
    <mergeCell ref="C28:C30"/>
    <mergeCell ref="B31:B33"/>
    <mergeCell ref="C31:C33"/>
    <mergeCell ref="B34:B36"/>
    <mergeCell ref="C34:C36"/>
    <mergeCell ref="B19:B21"/>
    <mergeCell ref="C19:C21"/>
    <mergeCell ref="B22:B24"/>
    <mergeCell ref="C22:C24"/>
    <mergeCell ref="B25:B27"/>
    <mergeCell ref="C25:C27"/>
    <mergeCell ref="B16:B18"/>
    <mergeCell ref="C16:C18"/>
    <mergeCell ref="G5:G6"/>
    <mergeCell ref="H5:I5"/>
    <mergeCell ref="J5:K5"/>
    <mergeCell ref="B7:C9"/>
    <mergeCell ref="B10:B12"/>
    <mergeCell ref="C10:C12"/>
    <mergeCell ref="B13:B15"/>
    <mergeCell ref="C13:C15"/>
    <mergeCell ref="L5:L6"/>
    <mergeCell ref="M5:N5"/>
    <mergeCell ref="O5:P5"/>
    <mergeCell ref="O1:P1"/>
    <mergeCell ref="B2:P2"/>
    <mergeCell ref="B4:B6"/>
    <mergeCell ref="C4:D6"/>
    <mergeCell ref="E4:G4"/>
    <mergeCell ref="H4:I4"/>
    <mergeCell ref="J4:L4"/>
    <mergeCell ref="M4:N4"/>
    <mergeCell ref="O4:P4"/>
    <mergeCell ref="E5:F5"/>
  </mergeCells>
  <printOptions horizontalCentered="1"/>
  <pageMargins left="0.39370078740157483" right="0.31496062992125984" top="0.35433070866141736" bottom="0.39370078740157483" header="0.11811023622047245" footer="0.11811023622047245"/>
  <pageSetup paperSize="9" scale="74" fitToHeight="2" orientation="landscape" r:id="rId1"/>
  <rowBreaks count="1" manualBreakCount="1">
    <brk id="2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6"/>
  <sheetViews>
    <sheetView topLeftCell="C9" zoomScale="77" zoomScaleNormal="77" zoomScaleSheetLayoutView="100" zoomScalePageLayoutView="30" workbookViewId="0">
      <selection activeCell="C11" sqref="C11:C12"/>
    </sheetView>
  </sheetViews>
  <sheetFormatPr defaultRowHeight="15" x14ac:dyDescent="0.25"/>
  <cols>
    <col min="1" max="1" width="2.140625" style="147" customWidth="1"/>
    <col min="2" max="2" width="5" style="147" customWidth="1"/>
    <col min="3" max="3" width="29.85546875" style="147" customWidth="1"/>
    <col min="4" max="5" width="9.140625" style="147"/>
    <col min="6" max="6" width="11.140625" style="147" customWidth="1"/>
    <col min="7" max="7" width="8.7109375" style="147" customWidth="1"/>
    <col min="8" max="9" width="9.140625" style="147"/>
    <col min="10" max="10" width="8" style="147" customWidth="1"/>
    <col min="11" max="12" width="9.140625" style="147"/>
    <col min="13" max="13" width="8.85546875" style="147" customWidth="1"/>
    <col min="14" max="15" width="9.140625" style="147"/>
    <col min="16" max="16" width="7.42578125" style="147" customWidth="1"/>
    <col min="17" max="18" width="9.140625" style="147"/>
    <col min="19" max="19" width="7.42578125" style="147" customWidth="1"/>
    <col min="20" max="257" width="9.140625" style="147"/>
    <col min="258" max="258" width="5" style="147" customWidth="1"/>
    <col min="259" max="259" width="21.42578125" style="147" customWidth="1"/>
    <col min="260" max="261" width="9.140625" style="147"/>
    <col min="262" max="262" width="11.140625" style="147" customWidth="1"/>
    <col min="263" max="263" width="8.7109375" style="147" customWidth="1"/>
    <col min="264" max="265" width="9.140625" style="147"/>
    <col min="266" max="266" width="8" style="147" customWidth="1"/>
    <col min="267" max="268" width="9.140625" style="147"/>
    <col min="269" max="269" width="8.85546875" style="147" customWidth="1"/>
    <col min="270" max="271" width="9.140625" style="147"/>
    <col min="272" max="272" width="7.42578125" style="147" customWidth="1"/>
    <col min="273" max="274" width="9.140625" style="147"/>
    <col min="275" max="275" width="7.42578125" style="147" customWidth="1"/>
    <col min="276" max="513" width="9.140625" style="147"/>
    <col min="514" max="514" width="5" style="147" customWidth="1"/>
    <col min="515" max="515" width="21.42578125" style="147" customWidth="1"/>
    <col min="516" max="517" width="9.140625" style="147"/>
    <col min="518" max="518" width="11.140625" style="147" customWidth="1"/>
    <col min="519" max="519" width="8.7109375" style="147" customWidth="1"/>
    <col min="520" max="521" width="9.140625" style="147"/>
    <col min="522" max="522" width="8" style="147" customWidth="1"/>
    <col min="523" max="524" width="9.140625" style="147"/>
    <col min="525" max="525" width="8.85546875" style="147" customWidth="1"/>
    <col min="526" max="527" width="9.140625" style="147"/>
    <col min="528" max="528" width="7.42578125" style="147" customWidth="1"/>
    <col min="529" max="530" width="9.140625" style="147"/>
    <col min="531" max="531" width="7.42578125" style="147" customWidth="1"/>
    <col min="532" max="769" width="9.140625" style="147"/>
    <col min="770" max="770" width="5" style="147" customWidth="1"/>
    <col min="771" max="771" width="21.42578125" style="147" customWidth="1"/>
    <col min="772" max="773" width="9.140625" style="147"/>
    <col min="774" max="774" width="11.140625" style="147" customWidth="1"/>
    <col min="775" max="775" width="8.7109375" style="147" customWidth="1"/>
    <col min="776" max="777" width="9.140625" style="147"/>
    <col min="778" max="778" width="8" style="147" customWidth="1"/>
    <col min="779" max="780" width="9.140625" style="147"/>
    <col min="781" max="781" width="8.85546875" style="147" customWidth="1"/>
    <col min="782" max="783" width="9.140625" style="147"/>
    <col min="784" max="784" width="7.42578125" style="147" customWidth="1"/>
    <col min="785" max="786" width="9.140625" style="147"/>
    <col min="787" max="787" width="7.42578125" style="147" customWidth="1"/>
    <col min="788" max="1025" width="9.140625" style="147"/>
    <col min="1026" max="1026" width="5" style="147" customWidth="1"/>
    <col min="1027" max="1027" width="21.42578125" style="147" customWidth="1"/>
    <col min="1028" max="1029" width="9.140625" style="147"/>
    <col min="1030" max="1030" width="11.140625" style="147" customWidth="1"/>
    <col min="1031" max="1031" width="8.7109375" style="147" customWidth="1"/>
    <col min="1032" max="1033" width="9.140625" style="147"/>
    <col min="1034" max="1034" width="8" style="147" customWidth="1"/>
    <col min="1035" max="1036" width="9.140625" style="147"/>
    <col min="1037" max="1037" width="8.85546875" style="147" customWidth="1"/>
    <col min="1038" max="1039" width="9.140625" style="147"/>
    <col min="1040" max="1040" width="7.42578125" style="147" customWidth="1"/>
    <col min="1041" max="1042" width="9.140625" style="147"/>
    <col min="1043" max="1043" width="7.42578125" style="147" customWidth="1"/>
    <col min="1044" max="1281" width="9.140625" style="147"/>
    <col min="1282" max="1282" width="5" style="147" customWidth="1"/>
    <col min="1283" max="1283" width="21.42578125" style="147" customWidth="1"/>
    <col min="1284" max="1285" width="9.140625" style="147"/>
    <col min="1286" max="1286" width="11.140625" style="147" customWidth="1"/>
    <col min="1287" max="1287" width="8.7109375" style="147" customWidth="1"/>
    <col min="1288" max="1289" width="9.140625" style="147"/>
    <col min="1290" max="1290" width="8" style="147" customWidth="1"/>
    <col min="1291" max="1292" width="9.140625" style="147"/>
    <col min="1293" max="1293" width="8.85546875" style="147" customWidth="1"/>
    <col min="1294" max="1295" width="9.140625" style="147"/>
    <col min="1296" max="1296" width="7.42578125" style="147" customWidth="1"/>
    <col min="1297" max="1298" width="9.140625" style="147"/>
    <col min="1299" max="1299" width="7.42578125" style="147" customWidth="1"/>
    <col min="1300" max="1537" width="9.140625" style="147"/>
    <col min="1538" max="1538" width="5" style="147" customWidth="1"/>
    <col min="1539" max="1539" width="21.42578125" style="147" customWidth="1"/>
    <col min="1540" max="1541" width="9.140625" style="147"/>
    <col min="1542" max="1542" width="11.140625" style="147" customWidth="1"/>
    <col min="1543" max="1543" width="8.7109375" style="147" customWidth="1"/>
    <col min="1544" max="1545" width="9.140625" style="147"/>
    <col min="1546" max="1546" width="8" style="147" customWidth="1"/>
    <col min="1547" max="1548" width="9.140625" style="147"/>
    <col min="1549" max="1549" width="8.85546875" style="147" customWidth="1"/>
    <col min="1550" max="1551" width="9.140625" style="147"/>
    <col min="1552" max="1552" width="7.42578125" style="147" customWidth="1"/>
    <col min="1553" max="1554" width="9.140625" style="147"/>
    <col min="1555" max="1555" width="7.42578125" style="147" customWidth="1"/>
    <col min="1556" max="1793" width="9.140625" style="147"/>
    <col min="1794" max="1794" width="5" style="147" customWidth="1"/>
    <col min="1795" max="1795" width="21.42578125" style="147" customWidth="1"/>
    <col min="1796" max="1797" width="9.140625" style="147"/>
    <col min="1798" max="1798" width="11.140625" style="147" customWidth="1"/>
    <col min="1799" max="1799" width="8.7109375" style="147" customWidth="1"/>
    <col min="1800" max="1801" width="9.140625" style="147"/>
    <col min="1802" max="1802" width="8" style="147" customWidth="1"/>
    <col min="1803" max="1804" width="9.140625" style="147"/>
    <col min="1805" max="1805" width="8.85546875" style="147" customWidth="1"/>
    <col min="1806" max="1807" width="9.140625" style="147"/>
    <col min="1808" max="1808" width="7.42578125" style="147" customWidth="1"/>
    <col min="1809" max="1810" width="9.140625" style="147"/>
    <col min="1811" max="1811" width="7.42578125" style="147" customWidth="1"/>
    <col min="1812" max="2049" width="9.140625" style="147"/>
    <col min="2050" max="2050" width="5" style="147" customWidth="1"/>
    <col min="2051" max="2051" width="21.42578125" style="147" customWidth="1"/>
    <col min="2052" max="2053" width="9.140625" style="147"/>
    <col min="2054" max="2054" width="11.140625" style="147" customWidth="1"/>
    <col min="2055" max="2055" width="8.7109375" style="147" customWidth="1"/>
    <col min="2056" max="2057" width="9.140625" style="147"/>
    <col min="2058" max="2058" width="8" style="147" customWidth="1"/>
    <col min="2059" max="2060" width="9.140625" style="147"/>
    <col min="2061" max="2061" width="8.85546875" style="147" customWidth="1"/>
    <col min="2062" max="2063" width="9.140625" style="147"/>
    <col min="2064" max="2064" width="7.42578125" style="147" customWidth="1"/>
    <col min="2065" max="2066" width="9.140625" style="147"/>
    <col min="2067" max="2067" width="7.42578125" style="147" customWidth="1"/>
    <col min="2068" max="2305" width="9.140625" style="147"/>
    <col min="2306" max="2306" width="5" style="147" customWidth="1"/>
    <col min="2307" max="2307" width="21.42578125" style="147" customWidth="1"/>
    <col min="2308" max="2309" width="9.140625" style="147"/>
    <col min="2310" max="2310" width="11.140625" style="147" customWidth="1"/>
    <col min="2311" max="2311" width="8.7109375" style="147" customWidth="1"/>
    <col min="2312" max="2313" width="9.140625" style="147"/>
    <col min="2314" max="2314" width="8" style="147" customWidth="1"/>
    <col min="2315" max="2316" width="9.140625" style="147"/>
    <col min="2317" max="2317" width="8.85546875" style="147" customWidth="1"/>
    <col min="2318" max="2319" width="9.140625" style="147"/>
    <col min="2320" max="2320" width="7.42578125" style="147" customWidth="1"/>
    <col min="2321" max="2322" width="9.140625" style="147"/>
    <col min="2323" max="2323" width="7.42578125" style="147" customWidth="1"/>
    <col min="2324" max="2561" width="9.140625" style="147"/>
    <col min="2562" max="2562" width="5" style="147" customWidth="1"/>
    <col min="2563" max="2563" width="21.42578125" style="147" customWidth="1"/>
    <col min="2564" max="2565" width="9.140625" style="147"/>
    <col min="2566" max="2566" width="11.140625" style="147" customWidth="1"/>
    <col min="2567" max="2567" width="8.7109375" style="147" customWidth="1"/>
    <col min="2568" max="2569" width="9.140625" style="147"/>
    <col min="2570" max="2570" width="8" style="147" customWidth="1"/>
    <col min="2571" max="2572" width="9.140625" style="147"/>
    <col min="2573" max="2573" width="8.85546875" style="147" customWidth="1"/>
    <col min="2574" max="2575" width="9.140625" style="147"/>
    <col min="2576" max="2576" width="7.42578125" style="147" customWidth="1"/>
    <col min="2577" max="2578" width="9.140625" style="147"/>
    <col min="2579" max="2579" width="7.42578125" style="147" customWidth="1"/>
    <col min="2580" max="2817" width="9.140625" style="147"/>
    <col min="2818" max="2818" width="5" style="147" customWidth="1"/>
    <col min="2819" max="2819" width="21.42578125" style="147" customWidth="1"/>
    <col min="2820" max="2821" width="9.140625" style="147"/>
    <col min="2822" max="2822" width="11.140625" style="147" customWidth="1"/>
    <col min="2823" max="2823" width="8.7109375" style="147" customWidth="1"/>
    <col min="2824" max="2825" width="9.140625" style="147"/>
    <col min="2826" max="2826" width="8" style="147" customWidth="1"/>
    <col min="2827" max="2828" width="9.140625" style="147"/>
    <col min="2829" max="2829" width="8.85546875" style="147" customWidth="1"/>
    <col min="2830" max="2831" width="9.140625" style="147"/>
    <col min="2832" max="2832" width="7.42578125" style="147" customWidth="1"/>
    <col min="2833" max="2834" width="9.140625" style="147"/>
    <col min="2835" max="2835" width="7.42578125" style="147" customWidth="1"/>
    <col min="2836" max="3073" width="9.140625" style="147"/>
    <col min="3074" max="3074" width="5" style="147" customWidth="1"/>
    <col min="3075" max="3075" width="21.42578125" style="147" customWidth="1"/>
    <col min="3076" max="3077" width="9.140625" style="147"/>
    <col min="3078" max="3078" width="11.140625" style="147" customWidth="1"/>
    <col min="3079" max="3079" width="8.7109375" style="147" customWidth="1"/>
    <col min="3080" max="3081" width="9.140625" style="147"/>
    <col min="3082" max="3082" width="8" style="147" customWidth="1"/>
    <col min="3083" max="3084" width="9.140625" style="147"/>
    <col min="3085" max="3085" width="8.85546875" style="147" customWidth="1"/>
    <col min="3086" max="3087" width="9.140625" style="147"/>
    <col min="3088" max="3088" width="7.42578125" style="147" customWidth="1"/>
    <col min="3089" max="3090" width="9.140625" style="147"/>
    <col min="3091" max="3091" width="7.42578125" style="147" customWidth="1"/>
    <col min="3092" max="3329" width="9.140625" style="147"/>
    <col min="3330" max="3330" width="5" style="147" customWidth="1"/>
    <col min="3331" max="3331" width="21.42578125" style="147" customWidth="1"/>
    <col min="3332" max="3333" width="9.140625" style="147"/>
    <col min="3334" max="3334" width="11.140625" style="147" customWidth="1"/>
    <col min="3335" max="3335" width="8.7109375" style="147" customWidth="1"/>
    <col min="3336" max="3337" width="9.140625" style="147"/>
    <col min="3338" max="3338" width="8" style="147" customWidth="1"/>
    <col min="3339" max="3340" width="9.140625" style="147"/>
    <col min="3341" max="3341" width="8.85546875" style="147" customWidth="1"/>
    <col min="3342" max="3343" width="9.140625" style="147"/>
    <col min="3344" max="3344" width="7.42578125" style="147" customWidth="1"/>
    <col min="3345" max="3346" width="9.140625" style="147"/>
    <col min="3347" max="3347" width="7.42578125" style="147" customWidth="1"/>
    <col min="3348" max="3585" width="9.140625" style="147"/>
    <col min="3586" max="3586" width="5" style="147" customWidth="1"/>
    <col min="3587" max="3587" width="21.42578125" style="147" customWidth="1"/>
    <col min="3588" max="3589" width="9.140625" style="147"/>
    <col min="3590" max="3590" width="11.140625" style="147" customWidth="1"/>
    <col min="3591" max="3591" width="8.7109375" style="147" customWidth="1"/>
    <col min="3592" max="3593" width="9.140625" style="147"/>
    <col min="3594" max="3594" width="8" style="147" customWidth="1"/>
    <col min="3595" max="3596" width="9.140625" style="147"/>
    <col min="3597" max="3597" width="8.85546875" style="147" customWidth="1"/>
    <col min="3598" max="3599" width="9.140625" style="147"/>
    <col min="3600" max="3600" width="7.42578125" style="147" customWidth="1"/>
    <col min="3601" max="3602" width="9.140625" style="147"/>
    <col min="3603" max="3603" width="7.42578125" style="147" customWidth="1"/>
    <col min="3604" max="3841" width="9.140625" style="147"/>
    <col min="3842" max="3842" width="5" style="147" customWidth="1"/>
    <col min="3843" max="3843" width="21.42578125" style="147" customWidth="1"/>
    <col min="3844" max="3845" width="9.140625" style="147"/>
    <col min="3846" max="3846" width="11.140625" style="147" customWidth="1"/>
    <col min="3847" max="3847" width="8.7109375" style="147" customWidth="1"/>
    <col min="3848" max="3849" width="9.140625" style="147"/>
    <col min="3850" max="3850" width="8" style="147" customWidth="1"/>
    <col min="3851" max="3852" width="9.140625" style="147"/>
    <col min="3853" max="3853" width="8.85546875" style="147" customWidth="1"/>
    <col min="3854" max="3855" width="9.140625" style="147"/>
    <col min="3856" max="3856" width="7.42578125" style="147" customWidth="1"/>
    <col min="3857" max="3858" width="9.140625" style="147"/>
    <col min="3859" max="3859" width="7.42578125" style="147" customWidth="1"/>
    <col min="3860" max="4097" width="9.140625" style="147"/>
    <col min="4098" max="4098" width="5" style="147" customWidth="1"/>
    <col min="4099" max="4099" width="21.42578125" style="147" customWidth="1"/>
    <col min="4100" max="4101" width="9.140625" style="147"/>
    <col min="4102" max="4102" width="11.140625" style="147" customWidth="1"/>
    <col min="4103" max="4103" width="8.7109375" style="147" customWidth="1"/>
    <col min="4104" max="4105" width="9.140625" style="147"/>
    <col min="4106" max="4106" width="8" style="147" customWidth="1"/>
    <col min="4107" max="4108" width="9.140625" style="147"/>
    <col min="4109" max="4109" width="8.85546875" style="147" customWidth="1"/>
    <col min="4110" max="4111" width="9.140625" style="147"/>
    <col min="4112" max="4112" width="7.42578125" style="147" customWidth="1"/>
    <col min="4113" max="4114" width="9.140625" style="147"/>
    <col min="4115" max="4115" width="7.42578125" style="147" customWidth="1"/>
    <col min="4116" max="4353" width="9.140625" style="147"/>
    <col min="4354" max="4354" width="5" style="147" customWidth="1"/>
    <col min="4355" max="4355" width="21.42578125" style="147" customWidth="1"/>
    <col min="4356" max="4357" width="9.140625" style="147"/>
    <col min="4358" max="4358" width="11.140625" style="147" customWidth="1"/>
    <col min="4359" max="4359" width="8.7109375" style="147" customWidth="1"/>
    <col min="4360" max="4361" width="9.140625" style="147"/>
    <col min="4362" max="4362" width="8" style="147" customWidth="1"/>
    <col min="4363" max="4364" width="9.140625" style="147"/>
    <col min="4365" max="4365" width="8.85546875" style="147" customWidth="1"/>
    <col min="4366" max="4367" width="9.140625" style="147"/>
    <col min="4368" max="4368" width="7.42578125" style="147" customWidth="1"/>
    <col min="4369" max="4370" width="9.140625" style="147"/>
    <col min="4371" max="4371" width="7.42578125" style="147" customWidth="1"/>
    <col min="4372" max="4609" width="9.140625" style="147"/>
    <col min="4610" max="4610" width="5" style="147" customWidth="1"/>
    <col min="4611" max="4611" width="21.42578125" style="147" customWidth="1"/>
    <col min="4612" max="4613" width="9.140625" style="147"/>
    <col min="4614" max="4614" width="11.140625" style="147" customWidth="1"/>
    <col min="4615" max="4615" width="8.7109375" style="147" customWidth="1"/>
    <col min="4616" max="4617" width="9.140625" style="147"/>
    <col min="4618" max="4618" width="8" style="147" customWidth="1"/>
    <col min="4619" max="4620" width="9.140625" style="147"/>
    <col min="4621" max="4621" width="8.85546875" style="147" customWidth="1"/>
    <col min="4622" max="4623" width="9.140625" style="147"/>
    <col min="4624" max="4624" width="7.42578125" style="147" customWidth="1"/>
    <col min="4625" max="4626" width="9.140625" style="147"/>
    <col min="4627" max="4627" width="7.42578125" style="147" customWidth="1"/>
    <col min="4628" max="4865" width="9.140625" style="147"/>
    <col min="4866" max="4866" width="5" style="147" customWidth="1"/>
    <col min="4867" max="4867" width="21.42578125" style="147" customWidth="1"/>
    <col min="4868" max="4869" width="9.140625" style="147"/>
    <col min="4870" max="4870" width="11.140625" style="147" customWidth="1"/>
    <col min="4871" max="4871" width="8.7109375" style="147" customWidth="1"/>
    <col min="4872" max="4873" width="9.140625" style="147"/>
    <col min="4874" max="4874" width="8" style="147" customWidth="1"/>
    <col min="4875" max="4876" width="9.140625" style="147"/>
    <col min="4877" max="4877" width="8.85546875" style="147" customWidth="1"/>
    <col min="4878" max="4879" width="9.140625" style="147"/>
    <col min="4880" max="4880" width="7.42578125" style="147" customWidth="1"/>
    <col min="4881" max="4882" width="9.140625" style="147"/>
    <col min="4883" max="4883" width="7.42578125" style="147" customWidth="1"/>
    <col min="4884" max="5121" width="9.140625" style="147"/>
    <col min="5122" max="5122" width="5" style="147" customWidth="1"/>
    <col min="5123" max="5123" width="21.42578125" style="147" customWidth="1"/>
    <col min="5124" max="5125" width="9.140625" style="147"/>
    <col min="5126" max="5126" width="11.140625" style="147" customWidth="1"/>
    <col min="5127" max="5127" width="8.7109375" style="147" customWidth="1"/>
    <col min="5128" max="5129" width="9.140625" style="147"/>
    <col min="5130" max="5130" width="8" style="147" customWidth="1"/>
    <col min="5131" max="5132" width="9.140625" style="147"/>
    <col min="5133" max="5133" width="8.85546875" style="147" customWidth="1"/>
    <col min="5134" max="5135" width="9.140625" style="147"/>
    <col min="5136" max="5136" width="7.42578125" style="147" customWidth="1"/>
    <col min="5137" max="5138" width="9.140625" style="147"/>
    <col min="5139" max="5139" width="7.42578125" style="147" customWidth="1"/>
    <col min="5140" max="5377" width="9.140625" style="147"/>
    <col min="5378" max="5378" width="5" style="147" customWidth="1"/>
    <col min="5379" max="5379" width="21.42578125" style="147" customWidth="1"/>
    <col min="5380" max="5381" width="9.140625" style="147"/>
    <col min="5382" max="5382" width="11.140625" style="147" customWidth="1"/>
    <col min="5383" max="5383" width="8.7109375" style="147" customWidth="1"/>
    <col min="5384" max="5385" width="9.140625" style="147"/>
    <col min="5386" max="5386" width="8" style="147" customWidth="1"/>
    <col min="5387" max="5388" width="9.140625" style="147"/>
    <col min="5389" max="5389" width="8.85546875" style="147" customWidth="1"/>
    <col min="5390" max="5391" width="9.140625" style="147"/>
    <col min="5392" max="5392" width="7.42578125" style="147" customWidth="1"/>
    <col min="5393" max="5394" width="9.140625" style="147"/>
    <col min="5395" max="5395" width="7.42578125" style="147" customWidth="1"/>
    <col min="5396" max="5633" width="9.140625" style="147"/>
    <col min="5634" max="5634" width="5" style="147" customWidth="1"/>
    <col min="5635" max="5635" width="21.42578125" style="147" customWidth="1"/>
    <col min="5636" max="5637" width="9.140625" style="147"/>
    <col min="5638" max="5638" width="11.140625" style="147" customWidth="1"/>
    <col min="5639" max="5639" width="8.7109375" style="147" customWidth="1"/>
    <col min="5640" max="5641" width="9.140625" style="147"/>
    <col min="5642" max="5642" width="8" style="147" customWidth="1"/>
    <col min="5643" max="5644" width="9.140625" style="147"/>
    <col min="5645" max="5645" width="8.85546875" style="147" customWidth="1"/>
    <col min="5646" max="5647" width="9.140625" style="147"/>
    <col min="5648" max="5648" width="7.42578125" style="147" customWidth="1"/>
    <col min="5649" max="5650" width="9.140625" style="147"/>
    <col min="5651" max="5651" width="7.42578125" style="147" customWidth="1"/>
    <col min="5652" max="5889" width="9.140625" style="147"/>
    <col min="5890" max="5890" width="5" style="147" customWidth="1"/>
    <col min="5891" max="5891" width="21.42578125" style="147" customWidth="1"/>
    <col min="5892" max="5893" width="9.140625" style="147"/>
    <col min="5894" max="5894" width="11.140625" style="147" customWidth="1"/>
    <col min="5895" max="5895" width="8.7109375" style="147" customWidth="1"/>
    <col min="5896" max="5897" width="9.140625" style="147"/>
    <col min="5898" max="5898" width="8" style="147" customWidth="1"/>
    <col min="5899" max="5900" width="9.140625" style="147"/>
    <col min="5901" max="5901" width="8.85546875" style="147" customWidth="1"/>
    <col min="5902" max="5903" width="9.140625" style="147"/>
    <col min="5904" max="5904" width="7.42578125" style="147" customWidth="1"/>
    <col min="5905" max="5906" width="9.140625" style="147"/>
    <col min="5907" max="5907" width="7.42578125" style="147" customWidth="1"/>
    <col min="5908" max="6145" width="9.140625" style="147"/>
    <col min="6146" max="6146" width="5" style="147" customWidth="1"/>
    <col min="6147" max="6147" width="21.42578125" style="147" customWidth="1"/>
    <col min="6148" max="6149" width="9.140625" style="147"/>
    <col min="6150" max="6150" width="11.140625" style="147" customWidth="1"/>
    <col min="6151" max="6151" width="8.7109375" style="147" customWidth="1"/>
    <col min="6152" max="6153" width="9.140625" style="147"/>
    <col min="6154" max="6154" width="8" style="147" customWidth="1"/>
    <col min="6155" max="6156" width="9.140625" style="147"/>
    <col min="6157" max="6157" width="8.85546875" style="147" customWidth="1"/>
    <col min="6158" max="6159" width="9.140625" style="147"/>
    <col min="6160" max="6160" width="7.42578125" style="147" customWidth="1"/>
    <col min="6161" max="6162" width="9.140625" style="147"/>
    <col min="6163" max="6163" width="7.42578125" style="147" customWidth="1"/>
    <col min="6164" max="6401" width="9.140625" style="147"/>
    <col min="6402" max="6402" width="5" style="147" customWidth="1"/>
    <col min="6403" max="6403" width="21.42578125" style="147" customWidth="1"/>
    <col min="6404" max="6405" width="9.140625" style="147"/>
    <col min="6406" max="6406" width="11.140625" style="147" customWidth="1"/>
    <col min="6407" max="6407" width="8.7109375" style="147" customWidth="1"/>
    <col min="6408" max="6409" width="9.140625" style="147"/>
    <col min="6410" max="6410" width="8" style="147" customWidth="1"/>
    <col min="6411" max="6412" width="9.140625" style="147"/>
    <col min="6413" max="6413" width="8.85546875" style="147" customWidth="1"/>
    <col min="6414" max="6415" width="9.140625" style="147"/>
    <col min="6416" max="6416" width="7.42578125" style="147" customWidth="1"/>
    <col min="6417" max="6418" width="9.140625" style="147"/>
    <col min="6419" max="6419" width="7.42578125" style="147" customWidth="1"/>
    <col min="6420" max="6657" width="9.140625" style="147"/>
    <col min="6658" max="6658" width="5" style="147" customWidth="1"/>
    <col min="6659" max="6659" width="21.42578125" style="147" customWidth="1"/>
    <col min="6660" max="6661" width="9.140625" style="147"/>
    <col min="6662" max="6662" width="11.140625" style="147" customWidth="1"/>
    <col min="6663" max="6663" width="8.7109375" style="147" customWidth="1"/>
    <col min="6664" max="6665" width="9.140625" style="147"/>
    <col min="6666" max="6666" width="8" style="147" customWidth="1"/>
    <col min="6667" max="6668" width="9.140625" style="147"/>
    <col min="6669" max="6669" width="8.85546875" style="147" customWidth="1"/>
    <col min="6670" max="6671" width="9.140625" style="147"/>
    <col min="6672" max="6672" width="7.42578125" style="147" customWidth="1"/>
    <col min="6673" max="6674" width="9.140625" style="147"/>
    <col min="6675" max="6675" width="7.42578125" style="147" customWidth="1"/>
    <col min="6676" max="6913" width="9.140625" style="147"/>
    <col min="6914" max="6914" width="5" style="147" customWidth="1"/>
    <col min="6915" max="6915" width="21.42578125" style="147" customWidth="1"/>
    <col min="6916" max="6917" width="9.140625" style="147"/>
    <col min="6918" max="6918" width="11.140625" style="147" customWidth="1"/>
    <col min="6919" max="6919" width="8.7109375" style="147" customWidth="1"/>
    <col min="6920" max="6921" width="9.140625" style="147"/>
    <col min="6922" max="6922" width="8" style="147" customWidth="1"/>
    <col min="6923" max="6924" width="9.140625" style="147"/>
    <col min="6925" max="6925" width="8.85546875" style="147" customWidth="1"/>
    <col min="6926" max="6927" width="9.140625" style="147"/>
    <col min="6928" max="6928" width="7.42578125" style="147" customWidth="1"/>
    <col min="6929" max="6930" width="9.140625" style="147"/>
    <col min="6931" max="6931" width="7.42578125" style="147" customWidth="1"/>
    <col min="6932" max="7169" width="9.140625" style="147"/>
    <col min="7170" max="7170" width="5" style="147" customWidth="1"/>
    <col min="7171" max="7171" width="21.42578125" style="147" customWidth="1"/>
    <col min="7172" max="7173" width="9.140625" style="147"/>
    <col min="7174" max="7174" width="11.140625" style="147" customWidth="1"/>
    <col min="7175" max="7175" width="8.7109375" style="147" customWidth="1"/>
    <col min="7176" max="7177" width="9.140625" style="147"/>
    <col min="7178" max="7178" width="8" style="147" customWidth="1"/>
    <col min="7179" max="7180" width="9.140625" style="147"/>
    <col min="7181" max="7181" width="8.85546875" style="147" customWidth="1"/>
    <col min="7182" max="7183" width="9.140625" style="147"/>
    <col min="7184" max="7184" width="7.42578125" style="147" customWidth="1"/>
    <col min="7185" max="7186" width="9.140625" style="147"/>
    <col min="7187" max="7187" width="7.42578125" style="147" customWidth="1"/>
    <col min="7188" max="7425" width="9.140625" style="147"/>
    <col min="7426" max="7426" width="5" style="147" customWidth="1"/>
    <col min="7427" max="7427" width="21.42578125" style="147" customWidth="1"/>
    <col min="7428" max="7429" width="9.140625" style="147"/>
    <col min="7430" max="7430" width="11.140625" style="147" customWidth="1"/>
    <col min="7431" max="7431" width="8.7109375" style="147" customWidth="1"/>
    <col min="7432" max="7433" width="9.140625" style="147"/>
    <col min="7434" max="7434" width="8" style="147" customWidth="1"/>
    <col min="7435" max="7436" width="9.140625" style="147"/>
    <col min="7437" max="7437" width="8.85546875" style="147" customWidth="1"/>
    <col min="7438" max="7439" width="9.140625" style="147"/>
    <col min="7440" max="7440" width="7.42578125" style="147" customWidth="1"/>
    <col min="7441" max="7442" width="9.140625" style="147"/>
    <col min="7443" max="7443" width="7.42578125" style="147" customWidth="1"/>
    <col min="7444" max="7681" width="9.140625" style="147"/>
    <col min="7682" max="7682" width="5" style="147" customWidth="1"/>
    <col min="7683" max="7683" width="21.42578125" style="147" customWidth="1"/>
    <col min="7684" max="7685" width="9.140625" style="147"/>
    <col min="7686" max="7686" width="11.140625" style="147" customWidth="1"/>
    <col min="7687" max="7687" width="8.7109375" style="147" customWidth="1"/>
    <col min="7688" max="7689" width="9.140625" style="147"/>
    <col min="7690" max="7690" width="8" style="147" customWidth="1"/>
    <col min="7691" max="7692" width="9.140625" style="147"/>
    <col min="7693" max="7693" width="8.85546875" style="147" customWidth="1"/>
    <col min="7694" max="7695" width="9.140625" style="147"/>
    <col min="7696" max="7696" width="7.42578125" style="147" customWidth="1"/>
    <col min="7697" max="7698" width="9.140625" style="147"/>
    <col min="7699" max="7699" width="7.42578125" style="147" customWidth="1"/>
    <col min="7700" max="7937" width="9.140625" style="147"/>
    <col min="7938" max="7938" width="5" style="147" customWidth="1"/>
    <col min="7939" max="7939" width="21.42578125" style="147" customWidth="1"/>
    <col min="7940" max="7941" width="9.140625" style="147"/>
    <col min="7942" max="7942" width="11.140625" style="147" customWidth="1"/>
    <col min="7943" max="7943" width="8.7109375" style="147" customWidth="1"/>
    <col min="7944" max="7945" width="9.140625" style="147"/>
    <col min="7946" max="7946" width="8" style="147" customWidth="1"/>
    <col min="7947" max="7948" width="9.140625" style="147"/>
    <col min="7949" max="7949" width="8.85546875" style="147" customWidth="1"/>
    <col min="7950" max="7951" width="9.140625" style="147"/>
    <col min="7952" max="7952" width="7.42578125" style="147" customWidth="1"/>
    <col min="7953" max="7954" width="9.140625" style="147"/>
    <col min="7955" max="7955" width="7.42578125" style="147" customWidth="1"/>
    <col min="7956" max="8193" width="9.140625" style="147"/>
    <col min="8194" max="8194" width="5" style="147" customWidth="1"/>
    <col min="8195" max="8195" width="21.42578125" style="147" customWidth="1"/>
    <col min="8196" max="8197" width="9.140625" style="147"/>
    <col min="8198" max="8198" width="11.140625" style="147" customWidth="1"/>
    <col min="8199" max="8199" width="8.7109375" style="147" customWidth="1"/>
    <col min="8200" max="8201" width="9.140625" style="147"/>
    <col min="8202" max="8202" width="8" style="147" customWidth="1"/>
    <col min="8203" max="8204" width="9.140625" style="147"/>
    <col min="8205" max="8205" width="8.85546875" style="147" customWidth="1"/>
    <col min="8206" max="8207" width="9.140625" style="147"/>
    <col min="8208" max="8208" width="7.42578125" style="147" customWidth="1"/>
    <col min="8209" max="8210" width="9.140625" style="147"/>
    <col min="8211" max="8211" width="7.42578125" style="147" customWidth="1"/>
    <col min="8212" max="8449" width="9.140625" style="147"/>
    <col min="8450" max="8450" width="5" style="147" customWidth="1"/>
    <col min="8451" max="8451" width="21.42578125" style="147" customWidth="1"/>
    <col min="8452" max="8453" width="9.140625" style="147"/>
    <col min="8454" max="8454" width="11.140625" style="147" customWidth="1"/>
    <col min="8455" max="8455" width="8.7109375" style="147" customWidth="1"/>
    <col min="8456" max="8457" width="9.140625" style="147"/>
    <col min="8458" max="8458" width="8" style="147" customWidth="1"/>
    <col min="8459" max="8460" width="9.140625" style="147"/>
    <col min="8461" max="8461" width="8.85546875" style="147" customWidth="1"/>
    <col min="8462" max="8463" width="9.140625" style="147"/>
    <col min="8464" max="8464" width="7.42578125" style="147" customWidth="1"/>
    <col min="8465" max="8466" width="9.140625" style="147"/>
    <col min="8467" max="8467" width="7.42578125" style="147" customWidth="1"/>
    <col min="8468" max="8705" width="9.140625" style="147"/>
    <col min="8706" max="8706" width="5" style="147" customWidth="1"/>
    <col min="8707" max="8707" width="21.42578125" style="147" customWidth="1"/>
    <col min="8708" max="8709" width="9.140625" style="147"/>
    <col min="8710" max="8710" width="11.140625" style="147" customWidth="1"/>
    <col min="8711" max="8711" width="8.7109375" style="147" customWidth="1"/>
    <col min="8712" max="8713" width="9.140625" style="147"/>
    <col min="8714" max="8714" width="8" style="147" customWidth="1"/>
    <col min="8715" max="8716" width="9.140625" style="147"/>
    <col min="8717" max="8717" width="8.85546875" style="147" customWidth="1"/>
    <col min="8718" max="8719" width="9.140625" style="147"/>
    <col min="8720" max="8720" width="7.42578125" style="147" customWidth="1"/>
    <col min="8721" max="8722" width="9.140625" style="147"/>
    <col min="8723" max="8723" width="7.42578125" style="147" customWidth="1"/>
    <col min="8724" max="8961" width="9.140625" style="147"/>
    <col min="8962" max="8962" width="5" style="147" customWidth="1"/>
    <col min="8963" max="8963" width="21.42578125" style="147" customWidth="1"/>
    <col min="8964" max="8965" width="9.140625" style="147"/>
    <col min="8966" max="8966" width="11.140625" style="147" customWidth="1"/>
    <col min="8967" max="8967" width="8.7109375" style="147" customWidth="1"/>
    <col min="8968" max="8969" width="9.140625" style="147"/>
    <col min="8970" max="8970" width="8" style="147" customWidth="1"/>
    <col min="8971" max="8972" width="9.140625" style="147"/>
    <col min="8973" max="8973" width="8.85546875" style="147" customWidth="1"/>
    <col min="8974" max="8975" width="9.140625" style="147"/>
    <col min="8976" max="8976" width="7.42578125" style="147" customWidth="1"/>
    <col min="8977" max="8978" width="9.140625" style="147"/>
    <col min="8979" max="8979" width="7.42578125" style="147" customWidth="1"/>
    <col min="8980" max="9217" width="9.140625" style="147"/>
    <col min="9218" max="9218" width="5" style="147" customWidth="1"/>
    <col min="9219" max="9219" width="21.42578125" style="147" customWidth="1"/>
    <col min="9220" max="9221" width="9.140625" style="147"/>
    <col min="9222" max="9222" width="11.140625" style="147" customWidth="1"/>
    <col min="9223" max="9223" width="8.7109375" style="147" customWidth="1"/>
    <col min="9224" max="9225" width="9.140625" style="147"/>
    <col min="9226" max="9226" width="8" style="147" customWidth="1"/>
    <col min="9227" max="9228" width="9.140625" style="147"/>
    <col min="9229" max="9229" width="8.85546875" style="147" customWidth="1"/>
    <col min="9230" max="9231" width="9.140625" style="147"/>
    <col min="9232" max="9232" width="7.42578125" style="147" customWidth="1"/>
    <col min="9233" max="9234" width="9.140625" style="147"/>
    <col min="9235" max="9235" width="7.42578125" style="147" customWidth="1"/>
    <col min="9236" max="9473" width="9.140625" style="147"/>
    <col min="9474" max="9474" width="5" style="147" customWidth="1"/>
    <col min="9475" max="9475" width="21.42578125" style="147" customWidth="1"/>
    <col min="9476" max="9477" width="9.140625" style="147"/>
    <col min="9478" max="9478" width="11.140625" style="147" customWidth="1"/>
    <col min="9479" max="9479" width="8.7109375" style="147" customWidth="1"/>
    <col min="9480" max="9481" width="9.140625" style="147"/>
    <col min="9482" max="9482" width="8" style="147" customWidth="1"/>
    <col min="9483" max="9484" width="9.140625" style="147"/>
    <col min="9485" max="9485" width="8.85546875" style="147" customWidth="1"/>
    <col min="9486" max="9487" width="9.140625" style="147"/>
    <col min="9488" max="9488" width="7.42578125" style="147" customWidth="1"/>
    <col min="9489" max="9490" width="9.140625" style="147"/>
    <col min="9491" max="9491" width="7.42578125" style="147" customWidth="1"/>
    <col min="9492" max="9729" width="9.140625" style="147"/>
    <col min="9730" max="9730" width="5" style="147" customWidth="1"/>
    <col min="9731" max="9731" width="21.42578125" style="147" customWidth="1"/>
    <col min="9732" max="9733" width="9.140625" style="147"/>
    <col min="9734" max="9734" width="11.140625" style="147" customWidth="1"/>
    <col min="9735" max="9735" width="8.7109375" style="147" customWidth="1"/>
    <col min="9736" max="9737" width="9.140625" style="147"/>
    <col min="9738" max="9738" width="8" style="147" customWidth="1"/>
    <col min="9739" max="9740" width="9.140625" style="147"/>
    <col min="9741" max="9741" width="8.85546875" style="147" customWidth="1"/>
    <col min="9742" max="9743" width="9.140625" style="147"/>
    <col min="9744" max="9744" width="7.42578125" style="147" customWidth="1"/>
    <col min="9745" max="9746" width="9.140625" style="147"/>
    <col min="9747" max="9747" width="7.42578125" style="147" customWidth="1"/>
    <col min="9748" max="9985" width="9.140625" style="147"/>
    <col min="9986" max="9986" width="5" style="147" customWidth="1"/>
    <col min="9987" max="9987" width="21.42578125" style="147" customWidth="1"/>
    <col min="9988" max="9989" width="9.140625" style="147"/>
    <col min="9990" max="9990" width="11.140625" style="147" customWidth="1"/>
    <col min="9991" max="9991" width="8.7109375" style="147" customWidth="1"/>
    <col min="9992" max="9993" width="9.140625" style="147"/>
    <col min="9994" max="9994" width="8" style="147" customWidth="1"/>
    <col min="9995" max="9996" width="9.140625" style="147"/>
    <col min="9997" max="9997" width="8.85546875" style="147" customWidth="1"/>
    <col min="9998" max="9999" width="9.140625" style="147"/>
    <col min="10000" max="10000" width="7.42578125" style="147" customWidth="1"/>
    <col min="10001" max="10002" width="9.140625" style="147"/>
    <col min="10003" max="10003" width="7.42578125" style="147" customWidth="1"/>
    <col min="10004" max="10241" width="9.140625" style="147"/>
    <col min="10242" max="10242" width="5" style="147" customWidth="1"/>
    <col min="10243" max="10243" width="21.42578125" style="147" customWidth="1"/>
    <col min="10244" max="10245" width="9.140625" style="147"/>
    <col min="10246" max="10246" width="11.140625" style="147" customWidth="1"/>
    <col min="10247" max="10247" width="8.7109375" style="147" customWidth="1"/>
    <col min="10248" max="10249" width="9.140625" style="147"/>
    <col min="10250" max="10250" width="8" style="147" customWidth="1"/>
    <col min="10251" max="10252" width="9.140625" style="147"/>
    <col min="10253" max="10253" width="8.85546875" style="147" customWidth="1"/>
    <col min="10254" max="10255" width="9.140625" style="147"/>
    <col min="10256" max="10256" width="7.42578125" style="147" customWidth="1"/>
    <col min="10257" max="10258" width="9.140625" style="147"/>
    <col min="10259" max="10259" width="7.42578125" style="147" customWidth="1"/>
    <col min="10260" max="10497" width="9.140625" style="147"/>
    <col min="10498" max="10498" width="5" style="147" customWidth="1"/>
    <col min="10499" max="10499" width="21.42578125" style="147" customWidth="1"/>
    <col min="10500" max="10501" width="9.140625" style="147"/>
    <col min="10502" max="10502" width="11.140625" style="147" customWidth="1"/>
    <col min="10503" max="10503" width="8.7109375" style="147" customWidth="1"/>
    <col min="10504" max="10505" width="9.140625" style="147"/>
    <col min="10506" max="10506" width="8" style="147" customWidth="1"/>
    <col min="10507" max="10508" width="9.140625" style="147"/>
    <col min="10509" max="10509" width="8.85546875" style="147" customWidth="1"/>
    <col min="10510" max="10511" width="9.140625" style="147"/>
    <col min="10512" max="10512" width="7.42578125" style="147" customWidth="1"/>
    <col min="10513" max="10514" width="9.140625" style="147"/>
    <col min="10515" max="10515" width="7.42578125" style="147" customWidth="1"/>
    <col min="10516" max="10753" width="9.140625" style="147"/>
    <col min="10754" max="10754" width="5" style="147" customWidth="1"/>
    <col min="10755" max="10755" width="21.42578125" style="147" customWidth="1"/>
    <col min="10756" max="10757" width="9.140625" style="147"/>
    <col min="10758" max="10758" width="11.140625" style="147" customWidth="1"/>
    <col min="10759" max="10759" width="8.7109375" style="147" customWidth="1"/>
    <col min="10760" max="10761" width="9.140625" style="147"/>
    <col min="10762" max="10762" width="8" style="147" customWidth="1"/>
    <col min="10763" max="10764" width="9.140625" style="147"/>
    <col min="10765" max="10765" width="8.85546875" style="147" customWidth="1"/>
    <col min="10766" max="10767" width="9.140625" style="147"/>
    <col min="10768" max="10768" width="7.42578125" style="147" customWidth="1"/>
    <col min="10769" max="10770" width="9.140625" style="147"/>
    <col min="10771" max="10771" width="7.42578125" style="147" customWidth="1"/>
    <col min="10772" max="11009" width="9.140625" style="147"/>
    <col min="11010" max="11010" width="5" style="147" customWidth="1"/>
    <col min="11011" max="11011" width="21.42578125" style="147" customWidth="1"/>
    <col min="11012" max="11013" width="9.140625" style="147"/>
    <col min="11014" max="11014" width="11.140625" style="147" customWidth="1"/>
    <col min="11015" max="11015" width="8.7109375" style="147" customWidth="1"/>
    <col min="11016" max="11017" width="9.140625" style="147"/>
    <col min="11018" max="11018" width="8" style="147" customWidth="1"/>
    <col min="11019" max="11020" width="9.140625" style="147"/>
    <col min="11021" max="11021" width="8.85546875" style="147" customWidth="1"/>
    <col min="11022" max="11023" width="9.140625" style="147"/>
    <col min="11024" max="11024" width="7.42578125" style="147" customWidth="1"/>
    <col min="11025" max="11026" width="9.140625" style="147"/>
    <col min="11027" max="11027" width="7.42578125" style="147" customWidth="1"/>
    <col min="11028" max="11265" width="9.140625" style="147"/>
    <col min="11266" max="11266" width="5" style="147" customWidth="1"/>
    <col min="11267" max="11267" width="21.42578125" style="147" customWidth="1"/>
    <col min="11268" max="11269" width="9.140625" style="147"/>
    <col min="11270" max="11270" width="11.140625" style="147" customWidth="1"/>
    <col min="11271" max="11271" width="8.7109375" style="147" customWidth="1"/>
    <col min="11272" max="11273" width="9.140625" style="147"/>
    <col min="11274" max="11274" width="8" style="147" customWidth="1"/>
    <col min="11275" max="11276" width="9.140625" style="147"/>
    <col min="11277" max="11277" width="8.85546875" style="147" customWidth="1"/>
    <col min="11278" max="11279" width="9.140625" style="147"/>
    <col min="11280" max="11280" width="7.42578125" style="147" customWidth="1"/>
    <col min="11281" max="11282" width="9.140625" style="147"/>
    <col min="11283" max="11283" width="7.42578125" style="147" customWidth="1"/>
    <col min="11284" max="11521" width="9.140625" style="147"/>
    <col min="11522" max="11522" width="5" style="147" customWidth="1"/>
    <col min="11523" max="11523" width="21.42578125" style="147" customWidth="1"/>
    <col min="11524" max="11525" width="9.140625" style="147"/>
    <col min="11526" max="11526" width="11.140625" style="147" customWidth="1"/>
    <col min="11527" max="11527" width="8.7109375" style="147" customWidth="1"/>
    <col min="11528" max="11529" width="9.140625" style="147"/>
    <col min="11530" max="11530" width="8" style="147" customWidth="1"/>
    <col min="11531" max="11532" width="9.140625" style="147"/>
    <col min="11533" max="11533" width="8.85546875" style="147" customWidth="1"/>
    <col min="11534" max="11535" width="9.140625" style="147"/>
    <col min="11536" max="11536" width="7.42578125" style="147" customWidth="1"/>
    <col min="11537" max="11538" width="9.140625" style="147"/>
    <col min="11539" max="11539" width="7.42578125" style="147" customWidth="1"/>
    <col min="11540" max="11777" width="9.140625" style="147"/>
    <col min="11778" max="11778" width="5" style="147" customWidth="1"/>
    <col min="11779" max="11779" width="21.42578125" style="147" customWidth="1"/>
    <col min="11780" max="11781" width="9.140625" style="147"/>
    <col min="11782" max="11782" width="11.140625" style="147" customWidth="1"/>
    <col min="11783" max="11783" width="8.7109375" style="147" customWidth="1"/>
    <col min="11784" max="11785" width="9.140625" style="147"/>
    <col min="11786" max="11786" width="8" style="147" customWidth="1"/>
    <col min="11787" max="11788" width="9.140625" style="147"/>
    <col min="11789" max="11789" width="8.85546875" style="147" customWidth="1"/>
    <col min="11790" max="11791" width="9.140625" style="147"/>
    <col min="11792" max="11792" width="7.42578125" style="147" customWidth="1"/>
    <col min="11793" max="11794" width="9.140625" style="147"/>
    <col min="11795" max="11795" width="7.42578125" style="147" customWidth="1"/>
    <col min="11796" max="12033" width="9.140625" style="147"/>
    <col min="12034" max="12034" width="5" style="147" customWidth="1"/>
    <col min="12035" max="12035" width="21.42578125" style="147" customWidth="1"/>
    <col min="12036" max="12037" width="9.140625" style="147"/>
    <col min="12038" max="12038" width="11.140625" style="147" customWidth="1"/>
    <col min="12039" max="12039" width="8.7109375" style="147" customWidth="1"/>
    <col min="12040" max="12041" width="9.140625" style="147"/>
    <col min="12042" max="12042" width="8" style="147" customWidth="1"/>
    <col min="12043" max="12044" width="9.140625" style="147"/>
    <col min="12045" max="12045" width="8.85546875" style="147" customWidth="1"/>
    <col min="12046" max="12047" width="9.140625" style="147"/>
    <col min="12048" max="12048" width="7.42578125" style="147" customWidth="1"/>
    <col min="12049" max="12050" width="9.140625" style="147"/>
    <col min="12051" max="12051" width="7.42578125" style="147" customWidth="1"/>
    <col min="12052" max="12289" width="9.140625" style="147"/>
    <col min="12290" max="12290" width="5" style="147" customWidth="1"/>
    <col min="12291" max="12291" width="21.42578125" style="147" customWidth="1"/>
    <col min="12292" max="12293" width="9.140625" style="147"/>
    <col min="12294" max="12294" width="11.140625" style="147" customWidth="1"/>
    <col min="12295" max="12295" width="8.7109375" style="147" customWidth="1"/>
    <col min="12296" max="12297" width="9.140625" style="147"/>
    <col min="12298" max="12298" width="8" style="147" customWidth="1"/>
    <col min="12299" max="12300" width="9.140625" style="147"/>
    <col min="12301" max="12301" width="8.85546875" style="147" customWidth="1"/>
    <col min="12302" max="12303" width="9.140625" style="147"/>
    <col min="12304" max="12304" width="7.42578125" style="147" customWidth="1"/>
    <col min="12305" max="12306" width="9.140625" style="147"/>
    <col min="12307" max="12307" width="7.42578125" style="147" customWidth="1"/>
    <col min="12308" max="12545" width="9.140625" style="147"/>
    <col min="12546" max="12546" width="5" style="147" customWidth="1"/>
    <col min="12547" max="12547" width="21.42578125" style="147" customWidth="1"/>
    <col min="12548" max="12549" width="9.140625" style="147"/>
    <col min="12550" max="12550" width="11.140625" style="147" customWidth="1"/>
    <col min="12551" max="12551" width="8.7109375" style="147" customWidth="1"/>
    <col min="12552" max="12553" width="9.140625" style="147"/>
    <col min="12554" max="12554" width="8" style="147" customWidth="1"/>
    <col min="12555" max="12556" width="9.140625" style="147"/>
    <col min="12557" max="12557" width="8.85546875" style="147" customWidth="1"/>
    <col min="12558" max="12559" width="9.140625" style="147"/>
    <col min="12560" max="12560" width="7.42578125" style="147" customWidth="1"/>
    <col min="12561" max="12562" width="9.140625" style="147"/>
    <col min="12563" max="12563" width="7.42578125" style="147" customWidth="1"/>
    <col min="12564" max="12801" width="9.140625" style="147"/>
    <col min="12802" max="12802" width="5" style="147" customWidth="1"/>
    <col min="12803" max="12803" width="21.42578125" style="147" customWidth="1"/>
    <col min="12804" max="12805" width="9.140625" style="147"/>
    <col min="12806" max="12806" width="11.140625" style="147" customWidth="1"/>
    <col min="12807" max="12807" width="8.7109375" style="147" customWidth="1"/>
    <col min="12808" max="12809" width="9.140625" style="147"/>
    <col min="12810" max="12810" width="8" style="147" customWidth="1"/>
    <col min="12811" max="12812" width="9.140625" style="147"/>
    <col min="12813" max="12813" width="8.85546875" style="147" customWidth="1"/>
    <col min="12814" max="12815" width="9.140625" style="147"/>
    <col min="12816" max="12816" width="7.42578125" style="147" customWidth="1"/>
    <col min="12817" max="12818" width="9.140625" style="147"/>
    <col min="12819" max="12819" width="7.42578125" style="147" customWidth="1"/>
    <col min="12820" max="13057" width="9.140625" style="147"/>
    <col min="13058" max="13058" width="5" style="147" customWidth="1"/>
    <col min="13059" max="13059" width="21.42578125" style="147" customWidth="1"/>
    <col min="13060" max="13061" width="9.140625" style="147"/>
    <col min="13062" max="13062" width="11.140625" style="147" customWidth="1"/>
    <col min="13063" max="13063" width="8.7109375" style="147" customWidth="1"/>
    <col min="13064" max="13065" width="9.140625" style="147"/>
    <col min="13066" max="13066" width="8" style="147" customWidth="1"/>
    <col min="13067" max="13068" width="9.140625" style="147"/>
    <col min="13069" max="13069" width="8.85546875" style="147" customWidth="1"/>
    <col min="13070" max="13071" width="9.140625" style="147"/>
    <col min="13072" max="13072" width="7.42578125" style="147" customWidth="1"/>
    <col min="13073" max="13074" width="9.140625" style="147"/>
    <col min="13075" max="13075" width="7.42578125" style="147" customWidth="1"/>
    <col min="13076" max="13313" width="9.140625" style="147"/>
    <col min="13314" max="13314" width="5" style="147" customWidth="1"/>
    <col min="13315" max="13315" width="21.42578125" style="147" customWidth="1"/>
    <col min="13316" max="13317" width="9.140625" style="147"/>
    <col min="13318" max="13318" width="11.140625" style="147" customWidth="1"/>
    <col min="13319" max="13319" width="8.7109375" style="147" customWidth="1"/>
    <col min="13320" max="13321" width="9.140625" style="147"/>
    <col min="13322" max="13322" width="8" style="147" customWidth="1"/>
    <col min="13323" max="13324" width="9.140625" style="147"/>
    <col min="13325" max="13325" width="8.85546875" style="147" customWidth="1"/>
    <col min="13326" max="13327" width="9.140625" style="147"/>
    <col min="13328" max="13328" width="7.42578125" style="147" customWidth="1"/>
    <col min="13329" max="13330" width="9.140625" style="147"/>
    <col min="13331" max="13331" width="7.42578125" style="147" customWidth="1"/>
    <col min="13332" max="13569" width="9.140625" style="147"/>
    <col min="13570" max="13570" width="5" style="147" customWidth="1"/>
    <col min="13571" max="13571" width="21.42578125" style="147" customWidth="1"/>
    <col min="13572" max="13573" width="9.140625" style="147"/>
    <col min="13574" max="13574" width="11.140625" style="147" customWidth="1"/>
    <col min="13575" max="13575" width="8.7109375" style="147" customWidth="1"/>
    <col min="13576" max="13577" width="9.140625" style="147"/>
    <col min="13578" max="13578" width="8" style="147" customWidth="1"/>
    <col min="13579" max="13580" width="9.140625" style="147"/>
    <col min="13581" max="13581" width="8.85546875" style="147" customWidth="1"/>
    <col min="13582" max="13583" width="9.140625" style="147"/>
    <col min="13584" max="13584" width="7.42578125" style="147" customWidth="1"/>
    <col min="13585" max="13586" width="9.140625" style="147"/>
    <col min="13587" max="13587" width="7.42578125" style="147" customWidth="1"/>
    <col min="13588" max="13825" width="9.140625" style="147"/>
    <col min="13826" max="13826" width="5" style="147" customWidth="1"/>
    <col min="13827" max="13827" width="21.42578125" style="147" customWidth="1"/>
    <col min="13828" max="13829" width="9.140625" style="147"/>
    <col min="13830" max="13830" width="11.140625" style="147" customWidth="1"/>
    <col min="13831" max="13831" width="8.7109375" style="147" customWidth="1"/>
    <col min="13832" max="13833" width="9.140625" style="147"/>
    <col min="13834" max="13834" width="8" style="147" customWidth="1"/>
    <col min="13835" max="13836" width="9.140625" style="147"/>
    <col min="13837" max="13837" width="8.85546875" style="147" customWidth="1"/>
    <col min="13838" max="13839" width="9.140625" style="147"/>
    <col min="13840" max="13840" width="7.42578125" style="147" customWidth="1"/>
    <col min="13841" max="13842" width="9.140625" style="147"/>
    <col min="13843" max="13843" width="7.42578125" style="147" customWidth="1"/>
    <col min="13844" max="14081" width="9.140625" style="147"/>
    <col min="14082" max="14082" width="5" style="147" customWidth="1"/>
    <col min="14083" max="14083" width="21.42578125" style="147" customWidth="1"/>
    <col min="14084" max="14085" width="9.140625" style="147"/>
    <col min="14086" max="14086" width="11.140625" style="147" customWidth="1"/>
    <col min="14087" max="14087" width="8.7109375" style="147" customWidth="1"/>
    <col min="14088" max="14089" width="9.140625" style="147"/>
    <col min="14090" max="14090" width="8" style="147" customWidth="1"/>
    <col min="14091" max="14092" width="9.140625" style="147"/>
    <col min="14093" max="14093" width="8.85546875" style="147" customWidth="1"/>
    <col min="14094" max="14095" width="9.140625" style="147"/>
    <col min="14096" max="14096" width="7.42578125" style="147" customWidth="1"/>
    <col min="14097" max="14098" width="9.140625" style="147"/>
    <col min="14099" max="14099" width="7.42578125" style="147" customWidth="1"/>
    <col min="14100" max="14337" width="9.140625" style="147"/>
    <col min="14338" max="14338" width="5" style="147" customWidth="1"/>
    <col min="14339" max="14339" width="21.42578125" style="147" customWidth="1"/>
    <col min="14340" max="14341" width="9.140625" style="147"/>
    <col min="14342" max="14342" width="11.140625" style="147" customWidth="1"/>
    <col min="14343" max="14343" width="8.7109375" style="147" customWidth="1"/>
    <col min="14344" max="14345" width="9.140625" style="147"/>
    <col min="14346" max="14346" width="8" style="147" customWidth="1"/>
    <col min="14347" max="14348" width="9.140625" style="147"/>
    <col min="14349" max="14349" width="8.85546875" style="147" customWidth="1"/>
    <col min="14350" max="14351" width="9.140625" style="147"/>
    <col min="14352" max="14352" width="7.42578125" style="147" customWidth="1"/>
    <col min="14353" max="14354" width="9.140625" style="147"/>
    <col min="14355" max="14355" width="7.42578125" style="147" customWidth="1"/>
    <col min="14356" max="14593" width="9.140625" style="147"/>
    <col min="14594" max="14594" width="5" style="147" customWidth="1"/>
    <col min="14595" max="14595" width="21.42578125" style="147" customWidth="1"/>
    <col min="14596" max="14597" width="9.140625" style="147"/>
    <col min="14598" max="14598" width="11.140625" style="147" customWidth="1"/>
    <col min="14599" max="14599" width="8.7109375" style="147" customWidth="1"/>
    <col min="14600" max="14601" width="9.140625" style="147"/>
    <col min="14602" max="14602" width="8" style="147" customWidth="1"/>
    <col min="14603" max="14604" width="9.140625" style="147"/>
    <col min="14605" max="14605" width="8.85546875" style="147" customWidth="1"/>
    <col min="14606" max="14607" width="9.140625" style="147"/>
    <col min="14608" max="14608" width="7.42578125" style="147" customWidth="1"/>
    <col min="14609" max="14610" width="9.140625" style="147"/>
    <col min="14611" max="14611" width="7.42578125" style="147" customWidth="1"/>
    <col min="14612" max="14849" width="9.140625" style="147"/>
    <col min="14850" max="14850" width="5" style="147" customWidth="1"/>
    <col min="14851" max="14851" width="21.42578125" style="147" customWidth="1"/>
    <col min="14852" max="14853" width="9.140625" style="147"/>
    <col min="14854" max="14854" width="11.140625" style="147" customWidth="1"/>
    <col min="14855" max="14855" width="8.7109375" style="147" customWidth="1"/>
    <col min="14856" max="14857" width="9.140625" style="147"/>
    <col min="14858" max="14858" width="8" style="147" customWidth="1"/>
    <col min="14859" max="14860" width="9.140625" style="147"/>
    <col min="14861" max="14861" width="8.85546875" style="147" customWidth="1"/>
    <col min="14862" max="14863" width="9.140625" style="147"/>
    <col min="14864" max="14864" width="7.42578125" style="147" customWidth="1"/>
    <col min="14865" max="14866" width="9.140625" style="147"/>
    <col min="14867" max="14867" width="7.42578125" style="147" customWidth="1"/>
    <col min="14868" max="15105" width="9.140625" style="147"/>
    <col min="15106" max="15106" width="5" style="147" customWidth="1"/>
    <col min="15107" max="15107" width="21.42578125" style="147" customWidth="1"/>
    <col min="15108" max="15109" width="9.140625" style="147"/>
    <col min="15110" max="15110" width="11.140625" style="147" customWidth="1"/>
    <col min="15111" max="15111" width="8.7109375" style="147" customWidth="1"/>
    <col min="15112" max="15113" width="9.140625" style="147"/>
    <col min="15114" max="15114" width="8" style="147" customWidth="1"/>
    <col min="15115" max="15116" width="9.140625" style="147"/>
    <col min="15117" max="15117" width="8.85546875" style="147" customWidth="1"/>
    <col min="15118" max="15119" width="9.140625" style="147"/>
    <col min="15120" max="15120" width="7.42578125" style="147" customWidth="1"/>
    <col min="15121" max="15122" width="9.140625" style="147"/>
    <col min="15123" max="15123" width="7.42578125" style="147" customWidth="1"/>
    <col min="15124" max="15361" width="9.140625" style="147"/>
    <col min="15362" max="15362" width="5" style="147" customWidth="1"/>
    <col min="15363" max="15363" width="21.42578125" style="147" customWidth="1"/>
    <col min="15364" max="15365" width="9.140625" style="147"/>
    <col min="15366" max="15366" width="11.140625" style="147" customWidth="1"/>
    <col min="15367" max="15367" width="8.7109375" style="147" customWidth="1"/>
    <col min="15368" max="15369" width="9.140625" style="147"/>
    <col min="15370" max="15370" width="8" style="147" customWidth="1"/>
    <col min="15371" max="15372" width="9.140625" style="147"/>
    <col min="15373" max="15373" width="8.85546875" style="147" customWidth="1"/>
    <col min="15374" max="15375" width="9.140625" style="147"/>
    <col min="15376" max="15376" width="7.42578125" style="147" customWidth="1"/>
    <col min="15377" max="15378" width="9.140625" style="147"/>
    <col min="15379" max="15379" width="7.42578125" style="147" customWidth="1"/>
    <col min="15380" max="15617" width="9.140625" style="147"/>
    <col min="15618" max="15618" width="5" style="147" customWidth="1"/>
    <col min="15619" max="15619" width="21.42578125" style="147" customWidth="1"/>
    <col min="15620" max="15621" width="9.140625" style="147"/>
    <col min="15622" max="15622" width="11.140625" style="147" customWidth="1"/>
    <col min="15623" max="15623" width="8.7109375" style="147" customWidth="1"/>
    <col min="15624" max="15625" width="9.140625" style="147"/>
    <col min="15626" max="15626" width="8" style="147" customWidth="1"/>
    <col min="15627" max="15628" width="9.140625" style="147"/>
    <col min="15629" max="15629" width="8.85546875" style="147" customWidth="1"/>
    <col min="15630" max="15631" width="9.140625" style="147"/>
    <col min="15632" max="15632" width="7.42578125" style="147" customWidth="1"/>
    <col min="15633" max="15634" width="9.140625" style="147"/>
    <col min="15635" max="15635" width="7.42578125" style="147" customWidth="1"/>
    <col min="15636" max="15873" width="9.140625" style="147"/>
    <col min="15874" max="15874" width="5" style="147" customWidth="1"/>
    <col min="15875" max="15875" width="21.42578125" style="147" customWidth="1"/>
    <col min="15876" max="15877" width="9.140625" style="147"/>
    <col min="15878" max="15878" width="11.140625" style="147" customWidth="1"/>
    <col min="15879" max="15879" width="8.7109375" style="147" customWidth="1"/>
    <col min="15880" max="15881" width="9.140625" style="147"/>
    <col min="15882" max="15882" width="8" style="147" customWidth="1"/>
    <col min="15883" max="15884" width="9.140625" style="147"/>
    <col min="15885" max="15885" width="8.85546875" style="147" customWidth="1"/>
    <col min="15886" max="15887" width="9.140625" style="147"/>
    <col min="15888" max="15888" width="7.42578125" style="147" customWidth="1"/>
    <col min="15889" max="15890" width="9.140625" style="147"/>
    <col min="15891" max="15891" width="7.42578125" style="147" customWidth="1"/>
    <col min="15892" max="16129" width="9.140625" style="147"/>
    <col min="16130" max="16130" width="5" style="147" customWidth="1"/>
    <col min="16131" max="16131" width="21.42578125" style="147" customWidth="1"/>
    <col min="16132" max="16133" width="9.140625" style="147"/>
    <col min="16134" max="16134" width="11.140625" style="147" customWidth="1"/>
    <col min="16135" max="16135" width="8.7109375" style="147" customWidth="1"/>
    <col min="16136" max="16137" width="9.140625" style="147"/>
    <col min="16138" max="16138" width="8" style="147" customWidth="1"/>
    <col min="16139" max="16140" width="9.140625" style="147"/>
    <col min="16141" max="16141" width="8.85546875" style="147" customWidth="1"/>
    <col min="16142" max="16143" width="9.140625" style="147"/>
    <col min="16144" max="16144" width="7.42578125" style="147" customWidth="1"/>
    <col min="16145" max="16146" width="9.140625" style="147"/>
    <col min="16147" max="16147" width="7.42578125" style="147" customWidth="1"/>
    <col min="16148" max="16384" width="9.140625" style="147"/>
  </cols>
  <sheetData>
    <row r="2" spans="1:21" x14ac:dyDescent="0.25">
      <c r="A2" s="13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222" t="s">
        <v>54</v>
      </c>
      <c r="T2" s="222"/>
      <c r="U2" s="222"/>
    </row>
    <row r="3" spans="1:21" ht="30" customHeight="1" x14ac:dyDescent="0.25">
      <c r="B3" s="223" t="s">
        <v>238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</row>
    <row r="4" spans="1:21" x14ac:dyDescent="0.25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</row>
    <row r="5" spans="1:21" x14ac:dyDescent="0.25">
      <c r="B5" s="206" t="s">
        <v>2</v>
      </c>
      <c r="C5" s="206" t="s">
        <v>3</v>
      </c>
      <c r="D5" s="224" t="s">
        <v>22</v>
      </c>
      <c r="E5" s="224"/>
      <c r="F5" s="224"/>
      <c r="G5" s="206" t="s">
        <v>55</v>
      </c>
      <c r="H5" s="206"/>
      <c r="I5" s="224"/>
      <c r="J5" s="224" t="s">
        <v>56</v>
      </c>
      <c r="K5" s="224"/>
      <c r="L5" s="224"/>
      <c r="M5" s="206" t="s">
        <v>57</v>
      </c>
      <c r="N5" s="206"/>
      <c r="O5" s="224"/>
      <c r="P5" s="206" t="s">
        <v>58</v>
      </c>
      <c r="Q5" s="206"/>
      <c r="R5" s="224"/>
      <c r="S5" s="206" t="s">
        <v>59</v>
      </c>
      <c r="T5" s="206"/>
      <c r="U5" s="224"/>
    </row>
    <row r="6" spans="1:21" ht="29.25" customHeight="1" x14ac:dyDescent="0.25">
      <c r="B6" s="206"/>
      <c r="C6" s="206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</row>
    <row r="7" spans="1:21" ht="66" customHeight="1" x14ac:dyDescent="0.25">
      <c r="B7" s="206"/>
      <c r="C7" s="206"/>
      <c r="D7" s="159" t="s">
        <v>19</v>
      </c>
      <c r="E7" s="159" t="s">
        <v>20</v>
      </c>
      <c r="F7" s="159" t="s">
        <v>60</v>
      </c>
      <c r="G7" s="159" t="s">
        <v>19</v>
      </c>
      <c r="H7" s="160" t="s">
        <v>20</v>
      </c>
      <c r="I7" s="159" t="s">
        <v>60</v>
      </c>
      <c r="J7" s="159" t="s">
        <v>19</v>
      </c>
      <c r="K7" s="159" t="s">
        <v>20</v>
      </c>
      <c r="L7" s="159" t="s">
        <v>60</v>
      </c>
      <c r="M7" s="159" t="s">
        <v>19</v>
      </c>
      <c r="N7" s="159" t="s">
        <v>20</v>
      </c>
      <c r="O7" s="159" t="s">
        <v>60</v>
      </c>
      <c r="P7" s="159" t="s">
        <v>19</v>
      </c>
      <c r="Q7" s="159" t="s">
        <v>20</v>
      </c>
      <c r="R7" s="159" t="s">
        <v>60</v>
      </c>
      <c r="S7" s="159" t="s">
        <v>19</v>
      </c>
      <c r="T7" s="159" t="s">
        <v>20</v>
      </c>
      <c r="U7" s="159" t="s">
        <v>60</v>
      </c>
    </row>
    <row r="8" spans="1:21" ht="36.75" customHeight="1" x14ac:dyDescent="0.25">
      <c r="B8" s="220" t="s">
        <v>21</v>
      </c>
      <c r="C8" s="221"/>
      <c r="D8" s="141">
        <f>D9+D10+D11+D12+D13+D14+D15+D16+D17+D18+D19+D20+D21+D22+D23+D24</f>
        <v>8987</v>
      </c>
      <c r="E8" s="141">
        <f t="shared" ref="E8:U8" si="0">E9+E10+E11+E12+E13+E14+E15+E16+E17+E18+E19+E20+E21+E22+E23+E24</f>
        <v>5065</v>
      </c>
      <c r="F8" s="141">
        <f t="shared" si="0"/>
        <v>11911</v>
      </c>
      <c r="G8" s="141">
        <f t="shared" si="0"/>
        <v>1357</v>
      </c>
      <c r="H8" s="141">
        <f t="shared" si="0"/>
        <v>932</v>
      </c>
      <c r="I8" s="141">
        <f t="shared" si="0"/>
        <v>1878</v>
      </c>
      <c r="J8" s="141">
        <f t="shared" si="0"/>
        <v>1976</v>
      </c>
      <c r="K8" s="141">
        <f t="shared" si="0"/>
        <v>1240</v>
      </c>
      <c r="L8" s="141">
        <f t="shared" si="0"/>
        <v>2677</v>
      </c>
      <c r="M8" s="141">
        <f t="shared" si="0"/>
        <v>1150</v>
      </c>
      <c r="N8" s="141">
        <f t="shared" si="0"/>
        <v>791</v>
      </c>
      <c r="O8" s="141">
        <f t="shared" si="0"/>
        <v>1507</v>
      </c>
      <c r="P8" s="142">
        <f t="shared" si="0"/>
        <v>2202</v>
      </c>
      <c r="Q8" s="142">
        <f t="shared" si="0"/>
        <v>1024</v>
      </c>
      <c r="R8" s="142">
        <f t="shared" si="0"/>
        <v>2856</v>
      </c>
      <c r="S8" s="142">
        <f t="shared" si="0"/>
        <v>2302</v>
      </c>
      <c r="T8" s="142">
        <f t="shared" si="0"/>
        <v>1078</v>
      </c>
      <c r="U8" s="142">
        <f t="shared" si="0"/>
        <v>2993</v>
      </c>
    </row>
    <row r="9" spans="1:21" ht="38.1" customHeight="1" x14ac:dyDescent="0.25">
      <c r="B9" s="161">
        <v>1</v>
      </c>
      <c r="C9" s="162" t="s">
        <v>25</v>
      </c>
      <c r="D9" s="141">
        <f>G9+J9+M9+P9+S9</f>
        <v>3</v>
      </c>
      <c r="E9" s="141">
        <f>H9+K9+N9+Q9+T9</f>
        <v>0</v>
      </c>
      <c r="F9" s="141">
        <f>I9+L9+O9+R9+U9</f>
        <v>6</v>
      </c>
      <c r="G9" s="163">
        <f>'[5]CIiPZ GW'!$I$29</f>
        <v>1</v>
      </c>
      <c r="H9" s="163">
        <f>'[5]CIiPZ GW'!J29</f>
        <v>0</v>
      </c>
      <c r="I9" s="163">
        <f>'[5]CIiPZ GW'!K29</f>
        <v>2</v>
      </c>
      <c r="J9" s="163">
        <f>'[5]CIiPZ GW'!I$30</f>
        <v>1</v>
      </c>
      <c r="K9" s="163">
        <f>'[5]CIiPZ GW'!J$30</f>
        <v>0</v>
      </c>
      <c r="L9" s="163">
        <f>'[5]CIiPZ GW'!K$30</f>
        <v>2</v>
      </c>
      <c r="M9" s="163">
        <f>'[5]CIiPZ GW'!I$31</f>
        <v>0</v>
      </c>
      <c r="N9" s="163">
        <f>'[5]CIiPZ GW'!J$31</f>
        <v>0</v>
      </c>
      <c r="O9" s="163">
        <f>'[5]CIiPZ GW'!K$31</f>
        <v>0</v>
      </c>
      <c r="P9" s="163">
        <f>'[5]CIiPZ GW'!I$32</f>
        <v>0</v>
      </c>
      <c r="Q9" s="163">
        <f>'[5]CIiPZ GW'!J$32</f>
        <v>0</v>
      </c>
      <c r="R9" s="163">
        <f>'[5]CIiPZ GW'!K$32</f>
        <v>0</v>
      </c>
      <c r="S9" s="163">
        <f>'[5]CIiPZ GW'!I$33</f>
        <v>1</v>
      </c>
      <c r="T9" s="163">
        <f>'[5]CIiPZ GW'!J$33</f>
        <v>0</v>
      </c>
      <c r="U9" s="163">
        <f>'[5]CIiPZ GW'!K$33</f>
        <v>2</v>
      </c>
    </row>
    <row r="10" spans="1:21" ht="38.1" customHeight="1" x14ac:dyDescent="0.25">
      <c r="B10" s="161">
        <v>2</v>
      </c>
      <c r="C10" s="162" t="s">
        <v>26</v>
      </c>
      <c r="D10" s="141">
        <f t="shared" ref="D10:F24" si="1">G10+J10+M10+P10+S10</f>
        <v>42</v>
      </c>
      <c r="E10" s="141">
        <f t="shared" si="1"/>
        <v>27</v>
      </c>
      <c r="F10" s="141">
        <f t="shared" si="1"/>
        <v>51</v>
      </c>
      <c r="G10" s="163">
        <f>'[5]CIiPZ ZG'!I$29</f>
        <v>4</v>
      </c>
      <c r="H10" s="163">
        <f>'[5]CIiPZ ZG'!J$29</f>
        <v>3</v>
      </c>
      <c r="I10" s="163">
        <f>'[5]CIiPZ ZG'!K$29</f>
        <v>5</v>
      </c>
      <c r="J10" s="163">
        <f>'[5]CIiPZ ZG'!I$30</f>
        <v>7</v>
      </c>
      <c r="K10" s="163">
        <f>'[5]CIiPZ ZG'!J$30</f>
        <v>6</v>
      </c>
      <c r="L10" s="163">
        <f>'[5]CIiPZ ZG'!K$30</f>
        <v>9</v>
      </c>
      <c r="M10" s="163">
        <f>'[5]CIiPZ ZG'!I$31</f>
        <v>4</v>
      </c>
      <c r="N10" s="163">
        <f>'[5]CIiPZ ZG'!J$31</f>
        <v>3</v>
      </c>
      <c r="O10" s="163">
        <f>'[5]CIiPZ ZG'!K$31</f>
        <v>6</v>
      </c>
      <c r="P10" s="163">
        <f>'[5]CIiPZ ZG'!I$32</f>
        <v>16</v>
      </c>
      <c r="Q10" s="163">
        <f>'[5]CIiPZ ZG'!J$32</f>
        <v>10</v>
      </c>
      <c r="R10" s="163">
        <f>'[5]CIiPZ ZG'!K$32</f>
        <v>18</v>
      </c>
      <c r="S10" s="163">
        <f>'[5]CIiPZ ZG'!I$33</f>
        <v>11</v>
      </c>
      <c r="T10" s="163">
        <f>'[5]CIiPZ ZG'!J$33</f>
        <v>5</v>
      </c>
      <c r="U10" s="163">
        <f>'[5]CIiPZ ZG'!K$33</f>
        <v>13</v>
      </c>
    </row>
    <row r="11" spans="1:21" ht="38.1" customHeight="1" x14ac:dyDescent="0.25">
      <c r="B11" s="164">
        <v>3</v>
      </c>
      <c r="C11" s="140" t="s">
        <v>27</v>
      </c>
      <c r="D11" s="141">
        <f t="shared" si="1"/>
        <v>1350</v>
      </c>
      <c r="E11" s="141">
        <f t="shared" si="1"/>
        <v>704</v>
      </c>
      <c r="F11" s="141">
        <f t="shared" si="1"/>
        <v>1704</v>
      </c>
      <c r="G11" s="163">
        <f>'[5]PUP GW'!I$29</f>
        <v>286</v>
      </c>
      <c r="H11" s="163">
        <f>'[5]PUP GW'!J$29</f>
        <v>183</v>
      </c>
      <c r="I11" s="163">
        <f>'[5]PUP GW'!K$29</f>
        <v>356</v>
      </c>
      <c r="J11" s="163">
        <f>'[5]PUP GW'!I$30</f>
        <v>277</v>
      </c>
      <c r="K11" s="163">
        <f>'[5]PUP GW'!J$30</f>
        <v>167</v>
      </c>
      <c r="L11" s="163">
        <f>'[5]PUP GW'!K$30</f>
        <v>355</v>
      </c>
      <c r="M11" s="163">
        <f>'[5]PUP GW'!I$31</f>
        <v>182</v>
      </c>
      <c r="N11" s="163">
        <f>'[5]PUP GW'!J$31</f>
        <v>121</v>
      </c>
      <c r="O11" s="163">
        <f>'[5]PUP GW'!K$31</f>
        <v>229</v>
      </c>
      <c r="P11" s="163">
        <f>'[5]PUP GW'!I32</f>
        <v>245</v>
      </c>
      <c r="Q11" s="163">
        <f>'[5]PUP GW'!J32</f>
        <v>94</v>
      </c>
      <c r="R11" s="163">
        <f>'[5]PUP GW'!K32</f>
        <v>308</v>
      </c>
      <c r="S11" s="163">
        <f>'[5]PUP GW'!I$33</f>
        <v>360</v>
      </c>
      <c r="T11" s="163">
        <f>'[5]PUP GW'!J$33</f>
        <v>139</v>
      </c>
      <c r="U11" s="163">
        <f>'[5]PUP GW'!K$33</f>
        <v>456</v>
      </c>
    </row>
    <row r="12" spans="1:21" ht="38.1" customHeight="1" x14ac:dyDescent="0.25">
      <c r="B12" s="165">
        <v>4</v>
      </c>
      <c r="C12" s="140" t="s">
        <v>28</v>
      </c>
      <c r="D12" s="141">
        <f t="shared" si="1"/>
        <v>532</v>
      </c>
      <c r="E12" s="141">
        <f t="shared" si="1"/>
        <v>289</v>
      </c>
      <c r="F12" s="141">
        <f t="shared" si="1"/>
        <v>617</v>
      </c>
      <c r="G12" s="163">
        <f>'[5]PUP GWz'!I$29</f>
        <v>79</v>
      </c>
      <c r="H12" s="163">
        <f>'[5]PUP GWz'!J$29</f>
        <v>52</v>
      </c>
      <c r="I12" s="163">
        <f>'[5]PUP GWz'!K$29</f>
        <v>91</v>
      </c>
      <c r="J12" s="163">
        <f>'[5]PUP GWz'!I$30</f>
        <v>119</v>
      </c>
      <c r="K12" s="163">
        <f>'[5]PUP GWz'!J$30</f>
        <v>69</v>
      </c>
      <c r="L12" s="163">
        <f>'[5]PUP GWz'!K$30</f>
        <v>136</v>
      </c>
      <c r="M12" s="163">
        <f>'[5]PUP GWz'!I$31</f>
        <v>59</v>
      </c>
      <c r="N12" s="163">
        <f>'[5]PUP GWz'!J$31</f>
        <v>36</v>
      </c>
      <c r="O12" s="163">
        <f>'[5]PUP GWz'!K$31</f>
        <v>70</v>
      </c>
      <c r="P12" s="163">
        <f>'[5]PUP GWz'!I$32</f>
        <v>123</v>
      </c>
      <c r="Q12" s="163">
        <f>'[5]PUP GWz'!J$32</f>
        <v>57</v>
      </c>
      <c r="R12" s="163">
        <f>'[5]PUP GWz'!K$32</f>
        <v>153</v>
      </c>
      <c r="S12" s="163">
        <f>'[5]PUP GWz'!I$33</f>
        <v>152</v>
      </c>
      <c r="T12" s="163">
        <f>'[5]PUP GWz'!J$33</f>
        <v>75</v>
      </c>
      <c r="U12" s="163">
        <f>'[5]PUP GWz'!K$33</f>
        <v>167</v>
      </c>
    </row>
    <row r="13" spans="1:21" ht="38.1" customHeight="1" x14ac:dyDescent="0.25">
      <c r="B13" s="161">
        <v>5</v>
      </c>
      <c r="C13" s="140" t="s">
        <v>29</v>
      </c>
      <c r="D13" s="141">
        <f t="shared" si="1"/>
        <v>720</v>
      </c>
      <c r="E13" s="141">
        <f t="shared" si="1"/>
        <v>377</v>
      </c>
      <c r="F13" s="141">
        <f t="shared" si="1"/>
        <v>911</v>
      </c>
      <c r="G13" s="163">
        <f>'[5]PUP KO'!I$29</f>
        <v>52</v>
      </c>
      <c r="H13" s="163">
        <f>'[5]PUP KO'!J$29</f>
        <v>35</v>
      </c>
      <c r="I13" s="163">
        <f>'[5]PUP KO'!K$29</f>
        <v>59</v>
      </c>
      <c r="J13" s="163">
        <f>'[5]PUP KO'!I$30</f>
        <v>136</v>
      </c>
      <c r="K13" s="163">
        <f>'[5]PUP KO'!J$30</f>
        <v>84</v>
      </c>
      <c r="L13" s="163">
        <f>'[5]PUP KO'!K$30</f>
        <v>167</v>
      </c>
      <c r="M13" s="163">
        <f>'[5]PUP KO'!I$31</f>
        <v>95</v>
      </c>
      <c r="N13" s="163">
        <f>'[5]PUP KO'!J$31</f>
        <v>61</v>
      </c>
      <c r="O13" s="163">
        <f>'[5]PUP KO'!K$31</f>
        <v>121</v>
      </c>
      <c r="P13" s="163">
        <f>'[5]PUP KO'!I$32</f>
        <v>216</v>
      </c>
      <c r="Q13" s="163">
        <f>'[5]PUP KO'!J$32</f>
        <v>96</v>
      </c>
      <c r="R13" s="163">
        <f>'[5]PUP KO'!K$32</f>
        <v>270</v>
      </c>
      <c r="S13" s="163">
        <f>'[5]PUP KO'!I$33</f>
        <v>221</v>
      </c>
      <c r="T13" s="163">
        <f>'[5]PUP KO'!J$33</f>
        <v>101</v>
      </c>
      <c r="U13" s="163">
        <f>'[5]PUP KO'!K$33</f>
        <v>294</v>
      </c>
    </row>
    <row r="14" spans="1:21" ht="38.1" customHeight="1" x14ac:dyDescent="0.25">
      <c r="B14" s="161">
        <v>6</v>
      </c>
      <c r="C14" s="140" t="s">
        <v>30</v>
      </c>
      <c r="D14" s="141">
        <f t="shared" si="1"/>
        <v>1176</v>
      </c>
      <c r="E14" s="141">
        <f t="shared" si="1"/>
        <v>604</v>
      </c>
      <c r="F14" s="141">
        <f t="shared" si="1"/>
        <v>1464</v>
      </c>
      <c r="G14" s="163">
        <f>'[5]PUP MI'!I$29</f>
        <v>147</v>
      </c>
      <c r="H14" s="163">
        <f>'[5]PUP MI'!J$29</f>
        <v>101</v>
      </c>
      <c r="I14" s="163">
        <f>'[5]PUP MI'!K$29</f>
        <v>194</v>
      </c>
      <c r="J14" s="163">
        <f>'[5]PUP MI'!I$30</f>
        <v>262</v>
      </c>
      <c r="K14" s="163">
        <f>'[5]PUP MI'!J$30</f>
        <v>147</v>
      </c>
      <c r="L14" s="163">
        <f>'[5]PUP MI'!K$30</f>
        <v>330</v>
      </c>
      <c r="M14" s="163">
        <f>'[5]PUP MI'!I$31</f>
        <v>131</v>
      </c>
      <c r="N14" s="163">
        <f>'[5]PUP MI'!J$31</f>
        <v>88</v>
      </c>
      <c r="O14" s="163">
        <f>'[5]PUP MI'!K$31</f>
        <v>161</v>
      </c>
      <c r="P14" s="163">
        <f>'[5]PUP MI'!I$32</f>
        <v>315</v>
      </c>
      <c r="Q14" s="163">
        <f>'[5]PUP MI'!J$32</f>
        <v>137</v>
      </c>
      <c r="R14" s="163">
        <f>'[5]PUP MI'!K$32</f>
        <v>390</v>
      </c>
      <c r="S14" s="163">
        <f>'[5]PUP MI'!I$33</f>
        <v>321</v>
      </c>
      <c r="T14" s="163">
        <f>'[5]PUP MI'!J$33</f>
        <v>131</v>
      </c>
      <c r="U14" s="163">
        <f>'[5]PUP MI'!K$33</f>
        <v>389</v>
      </c>
    </row>
    <row r="15" spans="1:21" ht="38.1" customHeight="1" x14ac:dyDescent="0.25">
      <c r="B15" s="164">
        <v>7</v>
      </c>
      <c r="C15" s="140" t="s">
        <v>31</v>
      </c>
      <c r="D15" s="141">
        <f t="shared" si="1"/>
        <v>1151</v>
      </c>
      <c r="E15" s="141">
        <f t="shared" si="1"/>
        <v>680</v>
      </c>
      <c r="F15" s="141">
        <f t="shared" si="1"/>
        <v>1480</v>
      </c>
      <c r="G15" s="163">
        <f>'[5]PUP NS'!I$29</f>
        <v>129</v>
      </c>
      <c r="H15" s="163">
        <f>'[5]PUP NS'!J$29</f>
        <v>91</v>
      </c>
      <c r="I15" s="163">
        <f>'[5]PUP NS'!K$29</f>
        <v>179</v>
      </c>
      <c r="J15" s="163">
        <f>'[5]PUP NS'!I$30</f>
        <v>252</v>
      </c>
      <c r="K15" s="163">
        <f>'[5]PUP NS'!J$30</f>
        <v>170</v>
      </c>
      <c r="L15" s="163">
        <f>'[5]PUP NS'!K$30</f>
        <v>345</v>
      </c>
      <c r="M15" s="163">
        <f>'[5]PUP NS'!I$31</f>
        <v>138</v>
      </c>
      <c r="N15" s="163">
        <f>'[5]PUP NS'!J$31</f>
        <v>109</v>
      </c>
      <c r="O15" s="163">
        <f>'[5]PUP NS'!K$31</f>
        <v>187</v>
      </c>
      <c r="P15" s="163">
        <f>'[5]PUP NS'!I$32</f>
        <v>280</v>
      </c>
      <c r="Q15" s="163">
        <f>'[5]PUP NS'!J$32</f>
        <v>135</v>
      </c>
      <c r="R15" s="163">
        <f>'[5]PUP NS'!K$32</f>
        <v>340</v>
      </c>
      <c r="S15" s="163">
        <f>'[5]PUP NS'!I$33</f>
        <v>352</v>
      </c>
      <c r="T15" s="163">
        <f>'[5]PUP NS'!J$33</f>
        <v>175</v>
      </c>
      <c r="U15" s="163">
        <f>'[5]PUP NS'!K$33</f>
        <v>429</v>
      </c>
    </row>
    <row r="16" spans="1:21" ht="38.1" customHeight="1" x14ac:dyDescent="0.25">
      <c r="B16" s="165">
        <v>8</v>
      </c>
      <c r="C16" s="140" t="s">
        <v>32</v>
      </c>
      <c r="D16" s="141">
        <f t="shared" si="1"/>
        <v>128</v>
      </c>
      <c r="E16" s="141">
        <f t="shared" si="1"/>
        <v>64</v>
      </c>
      <c r="F16" s="141">
        <f t="shared" si="1"/>
        <v>146</v>
      </c>
      <c r="G16" s="163">
        <f>'[5]PUP Sł'!I$29</f>
        <v>19</v>
      </c>
      <c r="H16" s="163">
        <f>'[5]PUP Sł'!J$29</f>
        <v>11</v>
      </c>
      <c r="I16" s="163">
        <f>'[5]PUP Sł'!K$29</f>
        <v>21</v>
      </c>
      <c r="J16" s="163">
        <f>'[5]PUP Sł'!I$30</f>
        <v>25</v>
      </c>
      <c r="K16" s="163">
        <f>'[5]PUP Sł'!J$30</f>
        <v>15</v>
      </c>
      <c r="L16" s="163">
        <f>'[5]PUP Sł'!K$30</f>
        <v>30</v>
      </c>
      <c r="M16" s="163">
        <f>'[5]PUP Sł'!I$31</f>
        <v>16</v>
      </c>
      <c r="N16" s="163">
        <f>'[5]PUP Sł'!J$31</f>
        <v>7</v>
      </c>
      <c r="O16" s="163">
        <f>'[5]PUP Sł'!K$31</f>
        <v>20</v>
      </c>
      <c r="P16" s="163">
        <f>'[5]PUP Sł'!I$32</f>
        <v>43</v>
      </c>
      <c r="Q16" s="163">
        <f>'[5]PUP Sł'!J$32</f>
        <v>23</v>
      </c>
      <c r="R16" s="163">
        <f>'[5]PUP Sł'!K$32</f>
        <v>46</v>
      </c>
      <c r="S16" s="163">
        <f>'[5]PUP Sł'!I$33</f>
        <v>25</v>
      </c>
      <c r="T16" s="163">
        <f>'[5]PUP Sł'!J$33</f>
        <v>8</v>
      </c>
      <c r="U16" s="163">
        <f>'[5]PUP Sł'!K$33</f>
        <v>29</v>
      </c>
    </row>
    <row r="17" spans="2:21" ht="38.1" customHeight="1" x14ac:dyDescent="0.25">
      <c r="B17" s="161">
        <v>9</v>
      </c>
      <c r="C17" s="140" t="s">
        <v>33</v>
      </c>
      <c r="D17" s="141">
        <f t="shared" si="1"/>
        <v>1152</v>
      </c>
      <c r="E17" s="141">
        <f t="shared" si="1"/>
        <v>745</v>
      </c>
      <c r="F17" s="141">
        <f t="shared" si="1"/>
        <v>1376</v>
      </c>
      <c r="G17" s="163">
        <f>'[5]PUP ST'!I$29</f>
        <v>113</v>
      </c>
      <c r="H17" s="163">
        <f>'[5]PUP ST'!J$29</f>
        <v>98</v>
      </c>
      <c r="I17" s="163">
        <f>'[5]PUP ST'!K$29</f>
        <v>135</v>
      </c>
      <c r="J17" s="163">
        <f>'[5]PUP ST'!I$30</f>
        <v>247</v>
      </c>
      <c r="K17" s="163">
        <f>'[5]PUP ST'!J$30</f>
        <v>177</v>
      </c>
      <c r="L17" s="163">
        <f>'[5]PUP ST'!K$30</f>
        <v>303</v>
      </c>
      <c r="M17" s="163">
        <f>'[5]PUP ST'!I$31</f>
        <v>133</v>
      </c>
      <c r="N17" s="163">
        <v>101</v>
      </c>
      <c r="O17" s="163">
        <f>'[5]PUP ST'!K$31</f>
        <v>160</v>
      </c>
      <c r="P17" s="163">
        <f>'[5]PUP ST'!I$32</f>
        <v>354</v>
      </c>
      <c r="Q17" s="163">
        <f>'[5]PUP ST'!J$32</f>
        <v>192</v>
      </c>
      <c r="R17" s="163">
        <f>'[5]PUP ST'!K$32</f>
        <v>409</v>
      </c>
      <c r="S17" s="163">
        <f>'[5]PUP ST'!I$33</f>
        <v>305</v>
      </c>
      <c r="T17" s="163">
        <f>'[5]PUP ST'!J$33</f>
        <v>177</v>
      </c>
      <c r="U17" s="163">
        <f>'[5]PUP ST'!K$33</f>
        <v>369</v>
      </c>
    </row>
    <row r="18" spans="2:21" ht="38.1" customHeight="1" x14ac:dyDescent="0.25">
      <c r="B18" s="161">
        <v>10</v>
      </c>
      <c r="C18" s="140" t="s">
        <v>34</v>
      </c>
      <c r="D18" s="141">
        <f t="shared" si="1"/>
        <v>234</v>
      </c>
      <c r="E18" s="141">
        <f t="shared" si="1"/>
        <v>119</v>
      </c>
      <c r="F18" s="141">
        <f t="shared" si="1"/>
        <v>259</v>
      </c>
      <c r="G18" s="163">
        <f>'[5]PUP SU'!I$29</f>
        <v>30</v>
      </c>
      <c r="H18" s="163">
        <f>'[5]PUP SU'!J$29</f>
        <v>23</v>
      </c>
      <c r="I18" s="163">
        <f>'[5]PUP SU'!K$29</f>
        <v>36</v>
      </c>
      <c r="J18" s="163">
        <f>'[5]PUP SU'!I$30</f>
        <v>56</v>
      </c>
      <c r="K18" s="163">
        <f>'[5]PUP SU'!J$30</f>
        <v>34</v>
      </c>
      <c r="L18" s="163">
        <f>'[5]PUP SU'!K$30</f>
        <v>60</v>
      </c>
      <c r="M18" s="163">
        <f>'[5]PUP SU'!I$31</f>
        <v>47</v>
      </c>
      <c r="N18" s="163">
        <f>'[5]PUP SU'!J$31</f>
        <v>33</v>
      </c>
      <c r="O18" s="163">
        <f>'[5]PUP SU'!K$31</f>
        <v>52</v>
      </c>
      <c r="P18" s="163">
        <f>'[5]PUP SU'!I$32</f>
        <v>61</v>
      </c>
      <c r="Q18" s="163">
        <f>'[5]PUP SU'!J$32</f>
        <v>17</v>
      </c>
      <c r="R18" s="163">
        <f>'[5]PUP SU'!K$32</f>
        <v>69</v>
      </c>
      <c r="S18" s="163">
        <f>'[5]PUP SU'!I$33</f>
        <v>40</v>
      </c>
      <c r="T18" s="163">
        <f>'[5]PUP SU'!J$33</f>
        <v>12</v>
      </c>
      <c r="U18" s="163">
        <f>'[5]PUP SU'!K$33</f>
        <v>42</v>
      </c>
    </row>
    <row r="19" spans="2:21" ht="38.1" customHeight="1" x14ac:dyDescent="0.25">
      <c r="B19" s="164">
        <v>11</v>
      </c>
      <c r="C19" s="140" t="s">
        <v>35</v>
      </c>
      <c r="D19" s="141">
        <f t="shared" si="1"/>
        <v>271</v>
      </c>
      <c r="E19" s="141">
        <f t="shared" si="1"/>
        <v>133</v>
      </c>
      <c r="F19" s="141">
        <f t="shared" si="1"/>
        <v>396</v>
      </c>
      <c r="G19" s="163">
        <f>'[5]PUP ŚW'!I$29</f>
        <v>20</v>
      </c>
      <c r="H19" s="163">
        <f>'[5]PUP ŚW'!J$29</f>
        <v>12</v>
      </c>
      <c r="I19" s="163">
        <f>'[5]PUP ŚW'!K$29</f>
        <v>27</v>
      </c>
      <c r="J19" s="163">
        <f>'[5]PUP ŚW'!I$30</f>
        <v>47</v>
      </c>
      <c r="K19" s="163">
        <f>'[5]PUP ŚW'!J$30</f>
        <v>25</v>
      </c>
      <c r="L19" s="163">
        <f>'[5]PUP ŚW'!K$30</f>
        <v>66</v>
      </c>
      <c r="M19" s="163">
        <f>'[5]PUP ŚW'!I$31</f>
        <v>28</v>
      </c>
      <c r="N19" s="163">
        <f>'[5]PUP ŚW'!J$31</f>
        <v>12</v>
      </c>
      <c r="O19" s="163">
        <f>'[5]PUP ŚW'!K$31</f>
        <v>43</v>
      </c>
      <c r="P19" s="163">
        <f>'[5]PUP ŚW'!I$32</f>
        <v>80</v>
      </c>
      <c r="Q19" s="163">
        <f>'[5]PUP ŚW'!J$32</f>
        <v>39</v>
      </c>
      <c r="R19" s="163">
        <f>'[5]PUP ŚW'!K$32</f>
        <v>122</v>
      </c>
      <c r="S19" s="163">
        <f>'[5]PUP ŚW'!I$33</f>
        <v>96</v>
      </c>
      <c r="T19" s="163">
        <f>'[5]PUP ŚW'!J$33</f>
        <v>45</v>
      </c>
      <c r="U19" s="163">
        <f>'[5]PUP ŚW'!K$33</f>
        <v>138</v>
      </c>
    </row>
    <row r="20" spans="2:21" ht="38.1" customHeight="1" x14ac:dyDescent="0.25">
      <c r="B20" s="165">
        <v>12</v>
      </c>
      <c r="C20" s="140" t="s">
        <v>36</v>
      </c>
      <c r="D20" s="141">
        <f t="shared" si="1"/>
        <v>77</v>
      </c>
      <c r="E20" s="141">
        <f t="shared" si="1"/>
        <v>34</v>
      </c>
      <c r="F20" s="141">
        <f t="shared" si="1"/>
        <v>157</v>
      </c>
      <c r="G20" s="163">
        <f>'[5]PUP WS'!I$29</f>
        <v>12</v>
      </c>
      <c r="H20" s="163">
        <f>'[5]PUP WS'!J$29</f>
        <v>9</v>
      </c>
      <c r="I20" s="163">
        <f>'[5]PUP WS'!K$29</f>
        <v>23</v>
      </c>
      <c r="J20" s="163">
        <f>'[5]PUP WS'!I$30</f>
        <v>27</v>
      </c>
      <c r="K20" s="163">
        <f>'[5]PUP WS'!J$30</f>
        <v>13</v>
      </c>
      <c r="L20" s="163">
        <f>'[5]PUP WS'!K$30</f>
        <v>53</v>
      </c>
      <c r="M20" s="163">
        <f>'[5]PUP WS'!I$31</f>
        <v>16</v>
      </c>
      <c r="N20" s="163">
        <f>'[5]PUP WS'!J$31</f>
        <v>10</v>
      </c>
      <c r="O20" s="163">
        <f>'[5]PUP WS'!K$31</f>
        <v>31</v>
      </c>
      <c r="P20" s="163">
        <f>'[5]PUP WS'!I$32</f>
        <v>11</v>
      </c>
      <c r="Q20" s="163">
        <f>'[5]PUP WS'!J$32</f>
        <v>1</v>
      </c>
      <c r="R20" s="163">
        <f>'[5]PUP WS'!K$32</f>
        <v>22</v>
      </c>
      <c r="S20" s="163">
        <f>'[5]PUP WS'!I$33</f>
        <v>11</v>
      </c>
      <c r="T20" s="163">
        <f>'[5]PUP WS'!J$33</f>
        <v>1</v>
      </c>
      <c r="U20" s="163">
        <f>'[5]PUP WS'!K$33</f>
        <v>28</v>
      </c>
    </row>
    <row r="21" spans="2:21" ht="38.1" customHeight="1" x14ac:dyDescent="0.25">
      <c r="B21" s="161">
        <v>13</v>
      </c>
      <c r="C21" s="140" t="s">
        <v>37</v>
      </c>
      <c r="D21" s="141">
        <f t="shared" si="1"/>
        <v>692</v>
      </c>
      <c r="E21" s="141">
        <f t="shared" si="1"/>
        <v>431</v>
      </c>
      <c r="F21" s="141">
        <f t="shared" si="1"/>
        <v>1162</v>
      </c>
      <c r="G21" s="163">
        <f>'[5]PUP ZG'!I$29</f>
        <v>239</v>
      </c>
      <c r="H21" s="163">
        <f>'[5]PUP ZG'!J$29</f>
        <v>169</v>
      </c>
      <c r="I21" s="163">
        <f>'[5]PUP ZG'!K$29</f>
        <v>440</v>
      </c>
      <c r="J21" s="163">
        <f>'[5]PUP ZG'!$I$30</f>
        <v>159</v>
      </c>
      <c r="K21" s="163">
        <f>'[5]PUP ZG'!J$30</f>
        <v>103</v>
      </c>
      <c r="L21" s="163">
        <f>'[5]PUP ZG'!K$30</f>
        <v>287</v>
      </c>
      <c r="M21" s="163">
        <f>'[5]PUP ZG'!I$31</f>
        <v>129</v>
      </c>
      <c r="N21" s="163">
        <f>'[5]PUP ZG'!J$31</f>
        <v>88</v>
      </c>
      <c r="O21" s="163">
        <f>'[5]PUP ZG'!K$31</f>
        <v>190</v>
      </c>
      <c r="P21" s="163">
        <f>'[5]PUP ZG'!I$32</f>
        <v>84</v>
      </c>
      <c r="Q21" s="163">
        <f>'[5]PUP ZG'!J$32</f>
        <v>35</v>
      </c>
      <c r="R21" s="163">
        <f>'[5]PUP ZG'!K$32</f>
        <v>136</v>
      </c>
      <c r="S21" s="163">
        <f>'[5]PUP ZG'!I$33</f>
        <v>81</v>
      </c>
      <c r="T21" s="163">
        <f>'[5]PUP ZG'!J$33</f>
        <v>36</v>
      </c>
      <c r="U21" s="163">
        <f>'[5]PUP ZG'!K$33</f>
        <v>109</v>
      </c>
    </row>
    <row r="22" spans="2:21" ht="38.1" customHeight="1" x14ac:dyDescent="0.25">
      <c r="B22" s="161">
        <v>14</v>
      </c>
      <c r="C22" s="140" t="s">
        <v>38</v>
      </c>
      <c r="D22" s="141">
        <f t="shared" si="1"/>
        <v>1091</v>
      </c>
      <c r="E22" s="141">
        <f t="shared" si="1"/>
        <v>623</v>
      </c>
      <c r="F22" s="141">
        <f t="shared" si="1"/>
        <v>1740</v>
      </c>
      <c r="G22" s="163">
        <f>'[5]PUP ZGz'!I$29</f>
        <v>176</v>
      </c>
      <c r="H22" s="163">
        <f>'[5]PUP ZGz'!J$29</f>
        <v>112</v>
      </c>
      <c r="I22" s="163">
        <f>'[5]PUP ZGz'!K$29</f>
        <v>257</v>
      </c>
      <c r="J22" s="163">
        <f>'[5]PUP ZGz'!I$30</f>
        <v>266</v>
      </c>
      <c r="K22" s="163">
        <f>'[5]PUP ZGz'!J$30</f>
        <v>165</v>
      </c>
      <c r="L22" s="163">
        <f>'[5]PUP ZGz'!K$30</f>
        <v>421</v>
      </c>
      <c r="M22" s="163">
        <f>'[5]PUP ZGz'!I$31</f>
        <v>120</v>
      </c>
      <c r="N22" s="163">
        <f>'[5]PUP ZGz'!J$31</f>
        <v>89</v>
      </c>
      <c r="O22" s="163">
        <f>'[5]PUP ZGz'!K$31</f>
        <v>178</v>
      </c>
      <c r="P22" s="163">
        <f>'[5]PUP ZGz'!I$32</f>
        <v>284</v>
      </c>
      <c r="Q22" s="163">
        <f>'[5]PUP ZGz'!J$32</f>
        <v>140</v>
      </c>
      <c r="R22" s="163">
        <f>'[5]PUP ZGz'!K$32</f>
        <v>467</v>
      </c>
      <c r="S22" s="163">
        <f>'[5]PUP ZGz'!I$33</f>
        <v>245</v>
      </c>
      <c r="T22" s="163">
        <f>'[5]PUP ZGz'!J$33</f>
        <v>117</v>
      </c>
      <c r="U22" s="163">
        <f>'[5]PUP ZGz'!K$33</f>
        <v>417</v>
      </c>
    </row>
    <row r="23" spans="2:21" ht="38.1" customHeight="1" x14ac:dyDescent="0.25">
      <c r="B23" s="164">
        <v>15</v>
      </c>
      <c r="C23" s="140" t="s">
        <v>39</v>
      </c>
      <c r="D23" s="141">
        <f t="shared" si="1"/>
        <v>205</v>
      </c>
      <c r="E23" s="141">
        <f t="shared" si="1"/>
        <v>139</v>
      </c>
      <c r="F23" s="141">
        <f t="shared" si="1"/>
        <v>276</v>
      </c>
      <c r="G23" s="163">
        <f>'[5]PUP Żg'!I$29</f>
        <v>32</v>
      </c>
      <c r="H23" s="163">
        <f>'[5]PUP Żg'!J$29</f>
        <v>23</v>
      </c>
      <c r="I23" s="163">
        <f>'[5]PUP Żg'!K$29</f>
        <v>35</v>
      </c>
      <c r="J23" s="163">
        <f>'[5]PUP Żg'!I$30</f>
        <v>55</v>
      </c>
      <c r="K23" s="163">
        <f>'[5]PUP Żg'!J$30</f>
        <v>41</v>
      </c>
      <c r="L23" s="163">
        <f>'[5]PUP Żg'!K$30</f>
        <v>72</v>
      </c>
      <c r="M23" s="163">
        <f>'[5]PUP Żg'!I$31</f>
        <v>23</v>
      </c>
      <c r="N23" s="163">
        <f>'[5]PUP Żg'!J$31</f>
        <v>14</v>
      </c>
      <c r="O23" s="163">
        <f>'[5]PUP Żg'!K$31</f>
        <v>28</v>
      </c>
      <c r="P23" s="163">
        <f>'[5]PUP Żg'!I$32</f>
        <v>47</v>
      </c>
      <c r="Q23" s="163">
        <f>'[5]PUP Żg'!J$32</f>
        <v>26</v>
      </c>
      <c r="R23" s="163">
        <f>'[5]PUP Żg'!K$32</f>
        <v>63</v>
      </c>
      <c r="S23" s="163">
        <f>'[5]PUP Żg'!I$33</f>
        <v>48</v>
      </c>
      <c r="T23" s="163">
        <f>'[5]PUP Żg'!J$33</f>
        <v>35</v>
      </c>
      <c r="U23" s="163">
        <f>'[5]PUP Żg'!K$33</f>
        <v>78</v>
      </c>
    </row>
    <row r="24" spans="2:21" ht="38.1" customHeight="1" x14ac:dyDescent="0.25">
      <c r="B24" s="165">
        <v>16</v>
      </c>
      <c r="C24" s="140" t="s">
        <v>40</v>
      </c>
      <c r="D24" s="141">
        <f t="shared" si="1"/>
        <v>163</v>
      </c>
      <c r="E24" s="141">
        <f t="shared" si="1"/>
        <v>96</v>
      </c>
      <c r="F24" s="141">
        <f t="shared" si="1"/>
        <v>166</v>
      </c>
      <c r="G24" s="163">
        <f>'[5]PUP Żr'!I$29</f>
        <v>18</v>
      </c>
      <c r="H24" s="163">
        <f>'[5]PUP Żr'!J$29</f>
        <v>10</v>
      </c>
      <c r="I24" s="163">
        <f>'[5]PUP Żr'!K$29</f>
        <v>18</v>
      </c>
      <c r="J24" s="163">
        <f>'[5]PUP Żr'!$I$30</f>
        <v>40</v>
      </c>
      <c r="K24" s="163">
        <f>'[5]PUP Żr'!$J$30</f>
        <v>24</v>
      </c>
      <c r="L24" s="163">
        <f>'[5]PUP Żr'!K$30</f>
        <v>41</v>
      </c>
      <c r="M24" s="163">
        <f>'[5]PUP Żr'!I$31</f>
        <v>29</v>
      </c>
      <c r="N24" s="163">
        <f>'[5]PUP Żr'!J$31</f>
        <v>19</v>
      </c>
      <c r="O24" s="163">
        <f>'[5]PUP Żr'!K$31</f>
        <v>31</v>
      </c>
      <c r="P24" s="163">
        <f>'[5]PUP Żr'!I$32</f>
        <v>43</v>
      </c>
      <c r="Q24" s="163">
        <f>'[5]PUP Żr'!J$32</f>
        <v>22</v>
      </c>
      <c r="R24" s="163">
        <f>'[5]PUP Żr'!K$32</f>
        <v>43</v>
      </c>
      <c r="S24" s="163">
        <f>'[5]PUP Żr'!I$33</f>
        <v>33</v>
      </c>
      <c r="T24" s="163">
        <f>'[5]PUP Żr'!J$33</f>
        <v>21</v>
      </c>
      <c r="U24" s="163">
        <f>'[5]PUP Żr'!K$33</f>
        <v>33</v>
      </c>
    </row>
    <row r="26" spans="2:21" x14ac:dyDescent="0.25"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</row>
  </sheetData>
  <mergeCells count="11">
    <mergeCell ref="B8:C8"/>
    <mergeCell ref="S2:U2"/>
    <mergeCell ref="B3:U3"/>
    <mergeCell ref="B5:B7"/>
    <mergeCell ref="C5:C7"/>
    <mergeCell ref="D5:F6"/>
    <mergeCell ref="G5:I6"/>
    <mergeCell ref="J5:L6"/>
    <mergeCell ref="M5:O6"/>
    <mergeCell ref="P5:R6"/>
    <mergeCell ref="S5:U6"/>
  </mergeCells>
  <printOptions horizontalCentered="1"/>
  <pageMargins left="0.51181102362204722" right="0.51181102362204722" top="0.55118110236220474" bottom="0.55118110236220474" header="0.11811023622047245" footer="0.31496062992125984"/>
  <pageSetup paperSize="9" scale="68" fitToHeight="0" orientation="landscape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5"/>
  <sheetViews>
    <sheetView topLeftCell="G6" zoomScaleNormal="100" workbookViewId="0">
      <selection activeCell="C11" sqref="C11:C12"/>
    </sheetView>
  </sheetViews>
  <sheetFormatPr defaultRowHeight="15" x14ac:dyDescent="0.25"/>
  <cols>
    <col min="1" max="1" width="1.28515625" style="147" customWidth="1"/>
    <col min="2" max="2" width="2.85546875" style="147" customWidth="1"/>
    <col min="3" max="3" width="5.140625" style="147" customWidth="1"/>
    <col min="4" max="4" width="20.140625" style="147" customWidth="1"/>
    <col min="5" max="5" width="16.28515625" style="147" customWidth="1"/>
    <col min="6" max="7" width="9.140625" style="180"/>
    <col min="8" max="17" width="9.140625" style="181"/>
    <col min="18" max="257" width="9.140625" style="147"/>
    <col min="258" max="258" width="2.85546875" style="147" customWidth="1"/>
    <col min="259" max="259" width="5.140625" style="147" customWidth="1"/>
    <col min="260" max="260" width="25.140625" style="147" customWidth="1"/>
    <col min="261" max="261" width="21.7109375" style="147" customWidth="1"/>
    <col min="262" max="513" width="9.140625" style="147"/>
    <col min="514" max="514" width="2.85546875" style="147" customWidth="1"/>
    <col min="515" max="515" width="5.140625" style="147" customWidth="1"/>
    <col min="516" max="516" width="25.140625" style="147" customWidth="1"/>
    <col min="517" max="517" width="21.7109375" style="147" customWidth="1"/>
    <col min="518" max="769" width="9.140625" style="147"/>
    <col min="770" max="770" width="2.85546875" style="147" customWidth="1"/>
    <col min="771" max="771" width="5.140625" style="147" customWidth="1"/>
    <col min="772" max="772" width="25.140625" style="147" customWidth="1"/>
    <col min="773" max="773" width="21.7109375" style="147" customWidth="1"/>
    <col min="774" max="1025" width="9.140625" style="147"/>
    <col min="1026" max="1026" width="2.85546875" style="147" customWidth="1"/>
    <col min="1027" max="1027" width="5.140625" style="147" customWidth="1"/>
    <col min="1028" max="1028" width="25.140625" style="147" customWidth="1"/>
    <col min="1029" max="1029" width="21.7109375" style="147" customWidth="1"/>
    <col min="1030" max="1281" width="9.140625" style="147"/>
    <col min="1282" max="1282" width="2.85546875" style="147" customWidth="1"/>
    <col min="1283" max="1283" width="5.140625" style="147" customWidth="1"/>
    <col min="1284" max="1284" width="25.140625" style="147" customWidth="1"/>
    <col min="1285" max="1285" width="21.7109375" style="147" customWidth="1"/>
    <col min="1286" max="1537" width="9.140625" style="147"/>
    <col min="1538" max="1538" width="2.85546875" style="147" customWidth="1"/>
    <col min="1539" max="1539" width="5.140625" style="147" customWidth="1"/>
    <col min="1540" max="1540" width="25.140625" style="147" customWidth="1"/>
    <col min="1541" max="1541" width="21.7109375" style="147" customWidth="1"/>
    <col min="1542" max="1793" width="9.140625" style="147"/>
    <col min="1794" max="1794" width="2.85546875" style="147" customWidth="1"/>
    <col min="1795" max="1795" width="5.140625" style="147" customWidth="1"/>
    <col min="1796" max="1796" width="25.140625" style="147" customWidth="1"/>
    <col min="1797" max="1797" width="21.7109375" style="147" customWidth="1"/>
    <col min="1798" max="2049" width="9.140625" style="147"/>
    <col min="2050" max="2050" width="2.85546875" style="147" customWidth="1"/>
    <col min="2051" max="2051" width="5.140625" style="147" customWidth="1"/>
    <col min="2052" max="2052" width="25.140625" style="147" customWidth="1"/>
    <col min="2053" max="2053" width="21.7109375" style="147" customWidth="1"/>
    <col min="2054" max="2305" width="9.140625" style="147"/>
    <col min="2306" max="2306" width="2.85546875" style="147" customWidth="1"/>
    <col min="2307" max="2307" width="5.140625" style="147" customWidth="1"/>
    <col min="2308" max="2308" width="25.140625" style="147" customWidth="1"/>
    <col min="2309" max="2309" width="21.7109375" style="147" customWidth="1"/>
    <col min="2310" max="2561" width="9.140625" style="147"/>
    <col min="2562" max="2562" width="2.85546875" style="147" customWidth="1"/>
    <col min="2563" max="2563" width="5.140625" style="147" customWidth="1"/>
    <col min="2564" max="2564" width="25.140625" style="147" customWidth="1"/>
    <col min="2565" max="2565" width="21.7109375" style="147" customWidth="1"/>
    <col min="2566" max="2817" width="9.140625" style="147"/>
    <col min="2818" max="2818" width="2.85546875" style="147" customWidth="1"/>
    <col min="2819" max="2819" width="5.140625" style="147" customWidth="1"/>
    <col min="2820" max="2820" width="25.140625" style="147" customWidth="1"/>
    <col min="2821" max="2821" width="21.7109375" style="147" customWidth="1"/>
    <col min="2822" max="3073" width="9.140625" style="147"/>
    <col min="3074" max="3074" width="2.85546875" style="147" customWidth="1"/>
    <col min="3075" max="3075" width="5.140625" style="147" customWidth="1"/>
    <col min="3076" max="3076" width="25.140625" style="147" customWidth="1"/>
    <col min="3077" max="3077" width="21.7109375" style="147" customWidth="1"/>
    <col min="3078" max="3329" width="9.140625" style="147"/>
    <col min="3330" max="3330" width="2.85546875" style="147" customWidth="1"/>
    <col min="3331" max="3331" width="5.140625" style="147" customWidth="1"/>
    <col min="3332" max="3332" width="25.140625" style="147" customWidth="1"/>
    <col min="3333" max="3333" width="21.7109375" style="147" customWidth="1"/>
    <col min="3334" max="3585" width="9.140625" style="147"/>
    <col min="3586" max="3586" width="2.85546875" style="147" customWidth="1"/>
    <col min="3587" max="3587" width="5.140625" style="147" customWidth="1"/>
    <col min="3588" max="3588" width="25.140625" style="147" customWidth="1"/>
    <col min="3589" max="3589" width="21.7109375" style="147" customWidth="1"/>
    <col min="3590" max="3841" width="9.140625" style="147"/>
    <col min="3842" max="3842" width="2.85546875" style="147" customWidth="1"/>
    <col min="3843" max="3843" width="5.140625" style="147" customWidth="1"/>
    <col min="3844" max="3844" width="25.140625" style="147" customWidth="1"/>
    <col min="3845" max="3845" width="21.7109375" style="147" customWidth="1"/>
    <col min="3846" max="4097" width="9.140625" style="147"/>
    <col min="4098" max="4098" width="2.85546875" style="147" customWidth="1"/>
    <col min="4099" max="4099" width="5.140625" style="147" customWidth="1"/>
    <col min="4100" max="4100" width="25.140625" style="147" customWidth="1"/>
    <col min="4101" max="4101" width="21.7109375" style="147" customWidth="1"/>
    <col min="4102" max="4353" width="9.140625" style="147"/>
    <col min="4354" max="4354" width="2.85546875" style="147" customWidth="1"/>
    <col min="4355" max="4355" width="5.140625" style="147" customWidth="1"/>
    <col min="4356" max="4356" width="25.140625" style="147" customWidth="1"/>
    <col min="4357" max="4357" width="21.7109375" style="147" customWidth="1"/>
    <col min="4358" max="4609" width="9.140625" style="147"/>
    <col min="4610" max="4610" width="2.85546875" style="147" customWidth="1"/>
    <col min="4611" max="4611" width="5.140625" style="147" customWidth="1"/>
    <col min="4612" max="4612" width="25.140625" style="147" customWidth="1"/>
    <col min="4613" max="4613" width="21.7109375" style="147" customWidth="1"/>
    <col min="4614" max="4865" width="9.140625" style="147"/>
    <col min="4866" max="4866" width="2.85546875" style="147" customWidth="1"/>
    <col min="4867" max="4867" width="5.140625" style="147" customWidth="1"/>
    <col min="4868" max="4868" width="25.140625" style="147" customWidth="1"/>
    <col min="4869" max="4869" width="21.7109375" style="147" customWidth="1"/>
    <col min="4870" max="5121" width="9.140625" style="147"/>
    <col min="5122" max="5122" width="2.85546875" style="147" customWidth="1"/>
    <col min="5123" max="5123" width="5.140625" style="147" customWidth="1"/>
    <col min="5124" max="5124" width="25.140625" style="147" customWidth="1"/>
    <col min="5125" max="5125" width="21.7109375" style="147" customWidth="1"/>
    <col min="5126" max="5377" width="9.140625" style="147"/>
    <col min="5378" max="5378" width="2.85546875" style="147" customWidth="1"/>
    <col min="5379" max="5379" width="5.140625" style="147" customWidth="1"/>
    <col min="5380" max="5380" width="25.140625" style="147" customWidth="1"/>
    <col min="5381" max="5381" width="21.7109375" style="147" customWidth="1"/>
    <col min="5382" max="5633" width="9.140625" style="147"/>
    <col min="5634" max="5634" width="2.85546875" style="147" customWidth="1"/>
    <col min="5635" max="5635" width="5.140625" style="147" customWidth="1"/>
    <col min="5636" max="5636" width="25.140625" style="147" customWidth="1"/>
    <col min="5637" max="5637" width="21.7109375" style="147" customWidth="1"/>
    <col min="5638" max="5889" width="9.140625" style="147"/>
    <col min="5890" max="5890" width="2.85546875" style="147" customWidth="1"/>
    <col min="5891" max="5891" width="5.140625" style="147" customWidth="1"/>
    <col min="5892" max="5892" width="25.140625" style="147" customWidth="1"/>
    <col min="5893" max="5893" width="21.7109375" style="147" customWidth="1"/>
    <col min="5894" max="6145" width="9.140625" style="147"/>
    <col min="6146" max="6146" width="2.85546875" style="147" customWidth="1"/>
    <col min="6147" max="6147" width="5.140625" style="147" customWidth="1"/>
    <col min="6148" max="6148" width="25.140625" style="147" customWidth="1"/>
    <col min="6149" max="6149" width="21.7109375" style="147" customWidth="1"/>
    <col min="6150" max="6401" width="9.140625" style="147"/>
    <col min="6402" max="6402" width="2.85546875" style="147" customWidth="1"/>
    <col min="6403" max="6403" width="5.140625" style="147" customWidth="1"/>
    <col min="6404" max="6404" width="25.140625" style="147" customWidth="1"/>
    <col min="6405" max="6405" width="21.7109375" style="147" customWidth="1"/>
    <col min="6406" max="6657" width="9.140625" style="147"/>
    <col min="6658" max="6658" width="2.85546875" style="147" customWidth="1"/>
    <col min="6659" max="6659" width="5.140625" style="147" customWidth="1"/>
    <col min="6660" max="6660" width="25.140625" style="147" customWidth="1"/>
    <col min="6661" max="6661" width="21.7109375" style="147" customWidth="1"/>
    <col min="6662" max="6913" width="9.140625" style="147"/>
    <col min="6914" max="6914" width="2.85546875" style="147" customWidth="1"/>
    <col min="6915" max="6915" width="5.140625" style="147" customWidth="1"/>
    <col min="6916" max="6916" width="25.140625" style="147" customWidth="1"/>
    <col min="6917" max="6917" width="21.7109375" style="147" customWidth="1"/>
    <col min="6918" max="7169" width="9.140625" style="147"/>
    <col min="7170" max="7170" width="2.85546875" style="147" customWidth="1"/>
    <col min="7171" max="7171" width="5.140625" style="147" customWidth="1"/>
    <col min="7172" max="7172" width="25.140625" style="147" customWidth="1"/>
    <col min="7173" max="7173" width="21.7109375" style="147" customWidth="1"/>
    <col min="7174" max="7425" width="9.140625" style="147"/>
    <col min="7426" max="7426" width="2.85546875" style="147" customWidth="1"/>
    <col min="7427" max="7427" width="5.140625" style="147" customWidth="1"/>
    <col min="7428" max="7428" width="25.140625" style="147" customWidth="1"/>
    <col min="7429" max="7429" width="21.7109375" style="147" customWidth="1"/>
    <col min="7430" max="7681" width="9.140625" style="147"/>
    <col min="7682" max="7682" width="2.85546875" style="147" customWidth="1"/>
    <col min="7683" max="7683" width="5.140625" style="147" customWidth="1"/>
    <col min="7684" max="7684" width="25.140625" style="147" customWidth="1"/>
    <col min="7685" max="7685" width="21.7109375" style="147" customWidth="1"/>
    <col min="7686" max="7937" width="9.140625" style="147"/>
    <col min="7938" max="7938" width="2.85546875" style="147" customWidth="1"/>
    <col min="7939" max="7939" width="5.140625" style="147" customWidth="1"/>
    <col min="7940" max="7940" width="25.140625" style="147" customWidth="1"/>
    <col min="7941" max="7941" width="21.7109375" style="147" customWidth="1"/>
    <col min="7942" max="8193" width="9.140625" style="147"/>
    <col min="8194" max="8194" width="2.85546875" style="147" customWidth="1"/>
    <col min="8195" max="8195" width="5.140625" style="147" customWidth="1"/>
    <col min="8196" max="8196" width="25.140625" style="147" customWidth="1"/>
    <col min="8197" max="8197" width="21.7109375" style="147" customWidth="1"/>
    <col min="8198" max="8449" width="9.140625" style="147"/>
    <col min="8450" max="8450" width="2.85546875" style="147" customWidth="1"/>
    <col min="8451" max="8451" width="5.140625" style="147" customWidth="1"/>
    <col min="8452" max="8452" width="25.140625" style="147" customWidth="1"/>
    <col min="8453" max="8453" width="21.7109375" style="147" customWidth="1"/>
    <col min="8454" max="8705" width="9.140625" style="147"/>
    <col min="8706" max="8706" width="2.85546875" style="147" customWidth="1"/>
    <col min="8707" max="8707" width="5.140625" style="147" customWidth="1"/>
    <col min="8708" max="8708" width="25.140625" style="147" customWidth="1"/>
    <col min="8709" max="8709" width="21.7109375" style="147" customWidth="1"/>
    <col min="8710" max="8961" width="9.140625" style="147"/>
    <col min="8962" max="8962" width="2.85546875" style="147" customWidth="1"/>
    <col min="8963" max="8963" width="5.140625" style="147" customWidth="1"/>
    <col min="8964" max="8964" width="25.140625" style="147" customWidth="1"/>
    <col min="8965" max="8965" width="21.7109375" style="147" customWidth="1"/>
    <col min="8966" max="9217" width="9.140625" style="147"/>
    <col min="9218" max="9218" width="2.85546875" style="147" customWidth="1"/>
    <col min="9219" max="9219" width="5.140625" style="147" customWidth="1"/>
    <col min="9220" max="9220" width="25.140625" style="147" customWidth="1"/>
    <col min="9221" max="9221" width="21.7109375" style="147" customWidth="1"/>
    <col min="9222" max="9473" width="9.140625" style="147"/>
    <col min="9474" max="9474" width="2.85546875" style="147" customWidth="1"/>
    <col min="9475" max="9475" width="5.140625" style="147" customWidth="1"/>
    <col min="9476" max="9476" width="25.140625" style="147" customWidth="1"/>
    <col min="9477" max="9477" width="21.7109375" style="147" customWidth="1"/>
    <col min="9478" max="9729" width="9.140625" style="147"/>
    <col min="9730" max="9730" width="2.85546875" style="147" customWidth="1"/>
    <col min="9731" max="9731" width="5.140625" style="147" customWidth="1"/>
    <col min="9732" max="9732" width="25.140625" style="147" customWidth="1"/>
    <col min="9733" max="9733" width="21.7109375" style="147" customWidth="1"/>
    <col min="9734" max="9985" width="9.140625" style="147"/>
    <col min="9986" max="9986" width="2.85546875" style="147" customWidth="1"/>
    <col min="9987" max="9987" width="5.140625" style="147" customWidth="1"/>
    <col min="9988" max="9988" width="25.140625" style="147" customWidth="1"/>
    <col min="9989" max="9989" width="21.7109375" style="147" customWidth="1"/>
    <col min="9990" max="10241" width="9.140625" style="147"/>
    <col min="10242" max="10242" width="2.85546875" style="147" customWidth="1"/>
    <col min="10243" max="10243" width="5.140625" style="147" customWidth="1"/>
    <col min="10244" max="10244" width="25.140625" style="147" customWidth="1"/>
    <col min="10245" max="10245" width="21.7109375" style="147" customWidth="1"/>
    <col min="10246" max="10497" width="9.140625" style="147"/>
    <col min="10498" max="10498" width="2.85546875" style="147" customWidth="1"/>
    <col min="10499" max="10499" width="5.140625" style="147" customWidth="1"/>
    <col min="10500" max="10500" width="25.140625" style="147" customWidth="1"/>
    <col min="10501" max="10501" width="21.7109375" style="147" customWidth="1"/>
    <col min="10502" max="10753" width="9.140625" style="147"/>
    <col min="10754" max="10754" width="2.85546875" style="147" customWidth="1"/>
    <col min="10755" max="10755" width="5.140625" style="147" customWidth="1"/>
    <col min="10756" max="10756" width="25.140625" style="147" customWidth="1"/>
    <col min="10757" max="10757" width="21.7109375" style="147" customWidth="1"/>
    <col min="10758" max="11009" width="9.140625" style="147"/>
    <col min="11010" max="11010" width="2.85546875" style="147" customWidth="1"/>
    <col min="11011" max="11011" width="5.140625" style="147" customWidth="1"/>
    <col min="11012" max="11012" width="25.140625" style="147" customWidth="1"/>
    <col min="11013" max="11013" width="21.7109375" style="147" customWidth="1"/>
    <col min="11014" max="11265" width="9.140625" style="147"/>
    <col min="11266" max="11266" width="2.85546875" style="147" customWidth="1"/>
    <col min="11267" max="11267" width="5.140625" style="147" customWidth="1"/>
    <col min="11268" max="11268" width="25.140625" style="147" customWidth="1"/>
    <col min="11269" max="11269" width="21.7109375" style="147" customWidth="1"/>
    <col min="11270" max="11521" width="9.140625" style="147"/>
    <col min="11522" max="11522" width="2.85546875" style="147" customWidth="1"/>
    <col min="11523" max="11523" width="5.140625" style="147" customWidth="1"/>
    <col min="11524" max="11524" width="25.140625" style="147" customWidth="1"/>
    <col min="11525" max="11525" width="21.7109375" style="147" customWidth="1"/>
    <col min="11526" max="11777" width="9.140625" style="147"/>
    <col min="11778" max="11778" width="2.85546875" style="147" customWidth="1"/>
    <col min="11779" max="11779" width="5.140625" style="147" customWidth="1"/>
    <col min="11780" max="11780" width="25.140625" style="147" customWidth="1"/>
    <col min="11781" max="11781" width="21.7109375" style="147" customWidth="1"/>
    <col min="11782" max="12033" width="9.140625" style="147"/>
    <col min="12034" max="12034" width="2.85546875" style="147" customWidth="1"/>
    <col min="12035" max="12035" width="5.140625" style="147" customWidth="1"/>
    <col min="12036" max="12036" width="25.140625" style="147" customWidth="1"/>
    <col min="12037" max="12037" width="21.7109375" style="147" customWidth="1"/>
    <col min="12038" max="12289" width="9.140625" style="147"/>
    <col min="12290" max="12290" width="2.85546875" style="147" customWidth="1"/>
    <col min="12291" max="12291" width="5.140625" style="147" customWidth="1"/>
    <col min="12292" max="12292" width="25.140625" style="147" customWidth="1"/>
    <col min="12293" max="12293" width="21.7109375" style="147" customWidth="1"/>
    <col min="12294" max="12545" width="9.140625" style="147"/>
    <col min="12546" max="12546" width="2.85546875" style="147" customWidth="1"/>
    <col min="12547" max="12547" width="5.140625" style="147" customWidth="1"/>
    <col min="12548" max="12548" width="25.140625" style="147" customWidth="1"/>
    <col min="12549" max="12549" width="21.7109375" style="147" customWidth="1"/>
    <col min="12550" max="12801" width="9.140625" style="147"/>
    <col min="12802" max="12802" width="2.85546875" style="147" customWidth="1"/>
    <col min="12803" max="12803" width="5.140625" style="147" customWidth="1"/>
    <col min="12804" max="12804" width="25.140625" style="147" customWidth="1"/>
    <col min="12805" max="12805" width="21.7109375" style="147" customWidth="1"/>
    <col min="12806" max="13057" width="9.140625" style="147"/>
    <col min="13058" max="13058" width="2.85546875" style="147" customWidth="1"/>
    <col min="13059" max="13059" width="5.140625" style="147" customWidth="1"/>
    <col min="13060" max="13060" width="25.140625" style="147" customWidth="1"/>
    <col min="13061" max="13061" width="21.7109375" style="147" customWidth="1"/>
    <col min="13062" max="13313" width="9.140625" style="147"/>
    <col min="13314" max="13314" width="2.85546875" style="147" customWidth="1"/>
    <col min="13315" max="13315" width="5.140625" style="147" customWidth="1"/>
    <col min="13316" max="13316" width="25.140625" style="147" customWidth="1"/>
    <col min="13317" max="13317" width="21.7109375" style="147" customWidth="1"/>
    <col min="13318" max="13569" width="9.140625" style="147"/>
    <col min="13570" max="13570" width="2.85546875" style="147" customWidth="1"/>
    <col min="13571" max="13571" width="5.140625" style="147" customWidth="1"/>
    <col min="13572" max="13572" width="25.140625" style="147" customWidth="1"/>
    <col min="13573" max="13573" width="21.7109375" style="147" customWidth="1"/>
    <col min="13574" max="13825" width="9.140625" style="147"/>
    <col min="13826" max="13826" width="2.85546875" style="147" customWidth="1"/>
    <col min="13827" max="13827" width="5.140625" style="147" customWidth="1"/>
    <col min="13828" max="13828" width="25.140625" style="147" customWidth="1"/>
    <col min="13829" max="13829" width="21.7109375" style="147" customWidth="1"/>
    <col min="13830" max="14081" width="9.140625" style="147"/>
    <col min="14082" max="14082" width="2.85546875" style="147" customWidth="1"/>
    <col min="14083" max="14083" width="5.140625" style="147" customWidth="1"/>
    <col min="14084" max="14084" width="25.140625" style="147" customWidth="1"/>
    <col min="14085" max="14085" width="21.7109375" style="147" customWidth="1"/>
    <col min="14086" max="14337" width="9.140625" style="147"/>
    <col min="14338" max="14338" width="2.85546875" style="147" customWidth="1"/>
    <col min="14339" max="14339" width="5.140625" style="147" customWidth="1"/>
    <col min="14340" max="14340" width="25.140625" style="147" customWidth="1"/>
    <col min="14341" max="14341" width="21.7109375" style="147" customWidth="1"/>
    <col min="14342" max="14593" width="9.140625" style="147"/>
    <col min="14594" max="14594" width="2.85546875" style="147" customWidth="1"/>
    <col min="14595" max="14595" width="5.140625" style="147" customWidth="1"/>
    <col min="14596" max="14596" width="25.140625" style="147" customWidth="1"/>
    <col min="14597" max="14597" width="21.7109375" style="147" customWidth="1"/>
    <col min="14598" max="14849" width="9.140625" style="147"/>
    <col min="14850" max="14850" width="2.85546875" style="147" customWidth="1"/>
    <col min="14851" max="14851" width="5.140625" style="147" customWidth="1"/>
    <col min="14852" max="14852" width="25.140625" style="147" customWidth="1"/>
    <col min="14853" max="14853" width="21.7109375" style="147" customWidth="1"/>
    <col min="14854" max="15105" width="9.140625" style="147"/>
    <col min="15106" max="15106" width="2.85546875" style="147" customWidth="1"/>
    <col min="15107" max="15107" width="5.140625" style="147" customWidth="1"/>
    <col min="15108" max="15108" width="25.140625" style="147" customWidth="1"/>
    <col min="15109" max="15109" width="21.7109375" style="147" customWidth="1"/>
    <col min="15110" max="15361" width="9.140625" style="147"/>
    <col min="15362" max="15362" width="2.85546875" style="147" customWidth="1"/>
    <col min="15363" max="15363" width="5.140625" style="147" customWidth="1"/>
    <col min="15364" max="15364" width="25.140625" style="147" customWidth="1"/>
    <col min="15365" max="15365" width="21.7109375" style="147" customWidth="1"/>
    <col min="15366" max="15617" width="9.140625" style="147"/>
    <col min="15618" max="15618" width="2.85546875" style="147" customWidth="1"/>
    <col min="15619" max="15619" width="5.140625" style="147" customWidth="1"/>
    <col min="15620" max="15620" width="25.140625" style="147" customWidth="1"/>
    <col min="15621" max="15621" width="21.7109375" style="147" customWidth="1"/>
    <col min="15622" max="15873" width="9.140625" style="147"/>
    <col min="15874" max="15874" width="2.85546875" style="147" customWidth="1"/>
    <col min="15875" max="15875" width="5.140625" style="147" customWidth="1"/>
    <col min="15876" max="15876" width="25.140625" style="147" customWidth="1"/>
    <col min="15877" max="15877" width="21.7109375" style="147" customWidth="1"/>
    <col min="15878" max="16129" width="9.140625" style="147"/>
    <col min="16130" max="16130" width="2.85546875" style="147" customWidth="1"/>
    <col min="16131" max="16131" width="5.140625" style="147" customWidth="1"/>
    <col min="16132" max="16132" width="25.140625" style="147" customWidth="1"/>
    <col min="16133" max="16133" width="21.7109375" style="147" customWidth="1"/>
    <col min="16134" max="16384" width="9.140625" style="147"/>
  </cols>
  <sheetData>
    <row r="2" spans="1:21" x14ac:dyDescent="0.25">
      <c r="A2" s="137"/>
      <c r="B2" s="136"/>
      <c r="C2" s="157"/>
      <c r="D2" s="157"/>
      <c r="E2" s="157"/>
      <c r="F2" s="166"/>
      <c r="G2" s="166"/>
      <c r="H2" s="167"/>
      <c r="I2" s="167"/>
      <c r="J2" s="167"/>
      <c r="K2" s="167"/>
      <c r="L2" s="167"/>
      <c r="M2" s="167"/>
      <c r="N2" s="167"/>
      <c r="O2" s="167"/>
      <c r="P2" s="222" t="s">
        <v>61</v>
      </c>
      <c r="Q2" s="222"/>
      <c r="R2" s="137"/>
      <c r="S2" s="137"/>
      <c r="T2" s="137"/>
      <c r="U2" s="137"/>
    </row>
    <row r="3" spans="1:21" ht="45.75" customHeight="1" x14ac:dyDescent="0.25">
      <c r="B3" s="168"/>
      <c r="C3" s="228" t="s">
        <v>62</v>
      </c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</row>
    <row r="4" spans="1:21" ht="41.25" customHeight="1" x14ac:dyDescent="0.25">
      <c r="B4" s="168"/>
      <c r="C4" s="195" t="s">
        <v>2</v>
      </c>
      <c r="D4" s="195" t="s">
        <v>3</v>
      </c>
      <c r="E4" s="195"/>
      <c r="F4" s="229" t="s">
        <v>22</v>
      </c>
      <c r="G4" s="229"/>
      <c r="H4" s="195" t="s">
        <v>55</v>
      </c>
      <c r="I4" s="229"/>
      <c r="J4" s="229" t="s">
        <v>56</v>
      </c>
      <c r="K4" s="229"/>
      <c r="L4" s="195" t="s">
        <v>57</v>
      </c>
      <c r="M4" s="229"/>
      <c r="N4" s="195" t="s">
        <v>58</v>
      </c>
      <c r="O4" s="229"/>
      <c r="P4" s="195" t="s">
        <v>59</v>
      </c>
      <c r="Q4" s="229"/>
    </row>
    <row r="5" spans="1:21" ht="8.25" customHeight="1" x14ac:dyDescent="0.25">
      <c r="B5" s="168"/>
      <c r="C5" s="195"/>
      <c r="D5" s="195"/>
      <c r="E5" s="195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</row>
    <row r="6" spans="1:21" ht="15.75" x14ac:dyDescent="0.25">
      <c r="B6" s="168"/>
      <c r="C6" s="195"/>
      <c r="D6" s="195"/>
      <c r="E6" s="195"/>
      <c r="F6" s="149" t="s">
        <v>19</v>
      </c>
      <c r="G6" s="149" t="s">
        <v>20</v>
      </c>
      <c r="H6" s="160" t="s">
        <v>19</v>
      </c>
      <c r="I6" s="149" t="s">
        <v>20</v>
      </c>
      <c r="J6" s="149" t="s">
        <v>19</v>
      </c>
      <c r="K6" s="149" t="s">
        <v>20</v>
      </c>
      <c r="L6" s="149" t="s">
        <v>19</v>
      </c>
      <c r="M6" s="149" t="s">
        <v>20</v>
      </c>
      <c r="N6" s="149" t="s">
        <v>19</v>
      </c>
      <c r="O6" s="149" t="s">
        <v>20</v>
      </c>
      <c r="P6" s="149" t="s">
        <v>19</v>
      </c>
      <c r="Q6" s="149" t="s">
        <v>20</v>
      </c>
    </row>
    <row r="7" spans="1:21" ht="24.95" customHeight="1" x14ac:dyDescent="0.25">
      <c r="B7" s="168"/>
      <c r="C7" s="230" t="s">
        <v>21</v>
      </c>
      <c r="D7" s="231"/>
      <c r="E7" s="169" t="s">
        <v>63</v>
      </c>
      <c r="F7" s="141">
        <f>SUM(F9,F11,F13,F15,F17,F19,F21,F23,F25,F27,F29,F31,F33,F35,F37,F39,)</f>
        <v>2112</v>
      </c>
      <c r="G7" s="141">
        <f>SUM(G9,G11,G13,G15,G17,G19,G21,G23,G25,G27,G29,G31,G33,G35,G37,G39,)</f>
        <v>1267</v>
      </c>
      <c r="H7" s="141">
        <f t="shared" ref="H7:Q8" si="0">SUM(H9,H11,H13,H15,H17,H19,H21,H23,H25,H27,H29,H31,H33,H35,H37,H39)</f>
        <v>222</v>
      </c>
      <c r="I7" s="141">
        <f>SUM(I9,I11,I13,I15,I17,I19,I21,I23,I25,I27,I29,I31,I33,I35,I37,I39)</f>
        <v>170</v>
      </c>
      <c r="J7" s="141">
        <f t="shared" si="0"/>
        <v>470</v>
      </c>
      <c r="K7" s="141">
        <f t="shared" si="0"/>
        <v>315</v>
      </c>
      <c r="L7" s="141">
        <f t="shared" si="0"/>
        <v>247</v>
      </c>
      <c r="M7" s="141">
        <f t="shared" si="0"/>
        <v>178</v>
      </c>
      <c r="N7" s="141">
        <f t="shared" si="0"/>
        <v>587</v>
      </c>
      <c r="O7" s="141">
        <f t="shared" si="0"/>
        <v>304</v>
      </c>
      <c r="P7" s="141">
        <f t="shared" si="0"/>
        <v>586</v>
      </c>
      <c r="Q7" s="141">
        <f t="shared" si="0"/>
        <v>300</v>
      </c>
    </row>
    <row r="8" spans="1:21" ht="24.95" customHeight="1" x14ac:dyDescent="0.25">
      <c r="B8" s="170"/>
      <c r="C8" s="232"/>
      <c r="D8" s="233"/>
      <c r="E8" s="171" t="s">
        <v>64</v>
      </c>
      <c r="F8" s="141">
        <f>SUM(F10,F12,F14,F16,F18,F20,F22,F24,F26,F28,F30,F32,F34,F36,F38,F40)</f>
        <v>2089</v>
      </c>
      <c r="G8" s="141">
        <f>SUM(G10,G12,G14,G16,G18,G20,G22,G24,G26,G28,G30,G32,G34,G36,G38,G40)</f>
        <v>1421</v>
      </c>
      <c r="H8" s="141">
        <f>SUM(H10,H12,H14,H16,H18,H20,H22,H24,H26,H28,H30,H32,H34,H36,H38,H40)</f>
        <v>222</v>
      </c>
      <c r="I8" s="141">
        <f>SUM(I10,I12,I14,I16,I18,I20,I22,I24,I26,I28,I30,I32,I34,I36,I38,I40)</f>
        <v>158</v>
      </c>
      <c r="J8" s="141">
        <f t="shared" si="0"/>
        <v>501</v>
      </c>
      <c r="K8" s="141">
        <f t="shared" si="0"/>
        <v>369</v>
      </c>
      <c r="L8" s="141">
        <f t="shared" si="0"/>
        <v>270</v>
      </c>
      <c r="M8" s="141">
        <f t="shared" si="0"/>
        <v>189</v>
      </c>
      <c r="N8" s="141">
        <f t="shared" si="0"/>
        <v>609</v>
      </c>
      <c r="O8" s="141">
        <f t="shared" si="0"/>
        <v>387</v>
      </c>
      <c r="P8" s="141">
        <f t="shared" si="0"/>
        <v>487</v>
      </c>
      <c r="Q8" s="141">
        <f t="shared" si="0"/>
        <v>318</v>
      </c>
    </row>
    <row r="9" spans="1:21" ht="24.95" customHeight="1" x14ac:dyDescent="0.25">
      <c r="B9" s="170"/>
      <c r="C9" s="234">
        <v>1</v>
      </c>
      <c r="D9" s="236" t="s">
        <v>25</v>
      </c>
      <c r="E9" s="169" t="s">
        <v>63</v>
      </c>
      <c r="F9" s="141">
        <f t="shared" ref="F9:G24" si="1" xml:space="preserve"> SUM(H9,J9,L9,N9,P9)</f>
        <v>0</v>
      </c>
      <c r="G9" s="141">
        <f t="shared" si="1"/>
        <v>0</v>
      </c>
      <c r="H9" s="163">
        <f>'[6]CIiPZ GW'!$U$29</f>
        <v>0</v>
      </c>
      <c r="I9" s="163">
        <f>'[6]CIiPZ GW'!$V$29</f>
        <v>0</v>
      </c>
      <c r="J9" s="163">
        <f>'[6]CIiPZ GW'!$U$30</f>
        <v>0</v>
      </c>
      <c r="K9" s="163">
        <f>'[6]CIiPZ GW'!$V$30</f>
        <v>0</v>
      </c>
      <c r="L9" s="163">
        <f>'[6]CIiPZ GW'!$U$31</f>
        <v>0</v>
      </c>
      <c r="M9" s="163">
        <f>'[6]CIiPZ GW'!$V$31</f>
        <v>0</v>
      </c>
      <c r="N9" s="163">
        <f>'[6]CIiPZ GW'!$U$32</f>
        <v>0</v>
      </c>
      <c r="O9" s="163">
        <f>'[6]CIiPZ GW'!$V$32</f>
        <v>0</v>
      </c>
      <c r="P9" s="163">
        <f>'[6]CIiPZ GW'!$U$33</f>
        <v>0</v>
      </c>
      <c r="Q9" s="163">
        <f>'[6]CIiPZ GW'!$V$33</f>
        <v>0</v>
      </c>
    </row>
    <row r="10" spans="1:21" ht="24.95" customHeight="1" x14ac:dyDescent="0.25">
      <c r="B10" s="170"/>
      <c r="C10" s="235"/>
      <c r="D10" s="237"/>
      <c r="E10" s="171" t="s">
        <v>64</v>
      </c>
      <c r="F10" s="141">
        <f t="shared" si="1"/>
        <v>205</v>
      </c>
      <c r="G10" s="141">
        <f t="shared" si="1"/>
        <v>128</v>
      </c>
      <c r="H10" s="172">
        <f>'[6]CIiPZ GW'!$M$29</f>
        <v>9</v>
      </c>
      <c r="I10" s="172">
        <f>'[6]CIiPZ GW'!$N$29</f>
        <v>7</v>
      </c>
      <c r="J10" s="172">
        <f>'[6]CIiPZ GW'!$M$30</f>
        <v>38</v>
      </c>
      <c r="K10" s="172">
        <f>'[6]CIiPZ GW'!N30</f>
        <v>25</v>
      </c>
      <c r="L10" s="172">
        <f>'[6]CIiPZ GW'!$M$31</f>
        <v>15</v>
      </c>
      <c r="M10" s="172">
        <f>'[6]CIiPZ GW'!N31</f>
        <v>13</v>
      </c>
      <c r="N10" s="172">
        <f>'[6]CIiPZ GW'!$M$32</f>
        <v>74</v>
      </c>
      <c r="O10" s="172">
        <f>'[6]CIiPZ GW'!N32</f>
        <v>44</v>
      </c>
      <c r="P10" s="172">
        <f>'[6]CIiPZ GW'!$M$33</f>
        <v>69</v>
      </c>
      <c r="Q10" s="172">
        <f>'[6]CIiPZ GW'!N33</f>
        <v>39</v>
      </c>
    </row>
    <row r="11" spans="1:21" ht="24.95" customHeight="1" x14ac:dyDescent="0.25">
      <c r="B11" s="170"/>
      <c r="C11" s="234">
        <v>2</v>
      </c>
      <c r="D11" s="236" t="s">
        <v>26</v>
      </c>
      <c r="E11" s="169" t="s">
        <v>63</v>
      </c>
      <c r="F11" s="141">
        <f t="shared" si="1"/>
        <v>0</v>
      </c>
      <c r="G11" s="141">
        <f t="shared" si="1"/>
        <v>0</v>
      </c>
      <c r="H11" s="163">
        <f>'[6]CIiPZ ZG'!$U$29</f>
        <v>0</v>
      </c>
      <c r="I11" s="163">
        <f>'[6]CIiPZ ZG'!$V$29</f>
        <v>0</v>
      </c>
      <c r="J11" s="163">
        <f>'[6]CIiPZ ZG'!$U$30</f>
        <v>0</v>
      </c>
      <c r="K11" s="163">
        <f>'[6]CIiPZ ZG'!$V$30</f>
        <v>0</v>
      </c>
      <c r="L11" s="163">
        <f>'[6]CIiPZ ZG'!$U$31</f>
        <v>0</v>
      </c>
      <c r="M11" s="163">
        <f>'[6]CIiPZ ZG'!$V$31</f>
        <v>0</v>
      </c>
      <c r="N11" s="163">
        <f>'[6]CIiPZ ZG'!$U$32</f>
        <v>0</v>
      </c>
      <c r="O11" s="163">
        <f>'[6]CIiPZ ZG'!$V$32</f>
        <v>0</v>
      </c>
      <c r="P11" s="163">
        <f>'[6]CIiPZ ZG'!$U$33</f>
        <v>0</v>
      </c>
      <c r="Q11" s="163">
        <f>'[6]CIiPZ ZG'!$V$33</f>
        <v>0</v>
      </c>
    </row>
    <row r="12" spans="1:21" ht="24.95" customHeight="1" x14ac:dyDescent="0.25">
      <c r="B12" s="170"/>
      <c r="C12" s="235"/>
      <c r="D12" s="237"/>
      <c r="E12" s="171" t="s">
        <v>64</v>
      </c>
      <c r="F12" s="141">
        <f t="shared" si="1"/>
        <v>232</v>
      </c>
      <c r="G12" s="141">
        <f t="shared" si="1"/>
        <v>160</v>
      </c>
      <c r="H12" s="172">
        <f>'[6]CIiPZ ZG'!$M$29</f>
        <v>15</v>
      </c>
      <c r="I12" s="172">
        <f>'[6]CIiPZ ZG'!$N$29</f>
        <v>9</v>
      </c>
      <c r="J12" s="172">
        <f>'[6]CIiPZ ZG'!$M$30</f>
        <v>66</v>
      </c>
      <c r="K12" s="172">
        <f>'[6]CIiPZ ZG'!N30</f>
        <v>60</v>
      </c>
      <c r="L12" s="172">
        <f>'[6]CIiPZ ZG'!$M$31</f>
        <v>28</v>
      </c>
      <c r="M12" s="172">
        <f>'[6]CIiPZ ZG'!P31</f>
        <v>2</v>
      </c>
      <c r="N12" s="172">
        <f>'[6]CIiPZ ZG'!$M$32</f>
        <v>72</v>
      </c>
      <c r="O12" s="172">
        <f>'[6]CIiPZ ZG'!N32</f>
        <v>45</v>
      </c>
      <c r="P12" s="172">
        <f>'[6]CIiPZ ZG'!$M$33</f>
        <v>51</v>
      </c>
      <c r="Q12" s="172">
        <f>'[6]CIiPZ ZG'!N33</f>
        <v>44</v>
      </c>
    </row>
    <row r="13" spans="1:21" ht="24.95" customHeight="1" x14ac:dyDescent="0.25">
      <c r="B13" s="170"/>
      <c r="C13" s="225">
        <v>3</v>
      </c>
      <c r="D13" s="227" t="s">
        <v>27</v>
      </c>
      <c r="E13" s="169" t="s">
        <v>63</v>
      </c>
      <c r="F13" s="141">
        <f t="shared" si="1"/>
        <v>0</v>
      </c>
      <c r="G13" s="141">
        <f t="shared" si="1"/>
        <v>0</v>
      </c>
      <c r="H13" s="163">
        <f>'[6]PUP GW'!$U$29</f>
        <v>0</v>
      </c>
      <c r="I13" s="163">
        <f>'[6]PUP GW'!$V$29</f>
        <v>0</v>
      </c>
      <c r="J13" s="163">
        <f>'[6]PUP GW'!$U$30</f>
        <v>0</v>
      </c>
      <c r="K13" s="163">
        <f>'[6]PUP GW'!$V$30</f>
        <v>0</v>
      </c>
      <c r="L13" s="163">
        <f>'[6]PUP GW'!$U$31</f>
        <v>0</v>
      </c>
      <c r="M13" s="163">
        <f>'[6]PUP GW'!$V$31</f>
        <v>0</v>
      </c>
      <c r="N13" s="163">
        <f>'[6]PUP GW'!$U$32</f>
        <v>0</v>
      </c>
      <c r="O13" s="163">
        <f>'[6]PUP GW'!$V$32</f>
        <v>0</v>
      </c>
      <c r="P13" s="163">
        <f>'[6]PUP GW'!$U$33</f>
        <v>0</v>
      </c>
      <c r="Q13" s="163">
        <f>'[6]PUP GW'!$V$33</f>
        <v>0</v>
      </c>
    </row>
    <row r="14" spans="1:21" ht="24.95" customHeight="1" x14ac:dyDescent="0.25">
      <c r="B14" s="170"/>
      <c r="C14" s="226"/>
      <c r="D14" s="227"/>
      <c r="E14" s="171" t="s">
        <v>64</v>
      </c>
      <c r="F14" s="141">
        <f t="shared" si="1"/>
        <v>20</v>
      </c>
      <c r="G14" s="141">
        <f t="shared" si="1"/>
        <v>18</v>
      </c>
      <c r="H14" s="163">
        <f>'[6]PUP GW'!$M$29</f>
        <v>2</v>
      </c>
      <c r="I14" s="163">
        <f>'[6]PUP GW'!$N$29</f>
        <v>2</v>
      </c>
      <c r="J14" s="163">
        <f>'[6]PUP GW'!$M$30</f>
        <v>5</v>
      </c>
      <c r="K14" s="163">
        <f>'[6]PUP GW'!$N$30</f>
        <v>4</v>
      </c>
      <c r="L14" s="163">
        <f>'[6]PUP GW'!$M$31</f>
        <v>6</v>
      </c>
      <c r="M14" s="163">
        <f>'[6]PUP GW'!$N$31</f>
        <v>6</v>
      </c>
      <c r="N14" s="163">
        <f>'[6]PUP GW'!$M$32</f>
        <v>4</v>
      </c>
      <c r="O14" s="163">
        <f>'[6]PUP GW'!$N$32</f>
        <v>4</v>
      </c>
      <c r="P14" s="163">
        <f>'[6]PUP GW'!$M$33</f>
        <v>3</v>
      </c>
      <c r="Q14" s="163">
        <f>'[6]PUP GW'!$N$33</f>
        <v>2</v>
      </c>
    </row>
    <row r="15" spans="1:21" ht="24.95" customHeight="1" x14ac:dyDescent="0.25">
      <c r="B15" s="173"/>
      <c r="C15" s="238">
        <v>4</v>
      </c>
      <c r="D15" s="227" t="s">
        <v>28</v>
      </c>
      <c r="E15" s="169" t="s">
        <v>63</v>
      </c>
      <c r="F15" s="141">
        <f t="shared" si="1"/>
        <v>0</v>
      </c>
      <c r="G15" s="141">
        <f t="shared" si="1"/>
        <v>0</v>
      </c>
      <c r="H15" s="163">
        <f>'[6]PUP GWz'!$U$29</f>
        <v>0</v>
      </c>
      <c r="I15" s="163">
        <f>'[6]PUP GWz'!$V$29</f>
        <v>0</v>
      </c>
      <c r="J15" s="163">
        <f>'[6]PUP GWz'!$U$30</f>
        <v>0</v>
      </c>
      <c r="K15" s="163">
        <f>'[6]PUP GWz'!$V$30</f>
        <v>0</v>
      </c>
      <c r="L15" s="163">
        <f>'[6]PUP GWz'!$U$31</f>
        <v>0</v>
      </c>
      <c r="M15" s="163">
        <f>'[6]PUP GWz'!$V$31</f>
        <v>0</v>
      </c>
      <c r="N15" s="163">
        <f>'[6]PUP GWz'!$U$32</f>
        <v>0</v>
      </c>
      <c r="O15" s="163">
        <f>'[6]PUP GWz'!$V$32</f>
        <v>0</v>
      </c>
      <c r="P15" s="163">
        <f>'[6]PUP GWz'!$U$33</f>
        <v>0</v>
      </c>
      <c r="Q15" s="163">
        <f>'[6]PUP GWz'!$V$33</f>
        <v>0</v>
      </c>
    </row>
    <row r="16" spans="1:21" ht="24.95" customHeight="1" x14ac:dyDescent="0.25">
      <c r="B16" s="173"/>
      <c r="C16" s="238"/>
      <c r="D16" s="227"/>
      <c r="E16" s="171" t="s">
        <v>64</v>
      </c>
      <c r="F16" s="141">
        <f t="shared" si="1"/>
        <v>23</v>
      </c>
      <c r="G16" s="141">
        <f t="shared" si="1"/>
        <v>17</v>
      </c>
      <c r="H16" s="163">
        <f>'[6]PUP GWz'!$M$29</f>
        <v>0</v>
      </c>
      <c r="I16" s="172">
        <f>'[6]PUP GWz'!$N$29</f>
        <v>0</v>
      </c>
      <c r="J16" s="163">
        <f>'[6]PUP GWz'!$M$30</f>
        <v>7</v>
      </c>
      <c r="K16" s="172">
        <f>'[6]PUP GWz'!$N$30</f>
        <v>5</v>
      </c>
      <c r="L16" s="163">
        <f>'[6]PUP GWz'!$M$31</f>
        <v>2</v>
      </c>
      <c r="M16" s="172">
        <f>'[6]PUP GWz'!$N$31</f>
        <v>2</v>
      </c>
      <c r="N16" s="163">
        <f>'[6]PUP GWz'!$M$32</f>
        <v>7</v>
      </c>
      <c r="O16" s="172">
        <f>'[6]PUP GWz'!$N$32</f>
        <v>6</v>
      </c>
      <c r="P16" s="163">
        <f>'[6]PUP GWz'!$M$33</f>
        <v>7</v>
      </c>
      <c r="Q16" s="172">
        <f>'[6]PUP GWz'!$N$33</f>
        <v>4</v>
      </c>
    </row>
    <row r="17" spans="2:19" ht="24.95" customHeight="1" x14ac:dyDescent="0.25">
      <c r="B17" s="173"/>
      <c r="C17" s="234">
        <v>5</v>
      </c>
      <c r="D17" s="227" t="s">
        <v>29</v>
      </c>
      <c r="E17" s="169" t="s">
        <v>63</v>
      </c>
      <c r="F17" s="141">
        <f xml:space="preserve"> SUM(H17,J17,L17,N17,P17)</f>
        <v>267</v>
      </c>
      <c r="G17" s="141">
        <f xml:space="preserve"> SUM(I17,K17,M17,O17,Q17)</f>
        <v>145</v>
      </c>
      <c r="H17" s="163">
        <f>'[6]PUP KO'!$U$29</f>
        <v>28</v>
      </c>
      <c r="I17" s="163">
        <f>'[6]PUP KO'!$V$29</f>
        <v>21</v>
      </c>
      <c r="J17" s="163">
        <f>'[6]PUP KO'!$U$30</f>
        <v>61</v>
      </c>
      <c r="K17" s="163">
        <f>'[6]PUP KO'!$V$30</f>
        <v>36</v>
      </c>
      <c r="L17" s="163">
        <f>'[6]PUP KO'!$U$31</f>
        <v>55</v>
      </c>
      <c r="M17" s="163">
        <f>'[6]PUP KO'!$V$31</f>
        <v>37</v>
      </c>
      <c r="N17" s="163">
        <f>'[6]PUP KO'!$U$32</f>
        <v>60</v>
      </c>
      <c r="O17" s="163">
        <f>'[6]PUP KO'!$V$32</f>
        <v>26</v>
      </c>
      <c r="P17" s="163">
        <f>'[6]PUP KO'!$U$33</f>
        <v>63</v>
      </c>
      <c r="Q17" s="163">
        <f>'[6]PUP KO'!$V$33</f>
        <v>25</v>
      </c>
    </row>
    <row r="18" spans="2:19" ht="24.95" customHeight="1" x14ac:dyDescent="0.25">
      <c r="B18" s="173"/>
      <c r="C18" s="235"/>
      <c r="D18" s="227"/>
      <c r="E18" s="171" t="s">
        <v>64</v>
      </c>
      <c r="F18" s="141">
        <f t="shared" si="1"/>
        <v>432</v>
      </c>
      <c r="G18" s="141">
        <f t="shared" si="1"/>
        <v>294</v>
      </c>
      <c r="H18" s="163">
        <f>'[6]PUP KO'!$M$29</f>
        <v>34</v>
      </c>
      <c r="I18" s="172">
        <f>'[6]PUP KO'!$N$29</f>
        <v>23</v>
      </c>
      <c r="J18" s="163">
        <f>'[6]PUP KO'!$M$30</f>
        <v>105</v>
      </c>
      <c r="K18" s="172">
        <f>'[6]PUP KO'!$N$30</f>
        <v>80</v>
      </c>
      <c r="L18" s="163">
        <f>'[6]PUP KO'!$M$31</f>
        <v>82</v>
      </c>
      <c r="M18" s="172">
        <f>'[6]PUP KO'!$N$31</f>
        <v>65</v>
      </c>
      <c r="N18" s="163">
        <f>'[6]PUP KO'!$M$32</f>
        <v>111</v>
      </c>
      <c r="O18" s="172">
        <f>'[6]PUP KO'!$N$32</f>
        <v>67</v>
      </c>
      <c r="P18" s="163">
        <f>'[6]PUP KO'!$M$33</f>
        <v>100</v>
      </c>
      <c r="Q18" s="172">
        <f>'[6]PUP KO'!$N$33</f>
        <v>59</v>
      </c>
    </row>
    <row r="19" spans="2:19" ht="24.95" customHeight="1" x14ac:dyDescent="0.25">
      <c r="B19" s="173"/>
      <c r="C19" s="234">
        <v>6</v>
      </c>
      <c r="D19" s="227" t="s">
        <v>30</v>
      </c>
      <c r="E19" s="169" t="s">
        <v>63</v>
      </c>
      <c r="F19" s="141">
        <f t="shared" si="1"/>
        <v>171</v>
      </c>
      <c r="G19" s="141">
        <f t="shared" si="1"/>
        <v>81</v>
      </c>
      <c r="H19" s="163">
        <f>'[6]PUP MI'!$U$29</f>
        <v>14</v>
      </c>
      <c r="I19" s="163">
        <f>'[6]PUP MI'!$V$29</f>
        <v>11</v>
      </c>
      <c r="J19" s="163">
        <f>'[6]PUP MI'!$U$30</f>
        <v>40</v>
      </c>
      <c r="K19" s="163">
        <f>'[6]PUP MI'!$V$30</f>
        <v>23</v>
      </c>
      <c r="L19" s="163">
        <f>'[6]PUP MI'!$U$31</f>
        <v>11</v>
      </c>
      <c r="M19" s="163">
        <f>'[6]PUP MI'!$V$31</f>
        <v>7</v>
      </c>
      <c r="N19" s="163">
        <f>'[6]PUP MI'!$U$32</f>
        <v>59</v>
      </c>
      <c r="O19" s="163">
        <f>'[6]PUP MI'!$V$32</f>
        <v>22</v>
      </c>
      <c r="P19" s="163">
        <f>'[6]PUP MI'!$U$33</f>
        <v>47</v>
      </c>
      <c r="Q19" s="163">
        <f>'[6]PUP MI'!$V$33</f>
        <v>18</v>
      </c>
    </row>
    <row r="20" spans="2:19" ht="24.95" customHeight="1" x14ac:dyDescent="0.25">
      <c r="B20" s="173"/>
      <c r="C20" s="235"/>
      <c r="D20" s="227"/>
      <c r="E20" s="171" t="s">
        <v>64</v>
      </c>
      <c r="F20" s="141">
        <f t="shared" si="1"/>
        <v>146</v>
      </c>
      <c r="G20" s="141">
        <f t="shared" si="1"/>
        <v>95</v>
      </c>
      <c r="H20" s="163">
        <f>'[6]PUP MI'!$M$29</f>
        <v>8</v>
      </c>
      <c r="I20" s="172">
        <f>'[6]PUP MI'!$N$29</f>
        <v>8</v>
      </c>
      <c r="J20" s="163">
        <f>'[6]PUP MI'!$M$30</f>
        <v>29</v>
      </c>
      <c r="K20" s="172">
        <f>'[6]PUP MI'!$N$30</f>
        <v>20</v>
      </c>
      <c r="L20" s="163">
        <f>'[6]PUP MI'!$M$31</f>
        <v>10</v>
      </c>
      <c r="M20" s="172">
        <f>'[6]PUP MI'!$N$31</f>
        <v>7</v>
      </c>
      <c r="N20" s="163">
        <f>'[6]PUP MI'!$M$32</f>
        <v>44</v>
      </c>
      <c r="O20" s="172">
        <f>'[6]PUP MI'!$N$32</f>
        <v>29</v>
      </c>
      <c r="P20" s="163">
        <f>'[6]PUP MI'!$M$33</f>
        <v>55</v>
      </c>
      <c r="Q20" s="172">
        <f>'[6]PUP MI'!$N$33</f>
        <v>31</v>
      </c>
    </row>
    <row r="21" spans="2:19" ht="24.95" customHeight="1" x14ac:dyDescent="0.25">
      <c r="B21" s="173"/>
      <c r="C21" s="225">
        <v>7</v>
      </c>
      <c r="D21" s="227" t="s">
        <v>31</v>
      </c>
      <c r="E21" s="169" t="s">
        <v>63</v>
      </c>
      <c r="F21" s="141">
        <v>298</v>
      </c>
      <c r="G21" s="141">
        <v>194</v>
      </c>
      <c r="H21" s="163">
        <f>'[6]PUP NS'!$U$29</f>
        <v>36</v>
      </c>
      <c r="I21" s="163">
        <f>'[6]PUP NS'!$V$29</f>
        <v>29</v>
      </c>
      <c r="J21" s="163">
        <f>'[6]PUP NS'!$U$30</f>
        <v>67</v>
      </c>
      <c r="K21" s="163">
        <f>'[6]PUP NS'!$V$30</f>
        <v>49</v>
      </c>
      <c r="L21" s="163">
        <f>'[6]PUP NS'!$U$31</f>
        <v>34</v>
      </c>
      <c r="M21" s="163">
        <f>'[6]PUP NS'!$V$31</f>
        <v>29</v>
      </c>
      <c r="N21" s="163">
        <f>'[6]PUP NS'!$U$32</f>
        <v>74</v>
      </c>
      <c r="O21" s="163">
        <f>'[6]PUP NS'!$V$32</f>
        <v>37</v>
      </c>
      <c r="P21" s="163">
        <f>'[6]PUP NS'!$U$33</f>
        <v>87</v>
      </c>
      <c r="Q21" s="163">
        <f>'[6]PUP NS'!$V$33</f>
        <v>50</v>
      </c>
    </row>
    <row r="22" spans="2:19" ht="24.95" customHeight="1" x14ac:dyDescent="0.25">
      <c r="B22" s="173"/>
      <c r="C22" s="226"/>
      <c r="D22" s="227"/>
      <c r="E22" s="171" t="s">
        <v>64</v>
      </c>
      <c r="F22" s="141">
        <f t="shared" si="1"/>
        <v>113</v>
      </c>
      <c r="G22" s="141">
        <f xml:space="preserve"> SUM(I22,K22,M22,O22,Q22)</f>
        <v>90</v>
      </c>
      <c r="H22" s="163">
        <f>'[6]PUP NS'!$M$29</f>
        <v>4</v>
      </c>
      <c r="I22" s="172">
        <f>'[6]PUP NS'!$N$29</f>
        <v>4</v>
      </c>
      <c r="J22" s="163">
        <f>'[6]PUP NS'!$M$30</f>
        <v>32</v>
      </c>
      <c r="K22" s="172">
        <f>'[6]PUP NS'!$N$30</f>
        <v>28</v>
      </c>
      <c r="L22" s="163">
        <f>'[6]PUP NS'!$M$31</f>
        <v>18</v>
      </c>
      <c r="M22" s="172">
        <f>'[6]PUP NS'!$N$31</f>
        <v>18</v>
      </c>
      <c r="N22" s="163">
        <f>'[6]PUP NS'!$M$32</f>
        <v>36</v>
      </c>
      <c r="O22" s="172">
        <f>'[6]PUP NS'!$N$32</f>
        <v>25</v>
      </c>
      <c r="P22" s="163">
        <f>'[6]PUP NS'!$M$33</f>
        <v>23</v>
      </c>
      <c r="Q22" s="172">
        <f>'[6]PUP NS'!$N$33</f>
        <v>15</v>
      </c>
    </row>
    <row r="23" spans="2:19" ht="24.95" customHeight="1" x14ac:dyDescent="0.25">
      <c r="B23" s="173"/>
      <c r="C23" s="238">
        <v>8</v>
      </c>
      <c r="D23" s="227" t="s">
        <v>32</v>
      </c>
      <c r="E23" s="169" t="s">
        <v>63</v>
      </c>
      <c r="F23" s="141">
        <v>50</v>
      </c>
      <c r="G23" s="141">
        <v>27</v>
      </c>
      <c r="H23" s="163">
        <f>'[6]PUP Sł'!$U$29</f>
        <v>0</v>
      </c>
      <c r="I23" s="163">
        <f>'[6]PUP Sł'!$V$29</f>
        <v>0</v>
      </c>
      <c r="J23" s="163">
        <f>'[6]PUP Sł'!$U$30</f>
        <v>4</v>
      </c>
      <c r="K23" s="163">
        <f>'[6]PUP Sł'!$V$30</f>
        <v>1</v>
      </c>
      <c r="L23" s="163">
        <f>'[6]PUP Sł'!$U$31</f>
        <v>0</v>
      </c>
      <c r="M23" s="163">
        <f>'[6]PUP Sł'!$V$31</f>
        <v>0</v>
      </c>
      <c r="N23" s="163">
        <f>'[6]PUP Sł'!$U$32</f>
        <v>24</v>
      </c>
      <c r="O23" s="163">
        <f>'[6]PUP Sł'!$V$32</f>
        <v>13</v>
      </c>
      <c r="P23" s="163">
        <f>'[6]PUP Sł'!$U$33</f>
        <v>22</v>
      </c>
      <c r="Q23" s="163">
        <f>'[6]PUP Sł'!$V$33</f>
        <v>13</v>
      </c>
    </row>
    <row r="24" spans="2:19" ht="24.95" customHeight="1" x14ac:dyDescent="0.25">
      <c r="B24" s="173"/>
      <c r="C24" s="238"/>
      <c r="D24" s="227"/>
      <c r="E24" s="171" t="s">
        <v>64</v>
      </c>
      <c r="F24" s="141">
        <f t="shared" si="1"/>
        <v>78</v>
      </c>
      <c r="G24" s="141">
        <f t="shared" si="1"/>
        <v>37</v>
      </c>
      <c r="H24" s="163">
        <f>'[6]PUP Sł'!$M$29</f>
        <v>3</v>
      </c>
      <c r="I24" s="172">
        <f>'[6]PUP Sł'!$N$29</f>
        <v>0</v>
      </c>
      <c r="J24" s="163">
        <f>'[6]PUP Sł'!$M$30</f>
        <v>11</v>
      </c>
      <c r="K24" s="172">
        <f>'[6]PUP Sł'!$N$30</f>
        <v>7</v>
      </c>
      <c r="L24" s="163">
        <f>'[6]PUP Sł'!$M$31</f>
        <v>4</v>
      </c>
      <c r="M24" s="172">
        <f>'[6]PUP Sł'!$N$31</f>
        <v>3</v>
      </c>
      <c r="N24" s="163">
        <f>'[6]PUP Sł'!$M$32</f>
        <v>33</v>
      </c>
      <c r="O24" s="172">
        <f>'[6]PUP Sł'!$N$32</f>
        <v>13</v>
      </c>
      <c r="P24" s="163">
        <f>'[6]PUP Sł'!$M$33</f>
        <v>27</v>
      </c>
      <c r="Q24" s="172">
        <f>'[6]PUP Sł'!$N$33</f>
        <v>14</v>
      </c>
    </row>
    <row r="25" spans="2:19" ht="24.95" customHeight="1" x14ac:dyDescent="0.25">
      <c r="B25" s="173"/>
      <c r="C25" s="234">
        <v>9</v>
      </c>
      <c r="D25" s="227" t="s">
        <v>33</v>
      </c>
      <c r="E25" s="169" t="s">
        <v>63</v>
      </c>
      <c r="F25" s="141">
        <f t="shared" ref="F25:G40" si="2" xml:space="preserve"> SUM(H25,J25,L25,N25,P25)</f>
        <v>627</v>
      </c>
      <c r="G25" s="141">
        <f t="shared" si="2"/>
        <v>446</v>
      </c>
      <c r="H25" s="163">
        <f>'[6]PUP ST'!$U$29</f>
        <v>67</v>
      </c>
      <c r="I25" s="163">
        <f>'[6]PUP ST'!$V$29</f>
        <v>55</v>
      </c>
      <c r="J25" s="163">
        <f>'[6]PUP ST'!$U$30</f>
        <v>138</v>
      </c>
      <c r="K25" s="163">
        <f>'[6]PUP ST'!$V$30</f>
        <v>105</v>
      </c>
      <c r="L25" s="163">
        <f>'[6]PUP ST'!$U$31</f>
        <v>69</v>
      </c>
      <c r="M25" s="163">
        <f>'[6]PUP ST'!$V$31</f>
        <v>55</v>
      </c>
      <c r="N25" s="163">
        <f>'[6]PUP ST'!$U$32</f>
        <v>192</v>
      </c>
      <c r="O25" s="163">
        <f>'[6]PUP ST'!$V$32</f>
        <v>127</v>
      </c>
      <c r="P25" s="163">
        <f>'[6]PUP ST'!$U$33</f>
        <v>161</v>
      </c>
      <c r="Q25" s="163">
        <f>'[6]PUP ST'!$V$33</f>
        <v>104</v>
      </c>
      <c r="R25" s="174"/>
      <c r="S25" s="175"/>
    </row>
    <row r="26" spans="2:19" ht="24.95" customHeight="1" x14ac:dyDescent="0.25">
      <c r="B26" s="173"/>
      <c r="C26" s="235"/>
      <c r="D26" s="227"/>
      <c r="E26" s="171" t="s">
        <v>64</v>
      </c>
      <c r="F26" s="141">
        <f t="shared" si="2"/>
        <v>198</v>
      </c>
      <c r="G26" s="141">
        <f t="shared" si="2"/>
        <v>175</v>
      </c>
      <c r="H26" s="163">
        <f>'[6]PUP ST'!$M$29</f>
        <v>10</v>
      </c>
      <c r="I26" s="172">
        <f>'[6]PUP ST'!$N$29</f>
        <v>10</v>
      </c>
      <c r="J26" s="163">
        <f>'[6]PUP ST'!$M$30</f>
        <v>40</v>
      </c>
      <c r="K26" s="172">
        <f>'[6]PUP ST'!$N$30</f>
        <v>34</v>
      </c>
      <c r="L26" s="163">
        <f>'[6]PUP ST'!$M$31</f>
        <v>18</v>
      </c>
      <c r="M26" s="172">
        <f>'[6]PUP ST'!$N$31</f>
        <v>15</v>
      </c>
      <c r="N26" s="163">
        <f>'[6]PUP ST'!$M$32</f>
        <v>70</v>
      </c>
      <c r="O26" s="172">
        <f>'[6]PUP ST'!$N$32</f>
        <v>63</v>
      </c>
      <c r="P26" s="163">
        <f>'[6]PUP ST'!$M$33</f>
        <v>60</v>
      </c>
      <c r="Q26" s="172">
        <f>'[6]PUP ST'!$N$33</f>
        <v>53</v>
      </c>
    </row>
    <row r="27" spans="2:19" ht="24.95" customHeight="1" x14ac:dyDescent="0.25">
      <c r="B27" s="173"/>
      <c r="C27" s="234">
        <v>10</v>
      </c>
      <c r="D27" s="227" t="s">
        <v>34</v>
      </c>
      <c r="E27" s="169" t="s">
        <v>63</v>
      </c>
      <c r="F27" s="141">
        <f t="shared" si="2"/>
        <v>0</v>
      </c>
      <c r="G27" s="141">
        <f t="shared" si="2"/>
        <v>0</v>
      </c>
      <c r="H27" s="163">
        <f>'[6]PUP SU'!$U$29</f>
        <v>0</v>
      </c>
      <c r="I27" s="163">
        <f>'[6]PUP SU'!$V$29</f>
        <v>0</v>
      </c>
      <c r="J27" s="163">
        <f>'[6]PUP SU'!$U$30</f>
        <v>0</v>
      </c>
      <c r="K27" s="163">
        <f>'[6]PUP SU'!$V$30</f>
        <v>0</v>
      </c>
      <c r="L27" s="163">
        <f>'[6]PUP SU'!$U$31</f>
        <v>0</v>
      </c>
      <c r="M27" s="163">
        <f>'[6]PUP SU'!$V$31</f>
        <v>0</v>
      </c>
      <c r="N27" s="163">
        <f>'[6]PUP SU'!$U$32</f>
        <v>0</v>
      </c>
      <c r="O27" s="163">
        <f>'[6]PUP SU'!$V$32</f>
        <v>0</v>
      </c>
      <c r="P27" s="163">
        <f>'[6]PUP SU'!$U$33</f>
        <v>0</v>
      </c>
      <c r="Q27" s="163">
        <f>'[6]PUP SU'!$V$33</f>
        <v>0</v>
      </c>
    </row>
    <row r="28" spans="2:19" ht="24.95" customHeight="1" x14ac:dyDescent="0.25">
      <c r="B28" s="173"/>
      <c r="C28" s="235"/>
      <c r="D28" s="227"/>
      <c r="E28" s="171" t="s">
        <v>64</v>
      </c>
      <c r="F28" s="141">
        <f t="shared" si="2"/>
        <v>109</v>
      </c>
      <c r="G28" s="141">
        <f t="shared" si="2"/>
        <v>51</v>
      </c>
      <c r="H28" s="163">
        <f>'[6]PUP SU'!$M$29</f>
        <v>16</v>
      </c>
      <c r="I28" s="172">
        <f>'[6]PUP SU'!$N$29</f>
        <v>9</v>
      </c>
      <c r="J28" s="163">
        <f>'[6]PUP SU'!$M$30</f>
        <v>21</v>
      </c>
      <c r="K28" s="172">
        <f>'[6]PUP SU'!$N$30</f>
        <v>9</v>
      </c>
      <c r="L28" s="163">
        <f>'[6]PUP SU'!$M$31</f>
        <v>11</v>
      </c>
      <c r="M28" s="172">
        <f>'[6]PUP SU'!$N$31</f>
        <v>5</v>
      </c>
      <c r="N28" s="163">
        <f>'[6]PUP SU'!$M$32</f>
        <v>36</v>
      </c>
      <c r="O28" s="172">
        <f>'[6]PUP SU'!$N$32</f>
        <v>16</v>
      </c>
      <c r="P28" s="163">
        <f>'[6]PUP SU'!$M$33</f>
        <v>25</v>
      </c>
      <c r="Q28" s="172">
        <f>'[6]PUP SU'!$N$33</f>
        <v>12</v>
      </c>
    </row>
    <row r="29" spans="2:19" ht="24.95" customHeight="1" x14ac:dyDescent="0.25">
      <c r="B29" s="173"/>
      <c r="C29" s="225">
        <v>11</v>
      </c>
      <c r="D29" s="227" t="s">
        <v>35</v>
      </c>
      <c r="E29" s="169" t="s">
        <v>63</v>
      </c>
      <c r="F29" s="141">
        <f t="shared" si="2"/>
        <v>70</v>
      </c>
      <c r="G29" s="141">
        <f t="shared" si="2"/>
        <v>31</v>
      </c>
      <c r="H29" s="163">
        <f>'[6]PUP ŚW'!$U$29</f>
        <v>3</v>
      </c>
      <c r="I29" s="163">
        <f>'[6]PUP ŚW'!$V$29</f>
        <v>3</v>
      </c>
      <c r="J29" s="163">
        <f>'[6]PUP ŚW'!$U$30</f>
        <v>9</v>
      </c>
      <c r="K29" s="163">
        <f>'[6]PUP ŚW'!$V$30</f>
        <v>6</v>
      </c>
      <c r="L29" s="163">
        <f>'[6]PUP ŚW'!$U$31</f>
        <v>5</v>
      </c>
      <c r="M29" s="163">
        <f>'[6]PUP ŚW'!$V$31</f>
        <v>2</v>
      </c>
      <c r="N29" s="163">
        <f>'[6]PUP ŚW'!$U$32</f>
        <v>30</v>
      </c>
      <c r="O29" s="163">
        <f>'[6]PUP ŚW'!$V$32</f>
        <v>11</v>
      </c>
      <c r="P29" s="163">
        <f>'[6]PUP ŚW'!$U$33</f>
        <v>23</v>
      </c>
      <c r="Q29" s="163">
        <f>'[6]PUP ŚW'!$V$33</f>
        <v>9</v>
      </c>
      <c r="R29" s="174"/>
      <c r="S29" s="175"/>
    </row>
    <row r="30" spans="2:19" ht="24.95" customHeight="1" x14ac:dyDescent="0.25">
      <c r="B30" s="173"/>
      <c r="C30" s="226"/>
      <c r="D30" s="227"/>
      <c r="E30" s="171" t="s">
        <v>64</v>
      </c>
      <c r="F30" s="141">
        <f t="shared" si="2"/>
        <v>51</v>
      </c>
      <c r="G30" s="141">
        <f t="shared" si="2"/>
        <v>45</v>
      </c>
      <c r="H30" s="163">
        <f>'[6]PUP ŚW'!$M$29</f>
        <v>2</v>
      </c>
      <c r="I30" s="172">
        <f>'[6]PUP ŚW'!$N$29</f>
        <v>2</v>
      </c>
      <c r="J30" s="163">
        <f>'[6]PUP ŚW'!$M$30</f>
        <v>13</v>
      </c>
      <c r="K30" s="172">
        <f>'[6]PUP ŚW'!$N$30</f>
        <v>12</v>
      </c>
      <c r="L30" s="163">
        <f>'[6]PUP ŚW'!$M$31</f>
        <v>8</v>
      </c>
      <c r="M30" s="172">
        <f>'[6]PUP ŚW'!$N$31</f>
        <v>5</v>
      </c>
      <c r="N30" s="163">
        <f>'[6]PUP ŚW'!$M$32</f>
        <v>18</v>
      </c>
      <c r="O30" s="172">
        <f>'[6]PUP ŚW'!$N$32</f>
        <v>16</v>
      </c>
      <c r="P30" s="163">
        <f>'[6]PUP ŚW'!$M$33</f>
        <v>10</v>
      </c>
      <c r="Q30" s="172">
        <f>'[6]PUP ŚW'!$N$33</f>
        <v>10</v>
      </c>
    </row>
    <row r="31" spans="2:19" ht="24.95" customHeight="1" x14ac:dyDescent="0.25">
      <c r="B31" s="173"/>
      <c r="C31" s="238">
        <v>12</v>
      </c>
      <c r="D31" s="227" t="s">
        <v>36</v>
      </c>
      <c r="E31" s="169" t="s">
        <v>63</v>
      </c>
      <c r="F31" s="141">
        <f t="shared" si="2"/>
        <v>0</v>
      </c>
      <c r="G31" s="141">
        <f t="shared" si="2"/>
        <v>0</v>
      </c>
      <c r="H31" s="163">
        <f>'[6]PUP WS'!$U$29</f>
        <v>0</v>
      </c>
      <c r="I31" s="163">
        <f>'[6]PUP WS'!$V$29</f>
        <v>0</v>
      </c>
      <c r="J31" s="163">
        <f>'[6]PUP WS'!$U$30</f>
        <v>0</v>
      </c>
      <c r="K31" s="163">
        <f>'[6]PUP WS'!$V$30</f>
        <v>0</v>
      </c>
      <c r="L31" s="163">
        <f>'[6]PUP WS'!$U$31</f>
        <v>0</v>
      </c>
      <c r="M31" s="163">
        <f>'[6]PUP WS'!$V$31</f>
        <v>0</v>
      </c>
      <c r="N31" s="163">
        <f>'[6]PUP WS'!$U$32</f>
        <v>0</v>
      </c>
      <c r="O31" s="163">
        <f>'[6]PUP WS'!$V$32</f>
        <v>0</v>
      </c>
      <c r="P31" s="163">
        <f>'[6]PUP WS'!$U$33</f>
        <v>0</v>
      </c>
      <c r="Q31" s="163">
        <f>'[6]PUP WS'!$V$33</f>
        <v>0</v>
      </c>
    </row>
    <row r="32" spans="2:19" ht="24.95" customHeight="1" x14ac:dyDescent="0.25">
      <c r="B32" s="173"/>
      <c r="C32" s="238"/>
      <c r="D32" s="227"/>
      <c r="E32" s="171" t="s">
        <v>64</v>
      </c>
      <c r="F32" s="141">
        <f t="shared" si="2"/>
        <v>0</v>
      </c>
      <c r="G32" s="141">
        <f t="shared" si="2"/>
        <v>0</v>
      </c>
      <c r="H32" s="163">
        <f>'[6]PUP WS'!$M$29</f>
        <v>0</v>
      </c>
      <c r="I32" s="172">
        <f>'[6]PUP WS'!$N$29</f>
        <v>0</v>
      </c>
      <c r="J32" s="163">
        <f>'[6]PUP WS'!$M$30</f>
        <v>0</v>
      </c>
      <c r="K32" s="172">
        <f>'[6]PUP WS'!$N$30</f>
        <v>0</v>
      </c>
      <c r="L32" s="163">
        <f>'[6]PUP WS'!$M$31</f>
        <v>0</v>
      </c>
      <c r="M32" s="172">
        <f>'[6]PUP WS'!$N$31</f>
        <v>0</v>
      </c>
      <c r="N32" s="163">
        <f>'[6]PUP WS'!$M$32</f>
        <v>0</v>
      </c>
      <c r="O32" s="172">
        <f>'[6]PUP WS'!$N$32</f>
        <v>0</v>
      </c>
      <c r="P32" s="163">
        <f>'[6]PUP WS'!$M$33</f>
        <v>0</v>
      </c>
      <c r="Q32" s="172">
        <f>'[6]PUP WS'!$N$33</f>
        <v>0</v>
      </c>
    </row>
    <row r="33" spans="2:17" ht="24.95" customHeight="1" x14ac:dyDescent="0.25">
      <c r="B33" s="173"/>
      <c r="C33" s="234">
        <v>13</v>
      </c>
      <c r="D33" s="227" t="s">
        <v>37</v>
      </c>
      <c r="E33" s="169" t="s">
        <v>63</v>
      </c>
      <c r="F33" s="141">
        <f t="shared" si="2"/>
        <v>0</v>
      </c>
      <c r="G33" s="141">
        <f t="shared" si="2"/>
        <v>0</v>
      </c>
      <c r="H33" s="163">
        <f>'[6]PUP ZG'!$U$29</f>
        <v>0</v>
      </c>
      <c r="I33" s="163">
        <f>'[6]PUP ZG'!$V$29</f>
        <v>0</v>
      </c>
      <c r="J33" s="163">
        <f>'[6]PUP ZG'!$U$30</f>
        <v>0</v>
      </c>
      <c r="K33" s="163">
        <f>'[6]PUP ZG'!$V$30</f>
        <v>0</v>
      </c>
      <c r="L33" s="163">
        <f>'[6]PUP ZG'!$U$31</f>
        <v>0</v>
      </c>
      <c r="M33" s="163">
        <f>'[6]PUP ZG'!$V$31</f>
        <v>0</v>
      </c>
      <c r="N33" s="163">
        <f>'[6]PUP ZG'!$U$32</f>
        <v>0</v>
      </c>
      <c r="O33" s="163">
        <f>'[6]PUP ZG'!$V$32</f>
        <v>0</v>
      </c>
      <c r="P33" s="163">
        <f>'[6]PUP ZG'!$U$33</f>
        <v>0</v>
      </c>
      <c r="Q33" s="163">
        <f>'[6]PUP ZG'!$V$33</f>
        <v>0</v>
      </c>
    </row>
    <row r="34" spans="2:17" ht="24.95" customHeight="1" x14ac:dyDescent="0.25">
      <c r="B34" s="173"/>
      <c r="C34" s="235"/>
      <c r="D34" s="227"/>
      <c r="E34" s="171" t="s">
        <v>64</v>
      </c>
      <c r="F34" s="141">
        <f t="shared" si="2"/>
        <v>159</v>
      </c>
      <c r="G34" s="141">
        <f t="shared" si="2"/>
        <v>95</v>
      </c>
      <c r="H34" s="163">
        <f>'[6]PUP ZG'!$M$29</f>
        <v>68</v>
      </c>
      <c r="I34" s="172">
        <f>'[6]PUP ZG'!$N$29</f>
        <v>52</v>
      </c>
      <c r="J34" s="163">
        <f>'[6]PUP ZG'!$M$30</f>
        <v>44</v>
      </c>
      <c r="K34" s="172">
        <f>'[6]PUP ZG'!$N$30</f>
        <v>22</v>
      </c>
      <c r="L34" s="163">
        <f>'[6]PUP ZG'!$M$31</f>
        <v>25</v>
      </c>
      <c r="M34" s="172">
        <f>'[6]PUP ZG'!$N$31</f>
        <v>13</v>
      </c>
      <c r="N34" s="163">
        <f>'[6]PUP ZG'!$M$32</f>
        <v>15</v>
      </c>
      <c r="O34" s="172">
        <f>'[6]PUP ZG'!$N$32</f>
        <v>5</v>
      </c>
      <c r="P34" s="163">
        <f>'[6]PUP ZG'!$M$33</f>
        <v>7</v>
      </c>
      <c r="Q34" s="172">
        <f>'[6]PUP ZG'!$N$33</f>
        <v>3</v>
      </c>
    </row>
    <row r="35" spans="2:17" ht="24.95" customHeight="1" x14ac:dyDescent="0.25">
      <c r="B35" s="173"/>
      <c r="C35" s="234">
        <v>14</v>
      </c>
      <c r="D35" s="227" t="s">
        <v>38</v>
      </c>
      <c r="E35" s="169" t="s">
        <v>63</v>
      </c>
      <c r="F35" s="141">
        <f t="shared" si="2"/>
        <v>0</v>
      </c>
      <c r="G35" s="141">
        <f t="shared" si="2"/>
        <v>0</v>
      </c>
      <c r="H35" s="163">
        <f>'[6]PUP ZGz'!$U$29</f>
        <v>0</v>
      </c>
      <c r="I35" s="163">
        <f>'[6]PUP ZGz'!$V$29</f>
        <v>0</v>
      </c>
      <c r="J35" s="163">
        <f>'[6]PUP ZGz'!$U$30</f>
        <v>0</v>
      </c>
      <c r="K35" s="163">
        <f>'[6]PUP ZGz'!$V$30</f>
        <v>0</v>
      </c>
      <c r="L35" s="163">
        <f>'[6]PUP ZGz'!$U$31</f>
        <v>0</v>
      </c>
      <c r="M35" s="163">
        <f>'[6]PUP ZGz'!$V$31</f>
        <v>0</v>
      </c>
      <c r="N35" s="163">
        <f>'[6]PUP ZGz'!$U$32</f>
        <v>0</v>
      </c>
      <c r="O35" s="163">
        <f>'[6]PUP ZGz'!$V$32</f>
        <v>0</v>
      </c>
      <c r="P35" s="163">
        <f>'[6]PUP ZGz'!$U$33</f>
        <v>0</v>
      </c>
      <c r="Q35" s="163">
        <f>'[6]PUP ZGz'!$V$33</f>
        <v>0</v>
      </c>
    </row>
    <row r="36" spans="2:17" ht="24.95" customHeight="1" x14ac:dyDescent="0.25">
      <c r="B36" s="173"/>
      <c r="C36" s="235"/>
      <c r="D36" s="227"/>
      <c r="E36" s="171" t="s">
        <v>64</v>
      </c>
      <c r="F36" s="141">
        <f t="shared" si="2"/>
        <v>201</v>
      </c>
      <c r="G36" s="141">
        <f t="shared" si="2"/>
        <v>116</v>
      </c>
      <c r="H36" s="163">
        <f>'[6]PUP ZGz'!$M$29</f>
        <v>37</v>
      </c>
      <c r="I36" s="172">
        <f>'[6]PUP ZGz'!$N$29</f>
        <v>22</v>
      </c>
      <c r="J36" s="163">
        <f>'[6]PUP ZGz'!$M$30</f>
        <v>58</v>
      </c>
      <c r="K36" s="172">
        <f>'[6]PUP ZGz'!$N$30</f>
        <v>36</v>
      </c>
      <c r="L36" s="163">
        <f>'[6]PUP ZGz'!$M$31</f>
        <v>22</v>
      </c>
      <c r="M36" s="172">
        <f>'[6]PUP ZGz'!$N$31</f>
        <v>17</v>
      </c>
      <c r="N36" s="163">
        <f>'[6]PUP ZGz'!$M$32</f>
        <v>52</v>
      </c>
      <c r="O36" s="172">
        <f>'[6]PUP ZGz'!$N$32</f>
        <v>25</v>
      </c>
      <c r="P36" s="163">
        <f>'[6]PUP ZGz'!$M$33</f>
        <v>32</v>
      </c>
      <c r="Q36" s="172">
        <f>'[6]PUP ZGz'!$N$33</f>
        <v>16</v>
      </c>
    </row>
    <row r="37" spans="2:17" ht="24.95" customHeight="1" x14ac:dyDescent="0.25">
      <c r="B37" s="173"/>
      <c r="C37" s="225">
        <v>15</v>
      </c>
      <c r="D37" s="227" t="s">
        <v>39</v>
      </c>
      <c r="E37" s="169" t="s">
        <v>63</v>
      </c>
      <c r="F37" s="141">
        <f t="shared" si="2"/>
        <v>603</v>
      </c>
      <c r="G37" s="141">
        <f t="shared" si="2"/>
        <v>322</v>
      </c>
      <c r="H37" s="163">
        <f>'[6]PUP Żg'!$U$29</f>
        <v>71</v>
      </c>
      <c r="I37" s="163">
        <f>'[6]PUP Żg'!$V$29</f>
        <v>49</v>
      </c>
      <c r="J37" s="163">
        <f>'[6]PUP Żg'!$U$30</f>
        <v>139</v>
      </c>
      <c r="K37" s="163">
        <f>'[6]PUP Żg'!$V$30</f>
        <v>86</v>
      </c>
      <c r="L37" s="163">
        <f>'[6]PUP Żg'!$U$31</f>
        <v>69</v>
      </c>
      <c r="M37" s="163">
        <f>'[6]PUP Żg'!$V$31</f>
        <v>45</v>
      </c>
      <c r="N37" s="163">
        <f>'[6]PUP Żg'!$U$32</f>
        <v>143</v>
      </c>
      <c r="O37" s="163">
        <f>'[6]PUP Żg'!$V$32</f>
        <v>63</v>
      </c>
      <c r="P37" s="163">
        <f>'[6]PUP Żg'!$U$33</f>
        <v>181</v>
      </c>
      <c r="Q37" s="163">
        <f>'[6]PUP Żg'!$V$33</f>
        <v>79</v>
      </c>
    </row>
    <row r="38" spans="2:17" ht="24.95" customHeight="1" x14ac:dyDescent="0.25">
      <c r="B38" s="173"/>
      <c r="C38" s="226"/>
      <c r="D38" s="227"/>
      <c r="E38" s="171" t="s">
        <v>64</v>
      </c>
      <c r="F38" s="141">
        <f t="shared" si="2"/>
        <v>90</v>
      </c>
      <c r="G38" s="141">
        <f t="shared" si="2"/>
        <v>73</v>
      </c>
      <c r="H38" s="163">
        <f>'[6]PUP Żg'!$M$29</f>
        <v>12</v>
      </c>
      <c r="I38" s="172">
        <f>'[6]PUP Żg'!$N$29</f>
        <v>9</v>
      </c>
      <c r="J38" s="163">
        <f>'[6]PUP Żg'!$M$30</f>
        <v>25</v>
      </c>
      <c r="K38" s="172">
        <f>'[6]PUP Żg'!$N$30</f>
        <v>21</v>
      </c>
      <c r="L38" s="163">
        <f>'[6]PUP Żg'!$M$31</f>
        <v>12</v>
      </c>
      <c r="M38" s="172">
        <f>'[6]PUP Żg'!$N$31</f>
        <v>10</v>
      </c>
      <c r="N38" s="163">
        <f>'[6]PUP Żg'!$M$32</f>
        <v>28</v>
      </c>
      <c r="O38" s="172">
        <f>'[6]PUP Żg'!$N$32</f>
        <v>21</v>
      </c>
      <c r="P38" s="163">
        <f>'[6]PUP Żg'!$M$33</f>
        <v>13</v>
      </c>
      <c r="Q38" s="172">
        <f>'[6]PUP Żg'!$N$33</f>
        <v>12</v>
      </c>
    </row>
    <row r="39" spans="2:17" ht="24.95" customHeight="1" x14ac:dyDescent="0.25">
      <c r="B39" s="173"/>
      <c r="C39" s="238">
        <v>16</v>
      </c>
      <c r="D39" s="227" t="s">
        <v>40</v>
      </c>
      <c r="E39" s="169" t="s">
        <v>63</v>
      </c>
      <c r="F39" s="141">
        <v>26</v>
      </c>
      <c r="G39" s="141">
        <f t="shared" si="2"/>
        <v>21</v>
      </c>
      <c r="H39" s="163">
        <f>'[6]PUP Żr'!$U$29</f>
        <v>3</v>
      </c>
      <c r="I39" s="163">
        <f>'[6]PUP Żr'!$V$29</f>
        <v>2</v>
      </c>
      <c r="J39" s="163">
        <f>'[6]PUP Żr'!$U$30</f>
        <v>12</v>
      </c>
      <c r="K39" s="163">
        <f>'[6]PUP Żr'!$V$30</f>
        <v>9</v>
      </c>
      <c r="L39" s="163">
        <f>'[6]PUP Żr'!$U$31</f>
        <v>4</v>
      </c>
      <c r="M39" s="163">
        <f>'[6]PUP Żr'!$V$31</f>
        <v>3</v>
      </c>
      <c r="N39" s="163">
        <f>'[6]PUP Żr'!$U$32</f>
        <v>5</v>
      </c>
      <c r="O39" s="163">
        <f>'[6]PUP Żr'!$V$32</f>
        <v>5</v>
      </c>
      <c r="P39" s="163">
        <f>'[6]PUP Żr'!$V$33</f>
        <v>2</v>
      </c>
      <c r="Q39" s="163">
        <f>'[6]PUP Żr'!$V$33</f>
        <v>2</v>
      </c>
    </row>
    <row r="40" spans="2:17" ht="24.95" customHeight="1" x14ac:dyDescent="0.25">
      <c r="B40" s="168"/>
      <c r="C40" s="238"/>
      <c r="D40" s="227"/>
      <c r="E40" s="171" t="s">
        <v>64</v>
      </c>
      <c r="F40" s="141">
        <f t="shared" si="2"/>
        <v>32</v>
      </c>
      <c r="G40" s="141">
        <f t="shared" si="2"/>
        <v>27</v>
      </c>
      <c r="H40" s="163">
        <f>'[6]PUP Żr'!$M$29</f>
        <v>2</v>
      </c>
      <c r="I40" s="172">
        <f>'[6]PUP Żr'!$N$29</f>
        <v>1</v>
      </c>
      <c r="J40" s="163">
        <f>'[6]PUP Żr'!$M$30</f>
        <v>7</v>
      </c>
      <c r="K40" s="172">
        <f>'[6]PUP Żr'!$N$30</f>
        <v>6</v>
      </c>
      <c r="L40" s="163">
        <f>'[6]PUP Żr'!$M$31</f>
        <v>9</v>
      </c>
      <c r="M40" s="172">
        <f>'[6]PUP Żr'!$N$31</f>
        <v>8</v>
      </c>
      <c r="N40" s="163">
        <f>'[6]PUP Żr'!$M$32</f>
        <v>9</v>
      </c>
      <c r="O40" s="172">
        <f>'[6]PUP Żr'!$N$32</f>
        <v>8</v>
      </c>
      <c r="P40" s="163">
        <f>'[6]PUP Żr'!$M$33</f>
        <v>5</v>
      </c>
      <c r="Q40" s="172">
        <f>'[6]PUP Żr'!$N$33</f>
        <v>4</v>
      </c>
    </row>
    <row r="41" spans="2:17" x14ac:dyDescent="0.25">
      <c r="C41" s="135"/>
      <c r="D41" s="135"/>
      <c r="E41" s="135"/>
      <c r="F41" s="176"/>
      <c r="G41" s="176"/>
      <c r="H41" s="177"/>
      <c r="I41" s="177"/>
      <c r="J41" s="177"/>
      <c r="K41" s="177"/>
      <c r="L41" s="177"/>
      <c r="M41" s="177"/>
      <c r="N41" s="177"/>
      <c r="O41" s="177"/>
      <c r="P41" s="177"/>
      <c r="Q41" s="177"/>
    </row>
    <row r="42" spans="2:17" x14ac:dyDescent="0.25">
      <c r="C42" s="135"/>
      <c r="D42" s="135"/>
      <c r="E42" s="135"/>
      <c r="F42" s="178"/>
      <c r="G42" s="176"/>
      <c r="H42" s="179">
        <f>[6]WUP!U29-'Tab 6'!H7-'Tab 6'!H9-'Tab 6'!H11</f>
        <v>0</v>
      </c>
      <c r="I42" s="179">
        <f>[6]WUP!V29-'Tab 6'!I7-'Tab 6'!I9-'Tab 6'!I11</f>
        <v>0</v>
      </c>
      <c r="J42" s="179">
        <f>J8-J10-J12-[6]WUP!M30</f>
        <v>0</v>
      </c>
      <c r="K42" s="179">
        <f>K8-K10-K12-[6]WUP!N30</f>
        <v>0</v>
      </c>
      <c r="L42" s="179">
        <f>L7-L9-L11-[6]WUP!U31</f>
        <v>0</v>
      </c>
      <c r="M42" s="179">
        <f>M7-M9-M11-[6]WUP!V31</f>
        <v>0</v>
      </c>
      <c r="N42" s="179">
        <f>N7-N9-N11-[6]WUP!U32</f>
        <v>0</v>
      </c>
      <c r="O42" s="179">
        <f>O7-O9-O11-[6]WUP!V32</f>
        <v>0</v>
      </c>
      <c r="P42" s="179">
        <f>P7-P9-P11-[6]WUP!U33</f>
        <v>0</v>
      </c>
      <c r="Q42" s="179">
        <f>Q7-Q9-Q11-[6]WUP!V33</f>
        <v>0</v>
      </c>
    </row>
    <row r="43" spans="2:17" x14ac:dyDescent="0.25">
      <c r="C43" s="135"/>
      <c r="D43" s="135"/>
      <c r="E43" s="135"/>
      <c r="F43" s="176"/>
      <c r="G43" s="176"/>
      <c r="H43" s="179">
        <f>H8-H10-H12-[6]WUP!M29</f>
        <v>0</v>
      </c>
      <c r="I43" s="179">
        <f>I8-I10-I12-[6]WUP!N29</f>
        <v>0</v>
      </c>
      <c r="J43" s="179">
        <f>J8-J10-J12-[6]WUP!M30</f>
        <v>0</v>
      </c>
      <c r="K43" s="179">
        <f>K8-K10-K12-[6]WUP!N30</f>
        <v>0</v>
      </c>
      <c r="L43" s="179">
        <f>L8-L10-L12-[6]WUP!M31</f>
        <v>0</v>
      </c>
      <c r="M43" s="179">
        <f>M8-M10-M12-[6]WUP!N31</f>
        <v>0</v>
      </c>
      <c r="N43" s="179">
        <f>N8-N10-N12-[6]WUP!M32</f>
        <v>0</v>
      </c>
      <c r="O43" s="179">
        <f>O8-O10-O12-[6]WUP!N32</f>
        <v>0</v>
      </c>
      <c r="P43" s="179">
        <f>P8-P10-P12-[6]WUP!M33</f>
        <v>0</v>
      </c>
      <c r="Q43" s="179">
        <f>Q8-Q10-Q12-[6]WUP!N33</f>
        <v>0</v>
      </c>
    </row>
    <row r="44" spans="2:17" x14ac:dyDescent="0.25">
      <c r="C44" s="135"/>
      <c r="D44" s="135"/>
      <c r="E44" s="135"/>
      <c r="F44" s="176"/>
      <c r="G44" s="176"/>
      <c r="H44" s="177"/>
      <c r="I44" s="177"/>
      <c r="J44" s="177"/>
      <c r="K44" s="177"/>
      <c r="L44" s="177"/>
      <c r="M44" s="177"/>
      <c r="N44" s="177"/>
      <c r="O44" s="177"/>
      <c r="P44" s="177"/>
      <c r="Q44" s="177"/>
    </row>
    <row r="45" spans="2:17" x14ac:dyDescent="0.25">
      <c r="C45" s="135"/>
      <c r="D45" s="135"/>
      <c r="E45" s="135"/>
      <c r="F45" s="176"/>
      <c r="G45" s="176"/>
      <c r="H45" s="177"/>
      <c r="I45" s="177"/>
      <c r="J45" s="177"/>
      <c r="K45" s="177"/>
      <c r="L45" s="177"/>
      <c r="M45" s="177"/>
      <c r="N45" s="177"/>
      <c r="O45" s="177"/>
      <c r="P45" s="177"/>
      <c r="Q45" s="177"/>
    </row>
    <row r="46" spans="2:17" x14ac:dyDescent="0.25">
      <c r="C46" s="135"/>
      <c r="D46" s="135"/>
      <c r="E46" s="135"/>
      <c r="F46" s="176"/>
      <c r="G46" s="176"/>
      <c r="H46" s="177"/>
      <c r="I46" s="177"/>
      <c r="J46" s="177"/>
      <c r="K46" s="177"/>
      <c r="L46" s="177"/>
      <c r="M46" s="177"/>
      <c r="N46" s="177"/>
      <c r="O46" s="177"/>
      <c r="P46" s="177"/>
      <c r="Q46" s="177"/>
    </row>
    <row r="47" spans="2:17" x14ac:dyDescent="0.25">
      <c r="C47" s="135"/>
      <c r="D47" s="135"/>
      <c r="E47" s="135"/>
      <c r="F47" s="176"/>
      <c r="G47" s="176"/>
      <c r="H47" s="177"/>
      <c r="I47" s="177"/>
      <c r="J47" s="177"/>
      <c r="K47" s="177"/>
      <c r="L47" s="177"/>
      <c r="M47" s="177"/>
      <c r="N47" s="177"/>
      <c r="O47" s="177"/>
      <c r="P47" s="177"/>
      <c r="Q47" s="177"/>
    </row>
    <row r="48" spans="2:17" x14ac:dyDescent="0.25">
      <c r="C48" s="135"/>
      <c r="D48" s="135"/>
      <c r="E48" s="135"/>
      <c r="F48" s="176"/>
      <c r="G48" s="176"/>
      <c r="H48" s="177"/>
      <c r="I48" s="177"/>
      <c r="J48" s="177"/>
      <c r="K48" s="177"/>
      <c r="L48" s="177"/>
      <c r="M48" s="177"/>
      <c r="N48" s="177"/>
      <c r="O48" s="177"/>
      <c r="P48" s="177"/>
      <c r="Q48" s="177"/>
    </row>
    <row r="49" spans="3:17" x14ac:dyDescent="0.25">
      <c r="C49" s="135"/>
      <c r="D49" s="135"/>
      <c r="E49" s="135"/>
      <c r="F49" s="176"/>
      <c r="G49" s="176"/>
      <c r="H49" s="177"/>
      <c r="I49" s="177"/>
      <c r="J49" s="177"/>
      <c r="K49" s="177"/>
      <c r="L49" s="177"/>
      <c r="M49" s="177"/>
      <c r="N49" s="177"/>
      <c r="O49" s="177"/>
      <c r="P49" s="177"/>
      <c r="Q49" s="177"/>
    </row>
    <row r="50" spans="3:17" x14ac:dyDescent="0.25">
      <c r="C50" s="135"/>
      <c r="D50" s="135"/>
      <c r="E50" s="135"/>
      <c r="F50" s="176"/>
      <c r="G50" s="176"/>
      <c r="H50" s="177"/>
      <c r="I50" s="177"/>
      <c r="J50" s="177"/>
      <c r="K50" s="177"/>
      <c r="L50" s="177"/>
      <c r="M50" s="177"/>
      <c r="N50" s="177"/>
      <c r="O50" s="177"/>
      <c r="P50" s="177"/>
      <c r="Q50" s="177"/>
    </row>
    <row r="51" spans="3:17" x14ac:dyDescent="0.25">
      <c r="C51" s="135"/>
      <c r="D51" s="135"/>
      <c r="E51" s="135"/>
      <c r="F51" s="176"/>
      <c r="G51" s="176"/>
      <c r="H51" s="177"/>
      <c r="I51" s="177"/>
      <c r="J51" s="177"/>
      <c r="K51" s="177"/>
      <c r="L51" s="177"/>
      <c r="M51" s="177"/>
      <c r="N51" s="177"/>
      <c r="O51" s="177"/>
      <c r="P51" s="177"/>
      <c r="Q51" s="177"/>
    </row>
    <row r="52" spans="3:17" x14ac:dyDescent="0.25">
      <c r="C52" s="135"/>
      <c r="D52" s="135"/>
      <c r="E52" s="135"/>
      <c r="F52" s="176"/>
      <c r="G52" s="176"/>
      <c r="H52" s="177"/>
      <c r="I52" s="177"/>
      <c r="J52" s="177"/>
      <c r="K52" s="177"/>
      <c r="L52" s="177"/>
      <c r="M52" s="177"/>
      <c r="N52" s="177"/>
      <c r="O52" s="177"/>
      <c r="P52" s="177"/>
      <c r="Q52" s="177"/>
    </row>
    <row r="53" spans="3:17" x14ac:dyDescent="0.25">
      <c r="C53" s="135"/>
      <c r="D53" s="135"/>
      <c r="E53" s="135"/>
      <c r="F53" s="176"/>
      <c r="G53" s="176"/>
      <c r="H53" s="177"/>
      <c r="I53" s="177"/>
      <c r="J53" s="177"/>
      <c r="K53" s="177"/>
      <c r="L53" s="177"/>
      <c r="M53" s="177"/>
      <c r="N53" s="177"/>
      <c r="O53" s="177"/>
      <c r="P53" s="177"/>
      <c r="Q53" s="177"/>
    </row>
    <row r="54" spans="3:17" x14ac:dyDescent="0.25">
      <c r="C54" s="135"/>
      <c r="D54" s="135"/>
      <c r="E54" s="135"/>
      <c r="F54" s="176"/>
      <c r="G54" s="176"/>
      <c r="H54" s="177"/>
      <c r="I54" s="177"/>
      <c r="J54" s="177"/>
      <c r="K54" s="177"/>
      <c r="L54" s="177"/>
      <c r="M54" s="177"/>
      <c r="N54" s="177"/>
      <c r="O54" s="177"/>
      <c r="P54" s="177"/>
      <c r="Q54" s="177"/>
    </row>
    <row r="55" spans="3:17" x14ac:dyDescent="0.25">
      <c r="C55" s="135"/>
      <c r="D55" s="135"/>
      <c r="E55" s="135"/>
      <c r="F55" s="176"/>
      <c r="G55" s="176"/>
      <c r="H55" s="177"/>
      <c r="I55" s="177"/>
      <c r="J55" s="177"/>
      <c r="K55" s="177"/>
      <c r="L55" s="177"/>
      <c r="M55" s="177"/>
      <c r="N55" s="177"/>
      <c r="O55" s="177"/>
      <c r="P55" s="177"/>
      <c r="Q55" s="177"/>
    </row>
    <row r="56" spans="3:17" x14ac:dyDescent="0.25">
      <c r="C56" s="135"/>
      <c r="D56" s="135"/>
      <c r="E56" s="135"/>
      <c r="F56" s="176"/>
      <c r="G56" s="176"/>
      <c r="H56" s="177"/>
      <c r="I56" s="177"/>
      <c r="J56" s="177"/>
      <c r="K56" s="177"/>
      <c r="L56" s="177"/>
      <c r="M56" s="177"/>
      <c r="N56" s="177"/>
      <c r="O56" s="177"/>
      <c r="P56" s="177"/>
      <c r="Q56" s="177"/>
    </row>
    <row r="57" spans="3:17" x14ac:dyDescent="0.25">
      <c r="C57" s="135"/>
      <c r="D57" s="135"/>
      <c r="E57" s="135"/>
      <c r="F57" s="176"/>
      <c r="G57" s="176"/>
      <c r="H57" s="177"/>
      <c r="I57" s="177"/>
      <c r="J57" s="177"/>
      <c r="K57" s="177"/>
      <c r="L57" s="177"/>
      <c r="M57" s="177"/>
      <c r="N57" s="177"/>
      <c r="O57" s="177"/>
      <c r="P57" s="177"/>
      <c r="Q57" s="177"/>
    </row>
    <row r="58" spans="3:17" x14ac:dyDescent="0.25">
      <c r="C58" s="135"/>
      <c r="D58" s="135"/>
      <c r="E58" s="135"/>
      <c r="F58" s="176"/>
      <c r="G58" s="176"/>
      <c r="H58" s="177"/>
      <c r="I58" s="177"/>
      <c r="J58" s="177"/>
      <c r="K58" s="177"/>
      <c r="L58" s="177"/>
      <c r="M58" s="177"/>
      <c r="N58" s="177"/>
      <c r="O58" s="177"/>
      <c r="P58" s="177"/>
      <c r="Q58" s="177"/>
    </row>
    <row r="59" spans="3:17" x14ac:dyDescent="0.25">
      <c r="C59" s="135"/>
      <c r="D59" s="135"/>
      <c r="E59" s="135"/>
      <c r="F59" s="176"/>
      <c r="G59" s="176"/>
      <c r="H59" s="177"/>
      <c r="I59" s="177"/>
      <c r="J59" s="177"/>
      <c r="K59" s="177"/>
      <c r="L59" s="177"/>
      <c r="M59" s="177"/>
      <c r="N59" s="177"/>
      <c r="O59" s="177"/>
      <c r="P59" s="177"/>
      <c r="Q59" s="177"/>
    </row>
    <row r="60" spans="3:17" x14ac:dyDescent="0.25">
      <c r="C60" s="135"/>
      <c r="D60" s="135"/>
      <c r="E60" s="135"/>
      <c r="F60" s="176"/>
      <c r="G60" s="176"/>
      <c r="H60" s="177"/>
      <c r="I60" s="177"/>
      <c r="J60" s="177"/>
      <c r="K60" s="177"/>
      <c r="L60" s="177"/>
      <c r="M60" s="177"/>
      <c r="N60" s="177"/>
      <c r="O60" s="177"/>
      <c r="P60" s="177"/>
      <c r="Q60" s="177"/>
    </row>
    <row r="61" spans="3:17" x14ac:dyDescent="0.25">
      <c r="C61" s="135"/>
      <c r="D61" s="135"/>
      <c r="E61" s="135"/>
      <c r="F61" s="176"/>
      <c r="G61" s="176"/>
      <c r="H61" s="177"/>
      <c r="I61" s="177"/>
      <c r="J61" s="177"/>
      <c r="K61" s="177"/>
      <c r="L61" s="177"/>
      <c r="M61" s="177"/>
      <c r="N61" s="177"/>
      <c r="O61" s="177"/>
      <c r="P61" s="177"/>
      <c r="Q61" s="177"/>
    </row>
    <row r="62" spans="3:17" x14ac:dyDescent="0.25">
      <c r="C62" s="135"/>
      <c r="D62" s="135"/>
      <c r="E62" s="135"/>
      <c r="F62" s="176"/>
      <c r="G62" s="176"/>
      <c r="H62" s="177"/>
      <c r="I62" s="177"/>
      <c r="J62" s="177"/>
      <c r="K62" s="177"/>
      <c r="L62" s="177"/>
      <c r="M62" s="177"/>
      <c r="N62" s="177"/>
      <c r="O62" s="177"/>
      <c r="P62" s="177"/>
      <c r="Q62" s="177"/>
    </row>
    <row r="63" spans="3:17" x14ac:dyDescent="0.25">
      <c r="C63" s="135"/>
      <c r="D63" s="135"/>
      <c r="E63" s="135"/>
      <c r="F63" s="176"/>
      <c r="G63" s="176"/>
      <c r="H63" s="177"/>
      <c r="I63" s="177"/>
      <c r="J63" s="177"/>
      <c r="K63" s="177"/>
      <c r="L63" s="177"/>
      <c r="M63" s="177"/>
      <c r="N63" s="177"/>
      <c r="O63" s="177"/>
      <c r="P63" s="177"/>
      <c r="Q63" s="177"/>
    </row>
    <row r="64" spans="3:17" x14ac:dyDescent="0.25">
      <c r="C64" s="135"/>
      <c r="D64" s="135"/>
      <c r="E64" s="135"/>
      <c r="F64" s="176"/>
      <c r="G64" s="176"/>
      <c r="H64" s="177"/>
      <c r="I64" s="177"/>
      <c r="J64" s="177"/>
      <c r="K64" s="177"/>
      <c r="L64" s="177"/>
      <c r="M64" s="177"/>
      <c r="N64" s="177"/>
      <c r="O64" s="177"/>
      <c r="P64" s="177"/>
      <c r="Q64" s="177"/>
    </row>
    <row r="65" spans="3:17" x14ac:dyDescent="0.25">
      <c r="C65" s="135"/>
      <c r="D65" s="135"/>
      <c r="E65" s="135"/>
      <c r="F65" s="176"/>
      <c r="G65" s="176"/>
      <c r="H65" s="177"/>
      <c r="I65" s="177"/>
      <c r="J65" s="177"/>
      <c r="K65" s="177"/>
      <c r="L65" s="177"/>
      <c r="M65" s="177"/>
      <c r="N65" s="177"/>
      <c r="O65" s="177"/>
      <c r="P65" s="177"/>
      <c r="Q65" s="177"/>
    </row>
  </sheetData>
  <mergeCells count="43">
    <mergeCell ref="C31:C32"/>
    <mergeCell ref="D31:D32"/>
    <mergeCell ref="C39:C40"/>
    <mergeCell ref="D39:D40"/>
    <mergeCell ref="C33:C34"/>
    <mergeCell ref="D33:D34"/>
    <mergeCell ref="C35:C36"/>
    <mergeCell ref="D35:D36"/>
    <mergeCell ref="C37:C38"/>
    <mergeCell ref="D37:D38"/>
    <mergeCell ref="C25:C26"/>
    <mergeCell ref="D25:D26"/>
    <mergeCell ref="C27:C28"/>
    <mergeCell ref="D27:D28"/>
    <mergeCell ref="C29:C30"/>
    <mergeCell ref="D29:D30"/>
    <mergeCell ref="C19:C20"/>
    <mergeCell ref="D19:D20"/>
    <mergeCell ref="C21:C22"/>
    <mergeCell ref="D21:D22"/>
    <mergeCell ref="C23:C24"/>
    <mergeCell ref="D23:D24"/>
    <mergeCell ref="D11:D12"/>
    <mergeCell ref="C15:C16"/>
    <mergeCell ref="D15:D16"/>
    <mergeCell ref="C17:C18"/>
    <mergeCell ref="D17:D18"/>
    <mergeCell ref="C13:C14"/>
    <mergeCell ref="D13:D14"/>
    <mergeCell ref="P2:Q2"/>
    <mergeCell ref="C3:Q3"/>
    <mergeCell ref="C4:C6"/>
    <mergeCell ref="D4:E6"/>
    <mergeCell ref="F4:G5"/>
    <mergeCell ref="H4:I5"/>
    <mergeCell ref="J4:K5"/>
    <mergeCell ref="L4:M5"/>
    <mergeCell ref="N4:O5"/>
    <mergeCell ref="P4:Q5"/>
    <mergeCell ref="C7:D8"/>
    <mergeCell ref="C9:C10"/>
    <mergeCell ref="D9:D10"/>
    <mergeCell ref="C11:C1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6"/>
  <sheetViews>
    <sheetView topLeftCell="A13" zoomScaleNormal="100" zoomScaleSheetLayoutView="86" workbookViewId="0">
      <selection activeCell="C11" sqref="C11:C12"/>
    </sheetView>
  </sheetViews>
  <sheetFormatPr defaultRowHeight="15" x14ac:dyDescent="0.25"/>
  <cols>
    <col min="1" max="1" width="9.140625" style="72"/>
    <col min="2" max="2" width="5" style="72" customWidth="1"/>
    <col min="3" max="3" width="26.28515625" style="72" customWidth="1"/>
    <col min="4" max="5" width="9.140625" style="72"/>
    <col min="6" max="6" width="11.28515625" style="72" customWidth="1"/>
    <col min="7" max="7" width="8.7109375" style="72" customWidth="1"/>
    <col min="8" max="8" width="9.140625" style="72"/>
    <col min="9" max="9" width="11.28515625" style="72" customWidth="1"/>
    <col min="10" max="10" width="8" style="72" customWidth="1"/>
    <col min="11" max="11" width="9.140625" style="72"/>
    <col min="12" max="12" width="11.28515625" style="72" customWidth="1"/>
    <col min="13" max="13" width="8.85546875" style="72" customWidth="1"/>
    <col min="14" max="14" width="9.140625" style="72"/>
    <col min="15" max="15" width="11.28515625" style="72" customWidth="1"/>
    <col min="16" max="16" width="7.42578125" style="72" customWidth="1"/>
    <col min="17" max="17" width="9.140625" style="72"/>
    <col min="18" max="18" width="11.28515625" style="72" customWidth="1"/>
    <col min="19" max="19" width="7.42578125" style="72" customWidth="1"/>
    <col min="20" max="20" width="9.140625" style="72"/>
    <col min="21" max="21" width="11.28515625" style="72" customWidth="1"/>
    <col min="22" max="257" width="9.140625" style="72"/>
    <col min="258" max="258" width="5" style="72" customWidth="1"/>
    <col min="259" max="259" width="24.28515625" style="72" customWidth="1"/>
    <col min="260" max="261" width="9.140625" style="72"/>
    <col min="262" max="262" width="11.140625" style="72" customWidth="1"/>
    <col min="263" max="263" width="8.7109375" style="72" customWidth="1"/>
    <col min="264" max="265" width="9.140625" style="72"/>
    <col min="266" max="266" width="8" style="72" customWidth="1"/>
    <col min="267" max="268" width="9.140625" style="72"/>
    <col min="269" max="269" width="8.85546875" style="72" customWidth="1"/>
    <col min="270" max="271" width="9.140625" style="72"/>
    <col min="272" max="272" width="7.42578125" style="72" customWidth="1"/>
    <col min="273" max="274" width="9.140625" style="72"/>
    <col min="275" max="275" width="7.42578125" style="72" customWidth="1"/>
    <col min="276" max="513" width="9.140625" style="72"/>
    <col min="514" max="514" width="5" style="72" customWidth="1"/>
    <col min="515" max="515" width="24.28515625" style="72" customWidth="1"/>
    <col min="516" max="517" width="9.140625" style="72"/>
    <col min="518" max="518" width="11.140625" style="72" customWidth="1"/>
    <col min="519" max="519" width="8.7109375" style="72" customWidth="1"/>
    <col min="520" max="521" width="9.140625" style="72"/>
    <col min="522" max="522" width="8" style="72" customWidth="1"/>
    <col min="523" max="524" width="9.140625" style="72"/>
    <col min="525" max="525" width="8.85546875" style="72" customWidth="1"/>
    <col min="526" max="527" width="9.140625" style="72"/>
    <col min="528" max="528" width="7.42578125" style="72" customWidth="1"/>
    <col min="529" max="530" width="9.140625" style="72"/>
    <col min="531" max="531" width="7.42578125" style="72" customWidth="1"/>
    <col min="532" max="769" width="9.140625" style="72"/>
    <col min="770" max="770" width="5" style="72" customWidth="1"/>
    <col min="771" max="771" width="24.28515625" style="72" customWidth="1"/>
    <col min="772" max="773" width="9.140625" style="72"/>
    <col min="774" max="774" width="11.140625" style="72" customWidth="1"/>
    <col min="775" max="775" width="8.7109375" style="72" customWidth="1"/>
    <col min="776" max="777" width="9.140625" style="72"/>
    <col min="778" max="778" width="8" style="72" customWidth="1"/>
    <col min="779" max="780" width="9.140625" style="72"/>
    <col min="781" max="781" width="8.85546875" style="72" customWidth="1"/>
    <col min="782" max="783" width="9.140625" style="72"/>
    <col min="784" max="784" width="7.42578125" style="72" customWidth="1"/>
    <col min="785" max="786" width="9.140625" style="72"/>
    <col min="787" max="787" width="7.42578125" style="72" customWidth="1"/>
    <col min="788" max="1025" width="9.140625" style="72"/>
    <col min="1026" max="1026" width="5" style="72" customWidth="1"/>
    <col min="1027" max="1027" width="24.28515625" style="72" customWidth="1"/>
    <col min="1028" max="1029" width="9.140625" style="72"/>
    <col min="1030" max="1030" width="11.140625" style="72" customWidth="1"/>
    <col min="1031" max="1031" width="8.7109375" style="72" customWidth="1"/>
    <col min="1032" max="1033" width="9.140625" style="72"/>
    <col min="1034" max="1034" width="8" style="72" customWidth="1"/>
    <col min="1035" max="1036" width="9.140625" style="72"/>
    <col min="1037" max="1037" width="8.85546875" style="72" customWidth="1"/>
    <col min="1038" max="1039" width="9.140625" style="72"/>
    <col min="1040" max="1040" width="7.42578125" style="72" customWidth="1"/>
    <col min="1041" max="1042" width="9.140625" style="72"/>
    <col min="1043" max="1043" width="7.42578125" style="72" customWidth="1"/>
    <col min="1044" max="1281" width="9.140625" style="72"/>
    <col min="1282" max="1282" width="5" style="72" customWidth="1"/>
    <col min="1283" max="1283" width="24.28515625" style="72" customWidth="1"/>
    <col min="1284" max="1285" width="9.140625" style="72"/>
    <col min="1286" max="1286" width="11.140625" style="72" customWidth="1"/>
    <col min="1287" max="1287" width="8.7109375" style="72" customWidth="1"/>
    <col min="1288" max="1289" width="9.140625" style="72"/>
    <col min="1290" max="1290" width="8" style="72" customWidth="1"/>
    <col min="1291" max="1292" width="9.140625" style="72"/>
    <col min="1293" max="1293" width="8.85546875" style="72" customWidth="1"/>
    <col min="1294" max="1295" width="9.140625" style="72"/>
    <col min="1296" max="1296" width="7.42578125" style="72" customWidth="1"/>
    <col min="1297" max="1298" width="9.140625" style="72"/>
    <col min="1299" max="1299" width="7.42578125" style="72" customWidth="1"/>
    <col min="1300" max="1537" width="9.140625" style="72"/>
    <col min="1538" max="1538" width="5" style="72" customWidth="1"/>
    <col min="1539" max="1539" width="24.28515625" style="72" customWidth="1"/>
    <col min="1540" max="1541" width="9.140625" style="72"/>
    <col min="1542" max="1542" width="11.140625" style="72" customWidth="1"/>
    <col min="1543" max="1543" width="8.7109375" style="72" customWidth="1"/>
    <col min="1544" max="1545" width="9.140625" style="72"/>
    <col min="1546" max="1546" width="8" style="72" customWidth="1"/>
    <col min="1547" max="1548" width="9.140625" style="72"/>
    <col min="1549" max="1549" width="8.85546875" style="72" customWidth="1"/>
    <col min="1550" max="1551" width="9.140625" style="72"/>
    <col min="1552" max="1552" width="7.42578125" style="72" customWidth="1"/>
    <col min="1553" max="1554" width="9.140625" style="72"/>
    <col min="1555" max="1555" width="7.42578125" style="72" customWidth="1"/>
    <col min="1556" max="1793" width="9.140625" style="72"/>
    <col min="1794" max="1794" width="5" style="72" customWidth="1"/>
    <col min="1795" max="1795" width="24.28515625" style="72" customWidth="1"/>
    <col min="1796" max="1797" width="9.140625" style="72"/>
    <col min="1798" max="1798" width="11.140625" style="72" customWidth="1"/>
    <col min="1799" max="1799" width="8.7109375" style="72" customWidth="1"/>
    <col min="1800" max="1801" width="9.140625" style="72"/>
    <col min="1802" max="1802" width="8" style="72" customWidth="1"/>
    <col min="1803" max="1804" width="9.140625" style="72"/>
    <col min="1805" max="1805" width="8.85546875" style="72" customWidth="1"/>
    <col min="1806" max="1807" width="9.140625" style="72"/>
    <col min="1808" max="1808" width="7.42578125" style="72" customWidth="1"/>
    <col min="1809" max="1810" width="9.140625" style="72"/>
    <col min="1811" max="1811" width="7.42578125" style="72" customWidth="1"/>
    <col min="1812" max="2049" width="9.140625" style="72"/>
    <col min="2050" max="2050" width="5" style="72" customWidth="1"/>
    <col min="2051" max="2051" width="24.28515625" style="72" customWidth="1"/>
    <col min="2052" max="2053" width="9.140625" style="72"/>
    <col min="2054" max="2054" width="11.140625" style="72" customWidth="1"/>
    <col min="2055" max="2055" width="8.7109375" style="72" customWidth="1"/>
    <col min="2056" max="2057" width="9.140625" style="72"/>
    <col min="2058" max="2058" width="8" style="72" customWidth="1"/>
    <col min="2059" max="2060" width="9.140625" style="72"/>
    <col min="2061" max="2061" width="8.85546875" style="72" customWidth="1"/>
    <col min="2062" max="2063" width="9.140625" style="72"/>
    <col min="2064" max="2064" width="7.42578125" style="72" customWidth="1"/>
    <col min="2065" max="2066" width="9.140625" style="72"/>
    <col min="2067" max="2067" width="7.42578125" style="72" customWidth="1"/>
    <col min="2068" max="2305" width="9.140625" style="72"/>
    <col min="2306" max="2306" width="5" style="72" customWidth="1"/>
    <col min="2307" max="2307" width="24.28515625" style="72" customWidth="1"/>
    <col min="2308" max="2309" width="9.140625" style="72"/>
    <col min="2310" max="2310" width="11.140625" style="72" customWidth="1"/>
    <col min="2311" max="2311" width="8.7109375" style="72" customWidth="1"/>
    <col min="2312" max="2313" width="9.140625" style="72"/>
    <col min="2314" max="2314" width="8" style="72" customWidth="1"/>
    <col min="2315" max="2316" width="9.140625" style="72"/>
    <col min="2317" max="2317" width="8.85546875" style="72" customWidth="1"/>
    <col min="2318" max="2319" width="9.140625" style="72"/>
    <col min="2320" max="2320" width="7.42578125" style="72" customWidth="1"/>
    <col min="2321" max="2322" width="9.140625" style="72"/>
    <col min="2323" max="2323" width="7.42578125" style="72" customWidth="1"/>
    <col min="2324" max="2561" width="9.140625" style="72"/>
    <col min="2562" max="2562" width="5" style="72" customWidth="1"/>
    <col min="2563" max="2563" width="24.28515625" style="72" customWidth="1"/>
    <col min="2564" max="2565" width="9.140625" style="72"/>
    <col min="2566" max="2566" width="11.140625" style="72" customWidth="1"/>
    <col min="2567" max="2567" width="8.7109375" style="72" customWidth="1"/>
    <col min="2568" max="2569" width="9.140625" style="72"/>
    <col min="2570" max="2570" width="8" style="72" customWidth="1"/>
    <col min="2571" max="2572" width="9.140625" style="72"/>
    <col min="2573" max="2573" width="8.85546875" style="72" customWidth="1"/>
    <col min="2574" max="2575" width="9.140625" style="72"/>
    <col min="2576" max="2576" width="7.42578125" style="72" customWidth="1"/>
    <col min="2577" max="2578" width="9.140625" style="72"/>
    <col min="2579" max="2579" width="7.42578125" style="72" customWidth="1"/>
    <col min="2580" max="2817" width="9.140625" style="72"/>
    <col min="2818" max="2818" width="5" style="72" customWidth="1"/>
    <col min="2819" max="2819" width="24.28515625" style="72" customWidth="1"/>
    <col min="2820" max="2821" width="9.140625" style="72"/>
    <col min="2822" max="2822" width="11.140625" style="72" customWidth="1"/>
    <col min="2823" max="2823" width="8.7109375" style="72" customWidth="1"/>
    <col min="2824" max="2825" width="9.140625" style="72"/>
    <col min="2826" max="2826" width="8" style="72" customWidth="1"/>
    <col min="2827" max="2828" width="9.140625" style="72"/>
    <col min="2829" max="2829" width="8.85546875" style="72" customWidth="1"/>
    <col min="2830" max="2831" width="9.140625" style="72"/>
    <col min="2832" max="2832" width="7.42578125" style="72" customWidth="1"/>
    <col min="2833" max="2834" width="9.140625" style="72"/>
    <col min="2835" max="2835" width="7.42578125" style="72" customWidth="1"/>
    <col min="2836" max="3073" width="9.140625" style="72"/>
    <col min="3074" max="3074" width="5" style="72" customWidth="1"/>
    <col min="3075" max="3075" width="24.28515625" style="72" customWidth="1"/>
    <col min="3076" max="3077" width="9.140625" style="72"/>
    <col min="3078" max="3078" width="11.140625" style="72" customWidth="1"/>
    <col min="3079" max="3079" width="8.7109375" style="72" customWidth="1"/>
    <col min="3080" max="3081" width="9.140625" style="72"/>
    <col min="3082" max="3082" width="8" style="72" customWidth="1"/>
    <col min="3083" max="3084" width="9.140625" style="72"/>
    <col min="3085" max="3085" width="8.85546875" style="72" customWidth="1"/>
    <col min="3086" max="3087" width="9.140625" style="72"/>
    <col min="3088" max="3088" width="7.42578125" style="72" customWidth="1"/>
    <col min="3089" max="3090" width="9.140625" style="72"/>
    <col min="3091" max="3091" width="7.42578125" style="72" customWidth="1"/>
    <col min="3092" max="3329" width="9.140625" style="72"/>
    <col min="3330" max="3330" width="5" style="72" customWidth="1"/>
    <col min="3331" max="3331" width="24.28515625" style="72" customWidth="1"/>
    <col min="3332" max="3333" width="9.140625" style="72"/>
    <col min="3334" max="3334" width="11.140625" style="72" customWidth="1"/>
    <col min="3335" max="3335" width="8.7109375" style="72" customWidth="1"/>
    <col min="3336" max="3337" width="9.140625" style="72"/>
    <col min="3338" max="3338" width="8" style="72" customWidth="1"/>
    <col min="3339" max="3340" width="9.140625" style="72"/>
    <col min="3341" max="3341" width="8.85546875" style="72" customWidth="1"/>
    <col min="3342" max="3343" width="9.140625" style="72"/>
    <col min="3344" max="3344" width="7.42578125" style="72" customWidth="1"/>
    <col min="3345" max="3346" width="9.140625" style="72"/>
    <col min="3347" max="3347" width="7.42578125" style="72" customWidth="1"/>
    <col min="3348" max="3585" width="9.140625" style="72"/>
    <col min="3586" max="3586" width="5" style="72" customWidth="1"/>
    <col min="3587" max="3587" width="24.28515625" style="72" customWidth="1"/>
    <col min="3588" max="3589" width="9.140625" style="72"/>
    <col min="3590" max="3590" width="11.140625" style="72" customWidth="1"/>
    <col min="3591" max="3591" width="8.7109375" style="72" customWidth="1"/>
    <col min="3592" max="3593" width="9.140625" style="72"/>
    <col min="3594" max="3594" width="8" style="72" customWidth="1"/>
    <col min="3595" max="3596" width="9.140625" style="72"/>
    <col min="3597" max="3597" width="8.85546875" style="72" customWidth="1"/>
    <col min="3598" max="3599" width="9.140625" style="72"/>
    <col min="3600" max="3600" width="7.42578125" style="72" customWidth="1"/>
    <col min="3601" max="3602" width="9.140625" style="72"/>
    <col min="3603" max="3603" width="7.42578125" style="72" customWidth="1"/>
    <col min="3604" max="3841" width="9.140625" style="72"/>
    <col min="3842" max="3842" width="5" style="72" customWidth="1"/>
    <col min="3843" max="3843" width="24.28515625" style="72" customWidth="1"/>
    <col min="3844" max="3845" width="9.140625" style="72"/>
    <col min="3846" max="3846" width="11.140625" style="72" customWidth="1"/>
    <col min="3847" max="3847" width="8.7109375" style="72" customWidth="1"/>
    <col min="3848" max="3849" width="9.140625" style="72"/>
    <col min="3850" max="3850" width="8" style="72" customWidth="1"/>
    <col min="3851" max="3852" width="9.140625" style="72"/>
    <col min="3853" max="3853" width="8.85546875" style="72" customWidth="1"/>
    <col min="3854" max="3855" width="9.140625" style="72"/>
    <col min="3856" max="3856" width="7.42578125" style="72" customWidth="1"/>
    <col min="3857" max="3858" width="9.140625" style="72"/>
    <col min="3859" max="3859" width="7.42578125" style="72" customWidth="1"/>
    <col min="3860" max="4097" width="9.140625" style="72"/>
    <col min="4098" max="4098" width="5" style="72" customWidth="1"/>
    <col min="4099" max="4099" width="24.28515625" style="72" customWidth="1"/>
    <col min="4100" max="4101" width="9.140625" style="72"/>
    <col min="4102" max="4102" width="11.140625" style="72" customWidth="1"/>
    <col min="4103" max="4103" width="8.7109375" style="72" customWidth="1"/>
    <col min="4104" max="4105" width="9.140625" style="72"/>
    <col min="4106" max="4106" width="8" style="72" customWidth="1"/>
    <col min="4107" max="4108" width="9.140625" style="72"/>
    <col min="4109" max="4109" width="8.85546875" style="72" customWidth="1"/>
    <col min="4110" max="4111" width="9.140625" style="72"/>
    <col min="4112" max="4112" width="7.42578125" style="72" customWidth="1"/>
    <col min="4113" max="4114" width="9.140625" style="72"/>
    <col min="4115" max="4115" width="7.42578125" style="72" customWidth="1"/>
    <col min="4116" max="4353" width="9.140625" style="72"/>
    <col min="4354" max="4354" width="5" style="72" customWidth="1"/>
    <col min="4355" max="4355" width="24.28515625" style="72" customWidth="1"/>
    <col min="4356" max="4357" width="9.140625" style="72"/>
    <col min="4358" max="4358" width="11.140625" style="72" customWidth="1"/>
    <col min="4359" max="4359" width="8.7109375" style="72" customWidth="1"/>
    <col min="4360" max="4361" width="9.140625" style="72"/>
    <col min="4362" max="4362" width="8" style="72" customWidth="1"/>
    <col min="4363" max="4364" width="9.140625" style="72"/>
    <col min="4365" max="4365" width="8.85546875" style="72" customWidth="1"/>
    <col min="4366" max="4367" width="9.140625" style="72"/>
    <col min="4368" max="4368" width="7.42578125" style="72" customWidth="1"/>
    <col min="4369" max="4370" width="9.140625" style="72"/>
    <col min="4371" max="4371" width="7.42578125" style="72" customWidth="1"/>
    <col min="4372" max="4609" width="9.140625" style="72"/>
    <col min="4610" max="4610" width="5" style="72" customWidth="1"/>
    <col min="4611" max="4611" width="24.28515625" style="72" customWidth="1"/>
    <col min="4612" max="4613" width="9.140625" style="72"/>
    <col min="4614" max="4614" width="11.140625" style="72" customWidth="1"/>
    <col min="4615" max="4615" width="8.7109375" style="72" customWidth="1"/>
    <col min="4616" max="4617" width="9.140625" style="72"/>
    <col min="4618" max="4618" width="8" style="72" customWidth="1"/>
    <col min="4619" max="4620" width="9.140625" style="72"/>
    <col min="4621" max="4621" width="8.85546875" style="72" customWidth="1"/>
    <col min="4622" max="4623" width="9.140625" style="72"/>
    <col min="4624" max="4624" width="7.42578125" style="72" customWidth="1"/>
    <col min="4625" max="4626" width="9.140625" style="72"/>
    <col min="4627" max="4627" width="7.42578125" style="72" customWidth="1"/>
    <col min="4628" max="4865" width="9.140625" style="72"/>
    <col min="4866" max="4866" width="5" style="72" customWidth="1"/>
    <col min="4867" max="4867" width="24.28515625" style="72" customWidth="1"/>
    <col min="4868" max="4869" width="9.140625" style="72"/>
    <col min="4870" max="4870" width="11.140625" style="72" customWidth="1"/>
    <col min="4871" max="4871" width="8.7109375" style="72" customWidth="1"/>
    <col min="4872" max="4873" width="9.140625" style="72"/>
    <col min="4874" max="4874" width="8" style="72" customWidth="1"/>
    <col min="4875" max="4876" width="9.140625" style="72"/>
    <col min="4877" max="4877" width="8.85546875" style="72" customWidth="1"/>
    <col min="4878" max="4879" width="9.140625" style="72"/>
    <col min="4880" max="4880" width="7.42578125" style="72" customWidth="1"/>
    <col min="4881" max="4882" width="9.140625" style="72"/>
    <col min="4883" max="4883" width="7.42578125" style="72" customWidth="1"/>
    <col min="4884" max="5121" width="9.140625" style="72"/>
    <col min="5122" max="5122" width="5" style="72" customWidth="1"/>
    <col min="5123" max="5123" width="24.28515625" style="72" customWidth="1"/>
    <col min="5124" max="5125" width="9.140625" style="72"/>
    <col min="5126" max="5126" width="11.140625" style="72" customWidth="1"/>
    <col min="5127" max="5127" width="8.7109375" style="72" customWidth="1"/>
    <col min="5128" max="5129" width="9.140625" style="72"/>
    <col min="5130" max="5130" width="8" style="72" customWidth="1"/>
    <col min="5131" max="5132" width="9.140625" style="72"/>
    <col min="5133" max="5133" width="8.85546875" style="72" customWidth="1"/>
    <col min="5134" max="5135" width="9.140625" style="72"/>
    <col min="5136" max="5136" width="7.42578125" style="72" customWidth="1"/>
    <col min="5137" max="5138" width="9.140625" style="72"/>
    <col min="5139" max="5139" width="7.42578125" style="72" customWidth="1"/>
    <col min="5140" max="5377" width="9.140625" style="72"/>
    <col min="5378" max="5378" width="5" style="72" customWidth="1"/>
    <col min="5379" max="5379" width="24.28515625" style="72" customWidth="1"/>
    <col min="5380" max="5381" width="9.140625" style="72"/>
    <col min="5382" max="5382" width="11.140625" style="72" customWidth="1"/>
    <col min="5383" max="5383" width="8.7109375" style="72" customWidth="1"/>
    <col min="5384" max="5385" width="9.140625" style="72"/>
    <col min="5386" max="5386" width="8" style="72" customWidth="1"/>
    <col min="5387" max="5388" width="9.140625" style="72"/>
    <col min="5389" max="5389" width="8.85546875" style="72" customWidth="1"/>
    <col min="5390" max="5391" width="9.140625" style="72"/>
    <col min="5392" max="5392" width="7.42578125" style="72" customWidth="1"/>
    <col min="5393" max="5394" width="9.140625" style="72"/>
    <col min="5395" max="5395" width="7.42578125" style="72" customWidth="1"/>
    <col min="5396" max="5633" width="9.140625" style="72"/>
    <col min="5634" max="5634" width="5" style="72" customWidth="1"/>
    <col min="5635" max="5635" width="24.28515625" style="72" customWidth="1"/>
    <col min="5636" max="5637" width="9.140625" style="72"/>
    <col min="5638" max="5638" width="11.140625" style="72" customWidth="1"/>
    <col min="5639" max="5639" width="8.7109375" style="72" customWidth="1"/>
    <col min="5640" max="5641" width="9.140625" style="72"/>
    <col min="5642" max="5642" width="8" style="72" customWidth="1"/>
    <col min="5643" max="5644" width="9.140625" style="72"/>
    <col min="5645" max="5645" width="8.85546875" style="72" customWidth="1"/>
    <col min="5646" max="5647" width="9.140625" style="72"/>
    <col min="5648" max="5648" width="7.42578125" style="72" customWidth="1"/>
    <col min="5649" max="5650" width="9.140625" style="72"/>
    <col min="5651" max="5651" width="7.42578125" style="72" customWidth="1"/>
    <col min="5652" max="5889" width="9.140625" style="72"/>
    <col min="5890" max="5890" width="5" style="72" customWidth="1"/>
    <col min="5891" max="5891" width="24.28515625" style="72" customWidth="1"/>
    <col min="5892" max="5893" width="9.140625" style="72"/>
    <col min="5894" max="5894" width="11.140625" style="72" customWidth="1"/>
    <col min="5895" max="5895" width="8.7109375" style="72" customWidth="1"/>
    <col min="5896" max="5897" width="9.140625" style="72"/>
    <col min="5898" max="5898" width="8" style="72" customWidth="1"/>
    <col min="5899" max="5900" width="9.140625" style="72"/>
    <col min="5901" max="5901" width="8.85546875" style="72" customWidth="1"/>
    <col min="5902" max="5903" width="9.140625" style="72"/>
    <col min="5904" max="5904" width="7.42578125" style="72" customWidth="1"/>
    <col min="5905" max="5906" width="9.140625" style="72"/>
    <col min="5907" max="5907" width="7.42578125" style="72" customWidth="1"/>
    <col min="5908" max="6145" width="9.140625" style="72"/>
    <col min="6146" max="6146" width="5" style="72" customWidth="1"/>
    <col min="6147" max="6147" width="24.28515625" style="72" customWidth="1"/>
    <col min="6148" max="6149" width="9.140625" style="72"/>
    <col min="6150" max="6150" width="11.140625" style="72" customWidth="1"/>
    <col min="6151" max="6151" width="8.7109375" style="72" customWidth="1"/>
    <col min="6152" max="6153" width="9.140625" style="72"/>
    <col min="6154" max="6154" width="8" style="72" customWidth="1"/>
    <col min="6155" max="6156" width="9.140625" style="72"/>
    <col min="6157" max="6157" width="8.85546875" style="72" customWidth="1"/>
    <col min="6158" max="6159" width="9.140625" style="72"/>
    <col min="6160" max="6160" width="7.42578125" style="72" customWidth="1"/>
    <col min="6161" max="6162" width="9.140625" style="72"/>
    <col min="6163" max="6163" width="7.42578125" style="72" customWidth="1"/>
    <col min="6164" max="6401" width="9.140625" style="72"/>
    <col min="6402" max="6402" width="5" style="72" customWidth="1"/>
    <col min="6403" max="6403" width="24.28515625" style="72" customWidth="1"/>
    <col min="6404" max="6405" width="9.140625" style="72"/>
    <col min="6406" max="6406" width="11.140625" style="72" customWidth="1"/>
    <col min="6407" max="6407" width="8.7109375" style="72" customWidth="1"/>
    <col min="6408" max="6409" width="9.140625" style="72"/>
    <col min="6410" max="6410" width="8" style="72" customWidth="1"/>
    <col min="6411" max="6412" width="9.140625" style="72"/>
    <col min="6413" max="6413" width="8.85546875" style="72" customWidth="1"/>
    <col min="6414" max="6415" width="9.140625" style="72"/>
    <col min="6416" max="6416" width="7.42578125" style="72" customWidth="1"/>
    <col min="6417" max="6418" width="9.140625" style="72"/>
    <col min="6419" max="6419" width="7.42578125" style="72" customWidth="1"/>
    <col min="6420" max="6657" width="9.140625" style="72"/>
    <col min="6658" max="6658" width="5" style="72" customWidth="1"/>
    <col min="6659" max="6659" width="24.28515625" style="72" customWidth="1"/>
    <col min="6660" max="6661" width="9.140625" style="72"/>
    <col min="6662" max="6662" width="11.140625" style="72" customWidth="1"/>
    <col min="6663" max="6663" width="8.7109375" style="72" customWidth="1"/>
    <col min="6664" max="6665" width="9.140625" style="72"/>
    <col min="6666" max="6666" width="8" style="72" customWidth="1"/>
    <col min="6667" max="6668" width="9.140625" style="72"/>
    <col min="6669" max="6669" width="8.85546875" style="72" customWidth="1"/>
    <col min="6670" max="6671" width="9.140625" style="72"/>
    <col min="6672" max="6672" width="7.42578125" style="72" customWidth="1"/>
    <col min="6673" max="6674" width="9.140625" style="72"/>
    <col min="6675" max="6675" width="7.42578125" style="72" customWidth="1"/>
    <col min="6676" max="6913" width="9.140625" style="72"/>
    <col min="6914" max="6914" width="5" style="72" customWidth="1"/>
    <col min="6915" max="6915" width="24.28515625" style="72" customWidth="1"/>
    <col min="6916" max="6917" width="9.140625" style="72"/>
    <col min="6918" max="6918" width="11.140625" style="72" customWidth="1"/>
    <col min="6919" max="6919" width="8.7109375" style="72" customWidth="1"/>
    <col min="6920" max="6921" width="9.140625" style="72"/>
    <col min="6922" max="6922" width="8" style="72" customWidth="1"/>
    <col min="6923" max="6924" width="9.140625" style="72"/>
    <col min="6925" max="6925" width="8.85546875" style="72" customWidth="1"/>
    <col min="6926" max="6927" width="9.140625" style="72"/>
    <col min="6928" max="6928" width="7.42578125" style="72" customWidth="1"/>
    <col min="6929" max="6930" width="9.140625" style="72"/>
    <col min="6931" max="6931" width="7.42578125" style="72" customWidth="1"/>
    <col min="6932" max="7169" width="9.140625" style="72"/>
    <col min="7170" max="7170" width="5" style="72" customWidth="1"/>
    <col min="7171" max="7171" width="24.28515625" style="72" customWidth="1"/>
    <col min="7172" max="7173" width="9.140625" style="72"/>
    <col min="7174" max="7174" width="11.140625" style="72" customWidth="1"/>
    <col min="7175" max="7175" width="8.7109375" style="72" customWidth="1"/>
    <col min="7176" max="7177" width="9.140625" style="72"/>
    <col min="7178" max="7178" width="8" style="72" customWidth="1"/>
    <col min="7179" max="7180" width="9.140625" style="72"/>
    <col min="7181" max="7181" width="8.85546875" style="72" customWidth="1"/>
    <col min="7182" max="7183" width="9.140625" style="72"/>
    <col min="7184" max="7184" width="7.42578125" style="72" customWidth="1"/>
    <col min="7185" max="7186" width="9.140625" style="72"/>
    <col min="7187" max="7187" width="7.42578125" style="72" customWidth="1"/>
    <col min="7188" max="7425" width="9.140625" style="72"/>
    <col min="7426" max="7426" width="5" style="72" customWidth="1"/>
    <col min="7427" max="7427" width="24.28515625" style="72" customWidth="1"/>
    <col min="7428" max="7429" width="9.140625" style="72"/>
    <col min="7430" max="7430" width="11.140625" style="72" customWidth="1"/>
    <col min="7431" max="7431" width="8.7109375" style="72" customWidth="1"/>
    <col min="7432" max="7433" width="9.140625" style="72"/>
    <col min="7434" max="7434" width="8" style="72" customWidth="1"/>
    <col min="7435" max="7436" width="9.140625" style="72"/>
    <col min="7437" max="7437" width="8.85546875" style="72" customWidth="1"/>
    <col min="7438" max="7439" width="9.140625" style="72"/>
    <col min="7440" max="7440" width="7.42578125" style="72" customWidth="1"/>
    <col min="7441" max="7442" width="9.140625" style="72"/>
    <col min="7443" max="7443" width="7.42578125" style="72" customWidth="1"/>
    <col min="7444" max="7681" width="9.140625" style="72"/>
    <col min="7682" max="7682" width="5" style="72" customWidth="1"/>
    <col min="7683" max="7683" width="24.28515625" style="72" customWidth="1"/>
    <col min="7684" max="7685" width="9.140625" style="72"/>
    <col min="7686" max="7686" width="11.140625" style="72" customWidth="1"/>
    <col min="7687" max="7687" width="8.7109375" style="72" customWidth="1"/>
    <col min="7688" max="7689" width="9.140625" style="72"/>
    <col min="7690" max="7690" width="8" style="72" customWidth="1"/>
    <col min="7691" max="7692" width="9.140625" style="72"/>
    <col min="7693" max="7693" width="8.85546875" style="72" customWidth="1"/>
    <col min="7694" max="7695" width="9.140625" style="72"/>
    <col min="7696" max="7696" width="7.42578125" style="72" customWidth="1"/>
    <col min="7697" max="7698" width="9.140625" style="72"/>
    <col min="7699" max="7699" width="7.42578125" style="72" customWidth="1"/>
    <col min="7700" max="7937" width="9.140625" style="72"/>
    <col min="7938" max="7938" width="5" style="72" customWidth="1"/>
    <col min="7939" max="7939" width="24.28515625" style="72" customWidth="1"/>
    <col min="7940" max="7941" width="9.140625" style="72"/>
    <col min="7942" max="7942" width="11.140625" style="72" customWidth="1"/>
    <col min="7943" max="7943" width="8.7109375" style="72" customWidth="1"/>
    <col min="7944" max="7945" width="9.140625" style="72"/>
    <col min="7946" max="7946" width="8" style="72" customWidth="1"/>
    <col min="7947" max="7948" width="9.140625" style="72"/>
    <col min="7949" max="7949" width="8.85546875" style="72" customWidth="1"/>
    <col min="7950" max="7951" width="9.140625" style="72"/>
    <col min="7952" max="7952" width="7.42578125" style="72" customWidth="1"/>
    <col min="7953" max="7954" width="9.140625" style="72"/>
    <col min="7955" max="7955" width="7.42578125" style="72" customWidth="1"/>
    <col min="7956" max="8193" width="9.140625" style="72"/>
    <col min="8194" max="8194" width="5" style="72" customWidth="1"/>
    <col min="8195" max="8195" width="24.28515625" style="72" customWidth="1"/>
    <col min="8196" max="8197" width="9.140625" style="72"/>
    <col min="8198" max="8198" width="11.140625" style="72" customWidth="1"/>
    <col min="8199" max="8199" width="8.7109375" style="72" customWidth="1"/>
    <col min="8200" max="8201" width="9.140625" style="72"/>
    <col min="8202" max="8202" width="8" style="72" customWidth="1"/>
    <col min="8203" max="8204" width="9.140625" style="72"/>
    <col min="8205" max="8205" width="8.85546875" style="72" customWidth="1"/>
    <col min="8206" max="8207" width="9.140625" style="72"/>
    <col min="8208" max="8208" width="7.42578125" style="72" customWidth="1"/>
    <col min="8209" max="8210" width="9.140625" style="72"/>
    <col min="8211" max="8211" width="7.42578125" style="72" customWidth="1"/>
    <col min="8212" max="8449" width="9.140625" style="72"/>
    <col min="8450" max="8450" width="5" style="72" customWidth="1"/>
    <col min="8451" max="8451" width="24.28515625" style="72" customWidth="1"/>
    <col min="8452" max="8453" width="9.140625" style="72"/>
    <col min="8454" max="8454" width="11.140625" style="72" customWidth="1"/>
    <col min="8455" max="8455" width="8.7109375" style="72" customWidth="1"/>
    <col min="8456" max="8457" width="9.140625" style="72"/>
    <col min="8458" max="8458" width="8" style="72" customWidth="1"/>
    <col min="8459" max="8460" width="9.140625" style="72"/>
    <col min="8461" max="8461" width="8.85546875" style="72" customWidth="1"/>
    <col min="8462" max="8463" width="9.140625" style="72"/>
    <col min="8464" max="8464" width="7.42578125" style="72" customWidth="1"/>
    <col min="8465" max="8466" width="9.140625" style="72"/>
    <col min="8467" max="8467" width="7.42578125" style="72" customWidth="1"/>
    <col min="8468" max="8705" width="9.140625" style="72"/>
    <col min="8706" max="8706" width="5" style="72" customWidth="1"/>
    <col min="8707" max="8707" width="24.28515625" style="72" customWidth="1"/>
    <col min="8708" max="8709" width="9.140625" style="72"/>
    <col min="8710" max="8710" width="11.140625" style="72" customWidth="1"/>
    <col min="8711" max="8711" width="8.7109375" style="72" customWidth="1"/>
    <col min="8712" max="8713" width="9.140625" style="72"/>
    <col min="8714" max="8714" width="8" style="72" customWidth="1"/>
    <col min="8715" max="8716" width="9.140625" style="72"/>
    <col min="8717" max="8717" width="8.85546875" style="72" customWidth="1"/>
    <col min="8718" max="8719" width="9.140625" style="72"/>
    <col min="8720" max="8720" width="7.42578125" style="72" customWidth="1"/>
    <col min="8721" max="8722" width="9.140625" style="72"/>
    <col min="8723" max="8723" width="7.42578125" style="72" customWidth="1"/>
    <col min="8724" max="8961" width="9.140625" style="72"/>
    <col min="8962" max="8962" width="5" style="72" customWidth="1"/>
    <col min="8963" max="8963" width="24.28515625" style="72" customWidth="1"/>
    <col min="8964" max="8965" width="9.140625" style="72"/>
    <col min="8966" max="8966" width="11.140625" style="72" customWidth="1"/>
    <col min="8967" max="8967" width="8.7109375" style="72" customWidth="1"/>
    <col min="8968" max="8969" width="9.140625" style="72"/>
    <col min="8970" max="8970" width="8" style="72" customWidth="1"/>
    <col min="8971" max="8972" width="9.140625" style="72"/>
    <col min="8973" max="8973" width="8.85546875" style="72" customWidth="1"/>
    <col min="8974" max="8975" width="9.140625" style="72"/>
    <col min="8976" max="8976" width="7.42578125" style="72" customWidth="1"/>
    <col min="8977" max="8978" width="9.140625" style="72"/>
    <col min="8979" max="8979" width="7.42578125" style="72" customWidth="1"/>
    <col min="8980" max="9217" width="9.140625" style="72"/>
    <col min="9218" max="9218" width="5" style="72" customWidth="1"/>
    <col min="9219" max="9219" width="24.28515625" style="72" customWidth="1"/>
    <col min="9220" max="9221" width="9.140625" style="72"/>
    <col min="9222" max="9222" width="11.140625" style="72" customWidth="1"/>
    <col min="9223" max="9223" width="8.7109375" style="72" customWidth="1"/>
    <col min="9224" max="9225" width="9.140625" style="72"/>
    <col min="9226" max="9226" width="8" style="72" customWidth="1"/>
    <col min="9227" max="9228" width="9.140625" style="72"/>
    <col min="9229" max="9229" width="8.85546875" style="72" customWidth="1"/>
    <col min="9230" max="9231" width="9.140625" style="72"/>
    <col min="9232" max="9232" width="7.42578125" style="72" customWidth="1"/>
    <col min="9233" max="9234" width="9.140625" style="72"/>
    <col min="9235" max="9235" width="7.42578125" style="72" customWidth="1"/>
    <col min="9236" max="9473" width="9.140625" style="72"/>
    <col min="9474" max="9474" width="5" style="72" customWidth="1"/>
    <col min="9475" max="9475" width="24.28515625" style="72" customWidth="1"/>
    <col min="9476" max="9477" width="9.140625" style="72"/>
    <col min="9478" max="9478" width="11.140625" style="72" customWidth="1"/>
    <col min="9479" max="9479" width="8.7109375" style="72" customWidth="1"/>
    <col min="9480" max="9481" width="9.140625" style="72"/>
    <col min="9482" max="9482" width="8" style="72" customWidth="1"/>
    <col min="9483" max="9484" width="9.140625" style="72"/>
    <col min="9485" max="9485" width="8.85546875" style="72" customWidth="1"/>
    <col min="9486" max="9487" width="9.140625" style="72"/>
    <col min="9488" max="9488" width="7.42578125" style="72" customWidth="1"/>
    <col min="9489" max="9490" width="9.140625" style="72"/>
    <col min="9491" max="9491" width="7.42578125" style="72" customWidth="1"/>
    <col min="9492" max="9729" width="9.140625" style="72"/>
    <col min="9730" max="9730" width="5" style="72" customWidth="1"/>
    <col min="9731" max="9731" width="24.28515625" style="72" customWidth="1"/>
    <col min="9732" max="9733" width="9.140625" style="72"/>
    <col min="9734" max="9734" width="11.140625" style="72" customWidth="1"/>
    <col min="9735" max="9735" width="8.7109375" style="72" customWidth="1"/>
    <col min="9736" max="9737" width="9.140625" style="72"/>
    <col min="9738" max="9738" width="8" style="72" customWidth="1"/>
    <col min="9739" max="9740" width="9.140625" style="72"/>
    <col min="9741" max="9741" width="8.85546875" style="72" customWidth="1"/>
    <col min="9742" max="9743" width="9.140625" style="72"/>
    <col min="9744" max="9744" width="7.42578125" style="72" customWidth="1"/>
    <col min="9745" max="9746" width="9.140625" style="72"/>
    <col min="9747" max="9747" width="7.42578125" style="72" customWidth="1"/>
    <col min="9748" max="9985" width="9.140625" style="72"/>
    <col min="9986" max="9986" width="5" style="72" customWidth="1"/>
    <col min="9987" max="9987" width="24.28515625" style="72" customWidth="1"/>
    <col min="9988" max="9989" width="9.140625" style="72"/>
    <col min="9990" max="9990" width="11.140625" style="72" customWidth="1"/>
    <col min="9991" max="9991" width="8.7109375" style="72" customWidth="1"/>
    <col min="9992" max="9993" width="9.140625" style="72"/>
    <col min="9994" max="9994" width="8" style="72" customWidth="1"/>
    <col min="9995" max="9996" width="9.140625" style="72"/>
    <col min="9997" max="9997" width="8.85546875" style="72" customWidth="1"/>
    <col min="9998" max="9999" width="9.140625" style="72"/>
    <col min="10000" max="10000" width="7.42578125" style="72" customWidth="1"/>
    <col min="10001" max="10002" width="9.140625" style="72"/>
    <col min="10003" max="10003" width="7.42578125" style="72" customWidth="1"/>
    <col min="10004" max="10241" width="9.140625" style="72"/>
    <col min="10242" max="10242" width="5" style="72" customWidth="1"/>
    <col min="10243" max="10243" width="24.28515625" style="72" customWidth="1"/>
    <col min="10244" max="10245" width="9.140625" style="72"/>
    <col min="10246" max="10246" width="11.140625" style="72" customWidth="1"/>
    <col min="10247" max="10247" width="8.7109375" style="72" customWidth="1"/>
    <col min="10248" max="10249" width="9.140625" style="72"/>
    <col min="10250" max="10250" width="8" style="72" customWidth="1"/>
    <col min="10251" max="10252" width="9.140625" style="72"/>
    <col min="10253" max="10253" width="8.85546875" style="72" customWidth="1"/>
    <col min="10254" max="10255" width="9.140625" style="72"/>
    <col min="10256" max="10256" width="7.42578125" style="72" customWidth="1"/>
    <col min="10257" max="10258" width="9.140625" style="72"/>
    <col min="10259" max="10259" width="7.42578125" style="72" customWidth="1"/>
    <col min="10260" max="10497" width="9.140625" style="72"/>
    <col min="10498" max="10498" width="5" style="72" customWidth="1"/>
    <col min="10499" max="10499" width="24.28515625" style="72" customWidth="1"/>
    <col min="10500" max="10501" width="9.140625" style="72"/>
    <col min="10502" max="10502" width="11.140625" style="72" customWidth="1"/>
    <col min="10503" max="10503" width="8.7109375" style="72" customWidth="1"/>
    <col min="10504" max="10505" width="9.140625" style="72"/>
    <col min="10506" max="10506" width="8" style="72" customWidth="1"/>
    <col min="10507" max="10508" width="9.140625" style="72"/>
    <col min="10509" max="10509" width="8.85546875" style="72" customWidth="1"/>
    <col min="10510" max="10511" width="9.140625" style="72"/>
    <col min="10512" max="10512" width="7.42578125" style="72" customWidth="1"/>
    <col min="10513" max="10514" width="9.140625" style="72"/>
    <col min="10515" max="10515" width="7.42578125" style="72" customWidth="1"/>
    <col min="10516" max="10753" width="9.140625" style="72"/>
    <col min="10754" max="10754" width="5" style="72" customWidth="1"/>
    <col min="10755" max="10755" width="24.28515625" style="72" customWidth="1"/>
    <col min="10756" max="10757" width="9.140625" style="72"/>
    <col min="10758" max="10758" width="11.140625" style="72" customWidth="1"/>
    <col min="10759" max="10759" width="8.7109375" style="72" customWidth="1"/>
    <col min="10760" max="10761" width="9.140625" style="72"/>
    <col min="10762" max="10762" width="8" style="72" customWidth="1"/>
    <col min="10763" max="10764" width="9.140625" style="72"/>
    <col min="10765" max="10765" width="8.85546875" style="72" customWidth="1"/>
    <col min="10766" max="10767" width="9.140625" style="72"/>
    <col min="10768" max="10768" width="7.42578125" style="72" customWidth="1"/>
    <col min="10769" max="10770" width="9.140625" style="72"/>
    <col min="10771" max="10771" width="7.42578125" style="72" customWidth="1"/>
    <col min="10772" max="11009" width="9.140625" style="72"/>
    <col min="11010" max="11010" width="5" style="72" customWidth="1"/>
    <col min="11011" max="11011" width="24.28515625" style="72" customWidth="1"/>
    <col min="11012" max="11013" width="9.140625" style="72"/>
    <col min="11014" max="11014" width="11.140625" style="72" customWidth="1"/>
    <col min="11015" max="11015" width="8.7109375" style="72" customWidth="1"/>
    <col min="11016" max="11017" width="9.140625" style="72"/>
    <col min="11018" max="11018" width="8" style="72" customWidth="1"/>
    <col min="11019" max="11020" width="9.140625" style="72"/>
    <col min="11021" max="11021" width="8.85546875" style="72" customWidth="1"/>
    <col min="11022" max="11023" width="9.140625" style="72"/>
    <col min="11024" max="11024" width="7.42578125" style="72" customWidth="1"/>
    <col min="11025" max="11026" width="9.140625" style="72"/>
    <col min="11027" max="11027" width="7.42578125" style="72" customWidth="1"/>
    <col min="11028" max="11265" width="9.140625" style="72"/>
    <col min="11266" max="11266" width="5" style="72" customWidth="1"/>
    <col min="11267" max="11267" width="24.28515625" style="72" customWidth="1"/>
    <col min="11268" max="11269" width="9.140625" style="72"/>
    <col min="11270" max="11270" width="11.140625" style="72" customWidth="1"/>
    <col min="11271" max="11271" width="8.7109375" style="72" customWidth="1"/>
    <col min="11272" max="11273" width="9.140625" style="72"/>
    <col min="11274" max="11274" width="8" style="72" customWidth="1"/>
    <col min="11275" max="11276" width="9.140625" style="72"/>
    <col min="11277" max="11277" width="8.85546875" style="72" customWidth="1"/>
    <col min="11278" max="11279" width="9.140625" style="72"/>
    <col min="11280" max="11280" width="7.42578125" style="72" customWidth="1"/>
    <col min="11281" max="11282" width="9.140625" style="72"/>
    <col min="11283" max="11283" width="7.42578125" style="72" customWidth="1"/>
    <col min="11284" max="11521" width="9.140625" style="72"/>
    <col min="11522" max="11522" width="5" style="72" customWidth="1"/>
    <col min="11523" max="11523" width="24.28515625" style="72" customWidth="1"/>
    <col min="11524" max="11525" width="9.140625" style="72"/>
    <col min="11526" max="11526" width="11.140625" style="72" customWidth="1"/>
    <col min="11527" max="11527" width="8.7109375" style="72" customWidth="1"/>
    <col min="11528" max="11529" width="9.140625" style="72"/>
    <col min="11530" max="11530" width="8" style="72" customWidth="1"/>
    <col min="11531" max="11532" width="9.140625" style="72"/>
    <col min="11533" max="11533" width="8.85546875" style="72" customWidth="1"/>
    <col min="11534" max="11535" width="9.140625" style="72"/>
    <col min="11536" max="11536" width="7.42578125" style="72" customWidth="1"/>
    <col min="11537" max="11538" width="9.140625" style="72"/>
    <col min="11539" max="11539" width="7.42578125" style="72" customWidth="1"/>
    <col min="11540" max="11777" width="9.140625" style="72"/>
    <col min="11778" max="11778" width="5" style="72" customWidth="1"/>
    <col min="11779" max="11779" width="24.28515625" style="72" customWidth="1"/>
    <col min="11780" max="11781" width="9.140625" style="72"/>
    <col min="11782" max="11782" width="11.140625" style="72" customWidth="1"/>
    <col min="11783" max="11783" width="8.7109375" style="72" customWidth="1"/>
    <col min="11784" max="11785" width="9.140625" style="72"/>
    <col min="11786" max="11786" width="8" style="72" customWidth="1"/>
    <col min="11787" max="11788" width="9.140625" style="72"/>
    <col min="11789" max="11789" width="8.85546875" style="72" customWidth="1"/>
    <col min="11790" max="11791" width="9.140625" style="72"/>
    <col min="11792" max="11792" width="7.42578125" style="72" customWidth="1"/>
    <col min="11793" max="11794" width="9.140625" style="72"/>
    <col min="11795" max="11795" width="7.42578125" style="72" customWidth="1"/>
    <col min="11796" max="12033" width="9.140625" style="72"/>
    <col min="12034" max="12034" width="5" style="72" customWidth="1"/>
    <col min="12035" max="12035" width="24.28515625" style="72" customWidth="1"/>
    <col min="12036" max="12037" width="9.140625" style="72"/>
    <col min="12038" max="12038" width="11.140625" style="72" customWidth="1"/>
    <col min="12039" max="12039" width="8.7109375" style="72" customWidth="1"/>
    <col min="12040" max="12041" width="9.140625" style="72"/>
    <col min="12042" max="12042" width="8" style="72" customWidth="1"/>
    <col min="12043" max="12044" width="9.140625" style="72"/>
    <col min="12045" max="12045" width="8.85546875" style="72" customWidth="1"/>
    <col min="12046" max="12047" width="9.140625" style="72"/>
    <col min="12048" max="12048" width="7.42578125" style="72" customWidth="1"/>
    <col min="12049" max="12050" width="9.140625" style="72"/>
    <col min="12051" max="12051" width="7.42578125" style="72" customWidth="1"/>
    <col min="12052" max="12289" width="9.140625" style="72"/>
    <col min="12290" max="12290" width="5" style="72" customWidth="1"/>
    <col min="12291" max="12291" width="24.28515625" style="72" customWidth="1"/>
    <col min="12292" max="12293" width="9.140625" style="72"/>
    <col min="12294" max="12294" width="11.140625" style="72" customWidth="1"/>
    <col min="12295" max="12295" width="8.7109375" style="72" customWidth="1"/>
    <col min="12296" max="12297" width="9.140625" style="72"/>
    <col min="12298" max="12298" width="8" style="72" customWidth="1"/>
    <col min="12299" max="12300" width="9.140625" style="72"/>
    <col min="12301" max="12301" width="8.85546875" style="72" customWidth="1"/>
    <col min="12302" max="12303" width="9.140625" style="72"/>
    <col min="12304" max="12304" width="7.42578125" style="72" customWidth="1"/>
    <col min="12305" max="12306" width="9.140625" style="72"/>
    <col min="12307" max="12307" width="7.42578125" style="72" customWidth="1"/>
    <col min="12308" max="12545" width="9.140625" style="72"/>
    <col min="12546" max="12546" width="5" style="72" customWidth="1"/>
    <col min="12547" max="12547" width="24.28515625" style="72" customWidth="1"/>
    <col min="12548" max="12549" width="9.140625" style="72"/>
    <col min="12550" max="12550" width="11.140625" style="72" customWidth="1"/>
    <col min="12551" max="12551" width="8.7109375" style="72" customWidth="1"/>
    <col min="12552" max="12553" width="9.140625" style="72"/>
    <col min="12554" max="12554" width="8" style="72" customWidth="1"/>
    <col min="12555" max="12556" width="9.140625" style="72"/>
    <col min="12557" max="12557" width="8.85546875" style="72" customWidth="1"/>
    <col min="12558" max="12559" width="9.140625" style="72"/>
    <col min="12560" max="12560" width="7.42578125" style="72" customWidth="1"/>
    <col min="12561" max="12562" width="9.140625" style="72"/>
    <col min="12563" max="12563" width="7.42578125" style="72" customWidth="1"/>
    <col min="12564" max="12801" width="9.140625" style="72"/>
    <col min="12802" max="12802" width="5" style="72" customWidth="1"/>
    <col min="12803" max="12803" width="24.28515625" style="72" customWidth="1"/>
    <col min="12804" max="12805" width="9.140625" style="72"/>
    <col min="12806" max="12806" width="11.140625" style="72" customWidth="1"/>
    <col min="12807" max="12807" width="8.7109375" style="72" customWidth="1"/>
    <col min="12808" max="12809" width="9.140625" style="72"/>
    <col min="12810" max="12810" width="8" style="72" customWidth="1"/>
    <col min="12811" max="12812" width="9.140625" style="72"/>
    <col min="12813" max="12813" width="8.85546875" style="72" customWidth="1"/>
    <col min="12814" max="12815" width="9.140625" style="72"/>
    <col min="12816" max="12816" width="7.42578125" style="72" customWidth="1"/>
    <col min="12817" max="12818" width="9.140625" style="72"/>
    <col min="12819" max="12819" width="7.42578125" style="72" customWidth="1"/>
    <col min="12820" max="13057" width="9.140625" style="72"/>
    <col min="13058" max="13058" width="5" style="72" customWidth="1"/>
    <col min="13059" max="13059" width="24.28515625" style="72" customWidth="1"/>
    <col min="13060" max="13061" width="9.140625" style="72"/>
    <col min="13062" max="13062" width="11.140625" style="72" customWidth="1"/>
    <col min="13063" max="13063" width="8.7109375" style="72" customWidth="1"/>
    <col min="13064" max="13065" width="9.140625" style="72"/>
    <col min="13066" max="13066" width="8" style="72" customWidth="1"/>
    <col min="13067" max="13068" width="9.140625" style="72"/>
    <col min="13069" max="13069" width="8.85546875" style="72" customWidth="1"/>
    <col min="13070" max="13071" width="9.140625" style="72"/>
    <col min="13072" max="13072" width="7.42578125" style="72" customWidth="1"/>
    <col min="13073" max="13074" width="9.140625" style="72"/>
    <col min="13075" max="13075" width="7.42578125" style="72" customWidth="1"/>
    <col min="13076" max="13313" width="9.140625" style="72"/>
    <col min="13314" max="13314" width="5" style="72" customWidth="1"/>
    <col min="13315" max="13315" width="24.28515625" style="72" customWidth="1"/>
    <col min="13316" max="13317" width="9.140625" style="72"/>
    <col min="13318" max="13318" width="11.140625" style="72" customWidth="1"/>
    <col min="13319" max="13319" width="8.7109375" style="72" customWidth="1"/>
    <col min="13320" max="13321" width="9.140625" style="72"/>
    <col min="13322" max="13322" width="8" style="72" customWidth="1"/>
    <col min="13323" max="13324" width="9.140625" style="72"/>
    <col min="13325" max="13325" width="8.85546875" style="72" customWidth="1"/>
    <col min="13326" max="13327" width="9.140625" style="72"/>
    <col min="13328" max="13328" width="7.42578125" style="72" customWidth="1"/>
    <col min="13329" max="13330" width="9.140625" style="72"/>
    <col min="13331" max="13331" width="7.42578125" style="72" customWidth="1"/>
    <col min="13332" max="13569" width="9.140625" style="72"/>
    <col min="13570" max="13570" width="5" style="72" customWidth="1"/>
    <col min="13571" max="13571" width="24.28515625" style="72" customWidth="1"/>
    <col min="13572" max="13573" width="9.140625" style="72"/>
    <col min="13574" max="13574" width="11.140625" style="72" customWidth="1"/>
    <col min="13575" max="13575" width="8.7109375" style="72" customWidth="1"/>
    <col min="13576" max="13577" width="9.140625" style="72"/>
    <col min="13578" max="13578" width="8" style="72" customWidth="1"/>
    <col min="13579" max="13580" width="9.140625" style="72"/>
    <col min="13581" max="13581" width="8.85546875" style="72" customWidth="1"/>
    <col min="13582" max="13583" width="9.140625" style="72"/>
    <col min="13584" max="13584" width="7.42578125" style="72" customWidth="1"/>
    <col min="13585" max="13586" width="9.140625" style="72"/>
    <col min="13587" max="13587" width="7.42578125" style="72" customWidth="1"/>
    <col min="13588" max="13825" width="9.140625" style="72"/>
    <col min="13826" max="13826" width="5" style="72" customWidth="1"/>
    <col min="13827" max="13827" width="24.28515625" style="72" customWidth="1"/>
    <col min="13828" max="13829" width="9.140625" style="72"/>
    <col min="13830" max="13830" width="11.140625" style="72" customWidth="1"/>
    <col min="13831" max="13831" width="8.7109375" style="72" customWidth="1"/>
    <col min="13832" max="13833" width="9.140625" style="72"/>
    <col min="13834" max="13834" width="8" style="72" customWidth="1"/>
    <col min="13835" max="13836" width="9.140625" style="72"/>
    <col min="13837" max="13837" width="8.85546875" style="72" customWidth="1"/>
    <col min="13838" max="13839" width="9.140625" style="72"/>
    <col min="13840" max="13840" width="7.42578125" style="72" customWidth="1"/>
    <col min="13841" max="13842" width="9.140625" style="72"/>
    <col min="13843" max="13843" width="7.42578125" style="72" customWidth="1"/>
    <col min="13844" max="14081" width="9.140625" style="72"/>
    <col min="14082" max="14082" width="5" style="72" customWidth="1"/>
    <col min="14083" max="14083" width="24.28515625" style="72" customWidth="1"/>
    <col min="14084" max="14085" width="9.140625" style="72"/>
    <col min="14086" max="14086" width="11.140625" style="72" customWidth="1"/>
    <col min="14087" max="14087" width="8.7109375" style="72" customWidth="1"/>
    <col min="14088" max="14089" width="9.140625" style="72"/>
    <col min="14090" max="14090" width="8" style="72" customWidth="1"/>
    <col min="14091" max="14092" width="9.140625" style="72"/>
    <col min="14093" max="14093" width="8.85546875" style="72" customWidth="1"/>
    <col min="14094" max="14095" width="9.140625" style="72"/>
    <col min="14096" max="14096" width="7.42578125" style="72" customWidth="1"/>
    <col min="14097" max="14098" width="9.140625" style="72"/>
    <col min="14099" max="14099" width="7.42578125" style="72" customWidth="1"/>
    <col min="14100" max="14337" width="9.140625" style="72"/>
    <col min="14338" max="14338" width="5" style="72" customWidth="1"/>
    <col min="14339" max="14339" width="24.28515625" style="72" customWidth="1"/>
    <col min="14340" max="14341" width="9.140625" style="72"/>
    <col min="14342" max="14342" width="11.140625" style="72" customWidth="1"/>
    <col min="14343" max="14343" width="8.7109375" style="72" customWidth="1"/>
    <col min="14344" max="14345" width="9.140625" style="72"/>
    <col min="14346" max="14346" width="8" style="72" customWidth="1"/>
    <col min="14347" max="14348" width="9.140625" style="72"/>
    <col min="14349" max="14349" width="8.85546875" style="72" customWidth="1"/>
    <col min="14350" max="14351" width="9.140625" style="72"/>
    <col min="14352" max="14352" width="7.42578125" style="72" customWidth="1"/>
    <col min="14353" max="14354" width="9.140625" style="72"/>
    <col min="14355" max="14355" width="7.42578125" style="72" customWidth="1"/>
    <col min="14356" max="14593" width="9.140625" style="72"/>
    <col min="14594" max="14594" width="5" style="72" customWidth="1"/>
    <col min="14595" max="14595" width="24.28515625" style="72" customWidth="1"/>
    <col min="14596" max="14597" width="9.140625" style="72"/>
    <col min="14598" max="14598" width="11.140625" style="72" customWidth="1"/>
    <col min="14599" max="14599" width="8.7109375" style="72" customWidth="1"/>
    <col min="14600" max="14601" width="9.140625" style="72"/>
    <col min="14602" max="14602" width="8" style="72" customWidth="1"/>
    <col min="14603" max="14604" width="9.140625" style="72"/>
    <col min="14605" max="14605" width="8.85546875" style="72" customWidth="1"/>
    <col min="14606" max="14607" width="9.140625" style="72"/>
    <col min="14608" max="14608" width="7.42578125" style="72" customWidth="1"/>
    <col min="14609" max="14610" width="9.140625" style="72"/>
    <col min="14611" max="14611" width="7.42578125" style="72" customWidth="1"/>
    <col min="14612" max="14849" width="9.140625" style="72"/>
    <col min="14850" max="14850" width="5" style="72" customWidth="1"/>
    <col min="14851" max="14851" width="24.28515625" style="72" customWidth="1"/>
    <col min="14852" max="14853" width="9.140625" style="72"/>
    <col min="14854" max="14854" width="11.140625" style="72" customWidth="1"/>
    <col min="14855" max="14855" width="8.7109375" style="72" customWidth="1"/>
    <col min="14856" max="14857" width="9.140625" style="72"/>
    <col min="14858" max="14858" width="8" style="72" customWidth="1"/>
    <col min="14859" max="14860" width="9.140625" style="72"/>
    <col min="14861" max="14861" width="8.85546875" style="72" customWidth="1"/>
    <col min="14862" max="14863" width="9.140625" style="72"/>
    <col min="14864" max="14864" width="7.42578125" style="72" customWidth="1"/>
    <col min="14865" max="14866" width="9.140625" style="72"/>
    <col min="14867" max="14867" width="7.42578125" style="72" customWidth="1"/>
    <col min="14868" max="15105" width="9.140625" style="72"/>
    <col min="15106" max="15106" width="5" style="72" customWidth="1"/>
    <col min="15107" max="15107" width="24.28515625" style="72" customWidth="1"/>
    <col min="15108" max="15109" width="9.140625" style="72"/>
    <col min="15110" max="15110" width="11.140625" style="72" customWidth="1"/>
    <col min="15111" max="15111" width="8.7109375" style="72" customWidth="1"/>
    <col min="15112" max="15113" width="9.140625" style="72"/>
    <col min="15114" max="15114" width="8" style="72" customWidth="1"/>
    <col min="15115" max="15116" width="9.140625" style="72"/>
    <col min="15117" max="15117" width="8.85546875" style="72" customWidth="1"/>
    <col min="15118" max="15119" width="9.140625" style="72"/>
    <col min="15120" max="15120" width="7.42578125" style="72" customWidth="1"/>
    <col min="15121" max="15122" width="9.140625" style="72"/>
    <col min="15123" max="15123" width="7.42578125" style="72" customWidth="1"/>
    <col min="15124" max="15361" width="9.140625" style="72"/>
    <col min="15362" max="15362" width="5" style="72" customWidth="1"/>
    <col min="15363" max="15363" width="24.28515625" style="72" customWidth="1"/>
    <col min="15364" max="15365" width="9.140625" style="72"/>
    <col min="15366" max="15366" width="11.140625" style="72" customWidth="1"/>
    <col min="15367" max="15367" width="8.7109375" style="72" customWidth="1"/>
    <col min="15368" max="15369" width="9.140625" style="72"/>
    <col min="15370" max="15370" width="8" style="72" customWidth="1"/>
    <col min="15371" max="15372" width="9.140625" style="72"/>
    <col min="15373" max="15373" width="8.85546875" style="72" customWidth="1"/>
    <col min="15374" max="15375" width="9.140625" style="72"/>
    <col min="15376" max="15376" width="7.42578125" style="72" customWidth="1"/>
    <col min="15377" max="15378" width="9.140625" style="72"/>
    <col min="15379" max="15379" width="7.42578125" style="72" customWidth="1"/>
    <col min="15380" max="15617" width="9.140625" style="72"/>
    <col min="15618" max="15618" width="5" style="72" customWidth="1"/>
    <col min="15619" max="15619" width="24.28515625" style="72" customWidth="1"/>
    <col min="15620" max="15621" width="9.140625" style="72"/>
    <col min="15622" max="15622" width="11.140625" style="72" customWidth="1"/>
    <col min="15623" max="15623" width="8.7109375" style="72" customWidth="1"/>
    <col min="15624" max="15625" width="9.140625" style="72"/>
    <col min="15626" max="15626" width="8" style="72" customWidth="1"/>
    <col min="15627" max="15628" width="9.140625" style="72"/>
    <col min="15629" max="15629" width="8.85546875" style="72" customWidth="1"/>
    <col min="15630" max="15631" width="9.140625" style="72"/>
    <col min="15632" max="15632" width="7.42578125" style="72" customWidth="1"/>
    <col min="15633" max="15634" width="9.140625" style="72"/>
    <col min="15635" max="15635" width="7.42578125" style="72" customWidth="1"/>
    <col min="15636" max="15873" width="9.140625" style="72"/>
    <col min="15874" max="15874" width="5" style="72" customWidth="1"/>
    <col min="15875" max="15875" width="24.28515625" style="72" customWidth="1"/>
    <col min="15876" max="15877" width="9.140625" style="72"/>
    <col min="15878" max="15878" width="11.140625" style="72" customWidth="1"/>
    <col min="15879" max="15879" width="8.7109375" style="72" customWidth="1"/>
    <col min="15880" max="15881" width="9.140625" style="72"/>
    <col min="15882" max="15882" width="8" style="72" customWidth="1"/>
    <col min="15883" max="15884" width="9.140625" style="72"/>
    <col min="15885" max="15885" width="8.85546875" style="72" customWidth="1"/>
    <col min="15886" max="15887" width="9.140625" style="72"/>
    <col min="15888" max="15888" width="7.42578125" style="72" customWidth="1"/>
    <col min="15889" max="15890" width="9.140625" style="72"/>
    <col min="15891" max="15891" width="7.42578125" style="72" customWidth="1"/>
    <col min="15892" max="16129" width="9.140625" style="72"/>
    <col min="16130" max="16130" width="5" style="72" customWidth="1"/>
    <col min="16131" max="16131" width="24.28515625" style="72" customWidth="1"/>
    <col min="16132" max="16133" width="9.140625" style="72"/>
    <col min="16134" max="16134" width="11.140625" style="72" customWidth="1"/>
    <col min="16135" max="16135" width="8.7109375" style="72" customWidth="1"/>
    <col min="16136" max="16137" width="9.140625" style="72"/>
    <col min="16138" max="16138" width="8" style="72" customWidth="1"/>
    <col min="16139" max="16140" width="9.140625" style="72"/>
    <col min="16141" max="16141" width="8.85546875" style="72" customWidth="1"/>
    <col min="16142" max="16143" width="9.140625" style="72"/>
    <col min="16144" max="16144" width="7.42578125" style="72" customWidth="1"/>
    <col min="16145" max="16146" width="9.140625" style="72"/>
    <col min="16147" max="16147" width="7.42578125" style="72" customWidth="1"/>
    <col min="16148" max="16384" width="9.140625" style="72"/>
  </cols>
  <sheetData>
    <row r="2" spans="2:21" x14ac:dyDescent="0.25"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241" t="s">
        <v>65</v>
      </c>
      <c r="T2" s="241"/>
      <c r="U2" s="241"/>
    </row>
    <row r="3" spans="2:21" x14ac:dyDescent="0.25">
      <c r="B3" s="242" t="s">
        <v>242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</row>
    <row r="4" spans="2:21" x14ac:dyDescent="0.25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</row>
    <row r="5" spans="2:21" x14ac:dyDescent="0.25">
      <c r="B5" s="239" t="s">
        <v>2</v>
      </c>
      <c r="C5" s="239" t="s">
        <v>3</v>
      </c>
      <c r="D5" s="243" t="s">
        <v>22</v>
      </c>
      <c r="E5" s="243"/>
      <c r="F5" s="243"/>
      <c r="G5" s="239" t="s">
        <v>55</v>
      </c>
      <c r="H5" s="239"/>
      <c r="I5" s="243"/>
      <c r="J5" s="243" t="s">
        <v>56</v>
      </c>
      <c r="K5" s="243"/>
      <c r="L5" s="243"/>
      <c r="M5" s="239" t="s">
        <v>57</v>
      </c>
      <c r="N5" s="239"/>
      <c r="O5" s="243"/>
      <c r="P5" s="239" t="s">
        <v>58</v>
      </c>
      <c r="Q5" s="239"/>
      <c r="R5" s="243"/>
      <c r="S5" s="239" t="s">
        <v>59</v>
      </c>
      <c r="T5" s="239"/>
      <c r="U5" s="243"/>
    </row>
    <row r="6" spans="2:21" ht="37.5" customHeight="1" x14ac:dyDescent="0.25">
      <c r="B6" s="239"/>
      <c r="C6" s="239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</row>
    <row r="7" spans="2:21" ht="66" customHeight="1" x14ac:dyDescent="0.25">
      <c r="B7" s="239"/>
      <c r="C7" s="239"/>
      <c r="D7" s="106" t="s">
        <v>19</v>
      </c>
      <c r="E7" s="106" t="s">
        <v>20</v>
      </c>
      <c r="F7" s="106" t="s">
        <v>250</v>
      </c>
      <c r="G7" s="106" t="s">
        <v>19</v>
      </c>
      <c r="H7" s="106" t="s">
        <v>20</v>
      </c>
      <c r="I7" s="106" t="s">
        <v>251</v>
      </c>
      <c r="J7" s="106" t="s">
        <v>19</v>
      </c>
      <c r="K7" s="106" t="s">
        <v>20</v>
      </c>
      <c r="L7" s="106" t="s">
        <v>250</v>
      </c>
      <c r="M7" s="106" t="s">
        <v>19</v>
      </c>
      <c r="N7" s="106" t="s">
        <v>20</v>
      </c>
      <c r="O7" s="106" t="s">
        <v>250</v>
      </c>
      <c r="P7" s="106" t="s">
        <v>19</v>
      </c>
      <c r="Q7" s="106" t="s">
        <v>20</v>
      </c>
      <c r="R7" s="106" t="s">
        <v>250</v>
      </c>
      <c r="S7" s="106" t="s">
        <v>19</v>
      </c>
      <c r="T7" s="106" t="s">
        <v>20</v>
      </c>
      <c r="U7" s="106" t="s">
        <v>250</v>
      </c>
    </row>
    <row r="8" spans="2:21" ht="44.1" customHeight="1" x14ac:dyDescent="0.25">
      <c r="B8" s="239" t="s">
        <v>21</v>
      </c>
      <c r="C8" s="240"/>
      <c r="D8" s="101">
        <f>D9+D10++D11+D12+D13+D14+D15+D16+D17+D18+D19+D20+D21+D22+D23+D24</f>
        <v>549</v>
      </c>
      <c r="E8" s="101">
        <f>E9+E10+E11+E12+E13+E14+E15+E16+E17+E18+E19+E20+E21+E22+E23+E24</f>
        <v>300</v>
      </c>
      <c r="F8" s="101">
        <f>SUM(F9:F24)</f>
        <v>603</v>
      </c>
      <c r="G8" s="101">
        <f>G9+G10+G11+G12+G13+G14+G15+G16+G17+G18+G19+G20+G21+G22+G23+G24</f>
        <v>129</v>
      </c>
      <c r="H8" s="101">
        <f>H9+H10+H11+H12+H13+H14+H15+H16+H17+H18+H19+H20+H21+H22+H23+H24</f>
        <v>83</v>
      </c>
      <c r="I8" s="101">
        <f>I9+I10+I11+I12+I13+I14+I15+I16+I17+I18+I19+I20+I21+I22+I23+I24</f>
        <v>135</v>
      </c>
      <c r="J8" s="101">
        <f>J9+J10+J11+J12+J13+J14+J15+J16+J17+J18+J19+J20+J21+J22+J23+J24</f>
        <v>129</v>
      </c>
      <c r="K8" s="101">
        <f t="shared" ref="K8:U8" si="0">K9+K10+K11+K12+K13+K14+K15+K16+K17+K18+K19+K20+K21+K22+K23+K24</f>
        <v>77</v>
      </c>
      <c r="L8" s="101">
        <f t="shared" si="0"/>
        <v>140</v>
      </c>
      <c r="M8" s="101">
        <f t="shared" si="0"/>
        <v>90</v>
      </c>
      <c r="N8" s="101">
        <f t="shared" si="0"/>
        <v>48</v>
      </c>
      <c r="O8" s="101">
        <f t="shared" si="0"/>
        <v>99</v>
      </c>
      <c r="P8" s="101">
        <f t="shared" si="0"/>
        <v>105</v>
      </c>
      <c r="Q8" s="101">
        <f t="shared" si="0"/>
        <v>49</v>
      </c>
      <c r="R8" s="101">
        <f t="shared" si="0"/>
        <v>118</v>
      </c>
      <c r="S8" s="101">
        <f t="shared" si="0"/>
        <v>96</v>
      </c>
      <c r="T8" s="101">
        <f t="shared" si="0"/>
        <v>43</v>
      </c>
      <c r="U8" s="101">
        <f t="shared" si="0"/>
        <v>111</v>
      </c>
    </row>
    <row r="9" spans="2:21" ht="60" customHeight="1" x14ac:dyDescent="0.25">
      <c r="B9" s="107">
        <v>1</v>
      </c>
      <c r="C9" s="108" t="s">
        <v>25</v>
      </c>
      <c r="D9" s="102">
        <f>G9+J9+M9+P9+S9</f>
        <v>1</v>
      </c>
      <c r="E9" s="102">
        <f>H9+K9+N9+Q9+T9</f>
        <v>0</v>
      </c>
      <c r="F9" s="102">
        <f>I9+L9+O9+R9+U9</f>
        <v>1</v>
      </c>
      <c r="G9" s="102">
        <f>'[7]CIiPZ GW'!$O$29</f>
        <v>1</v>
      </c>
      <c r="H9" s="102">
        <f>'[7]CIiPZ GW'!$P$29</f>
        <v>0</v>
      </c>
      <c r="I9" s="102">
        <f>'[7]CIiPZ GW'!$Q$29</f>
        <v>1</v>
      </c>
      <c r="J9" s="102">
        <f>'[7]CIiPZ GW'!$O$30</f>
        <v>0</v>
      </c>
      <c r="K9" s="102">
        <f>'[7]CIiPZ GW'!$P$30</f>
        <v>0</v>
      </c>
      <c r="L9" s="102">
        <f>'[7]CIiPZ GW'!$Q$30</f>
        <v>0</v>
      </c>
      <c r="M9" s="102">
        <f>'[7]CIiPZ GW'!$O$31</f>
        <v>0</v>
      </c>
      <c r="N9" s="102">
        <f>'[7]CIiPZ GW'!$P$31</f>
        <v>0</v>
      </c>
      <c r="O9" s="102">
        <f>'[7]CIiPZ GW'!$Q$31</f>
        <v>0</v>
      </c>
      <c r="P9" s="102">
        <f>'[7]CIiPZ GW'!$O$32</f>
        <v>0</v>
      </c>
      <c r="Q9" s="102">
        <f>'[7]CIiPZ GW'!$P$32</f>
        <v>0</v>
      </c>
      <c r="R9" s="102">
        <f>'[7]CIiPZ GW'!$Q$32</f>
        <v>0</v>
      </c>
      <c r="S9" s="102">
        <f>'[7]CIiPZ GW'!$O$33</f>
        <v>0</v>
      </c>
      <c r="T9" s="102">
        <f>'[7]CIiPZ GW'!$P$33</f>
        <v>0</v>
      </c>
      <c r="U9" s="102">
        <f>'[7]CIiPZ GW'!$Q$33</f>
        <v>0</v>
      </c>
    </row>
    <row r="10" spans="2:21" ht="60" customHeight="1" x14ac:dyDescent="0.25">
      <c r="B10" s="107">
        <v>2</v>
      </c>
      <c r="C10" s="108" t="s">
        <v>26</v>
      </c>
      <c r="D10" s="102">
        <f t="shared" ref="D10:F24" si="1">G10+J10+M10+P10+S10</f>
        <v>28</v>
      </c>
      <c r="E10" s="102">
        <f t="shared" si="1"/>
        <v>20</v>
      </c>
      <c r="F10" s="102">
        <f t="shared" si="1"/>
        <v>32</v>
      </c>
      <c r="G10" s="102">
        <f>'[7]CIiPZ ZG'!$O$29</f>
        <v>4</v>
      </c>
      <c r="H10" s="102">
        <f>'[7]CIiPZ ZG'!$P$29</f>
        <v>3</v>
      </c>
      <c r="I10" s="102">
        <f>'[7]CIiPZ ZG'!$Q$29</f>
        <v>5</v>
      </c>
      <c r="J10" s="102">
        <f>'[7]CIiPZ ZG'!$O$30</f>
        <v>13</v>
      </c>
      <c r="K10" s="102">
        <f>'[7]CIiPZ ZG'!$P$30</f>
        <v>9</v>
      </c>
      <c r="L10" s="102">
        <f>'[7]CIiPZ ZG'!$Q$30</f>
        <v>13</v>
      </c>
      <c r="M10" s="102">
        <f>'[7]CIiPZ ZG'!$O$31</f>
        <v>2</v>
      </c>
      <c r="N10" s="102">
        <f>'[7]CIiPZ ZG'!$P$31</f>
        <v>2</v>
      </c>
      <c r="O10" s="102">
        <f>'[7]CIiPZ ZG'!$Q$31</f>
        <v>2</v>
      </c>
      <c r="P10" s="102">
        <f>'[7]CIiPZ ZG'!$O$32</f>
        <v>6</v>
      </c>
      <c r="Q10" s="102">
        <f>'[7]CIiPZ ZG'!$P$32</f>
        <v>4</v>
      </c>
      <c r="R10" s="102">
        <f>'[7]CIiPZ ZG'!$Q$32</f>
        <v>7</v>
      </c>
      <c r="S10" s="102">
        <f>'[7]CIiPZ ZG'!$O$33</f>
        <v>3</v>
      </c>
      <c r="T10" s="102">
        <f>'[7]CIiPZ ZG'!$P$33</f>
        <v>2</v>
      </c>
      <c r="U10" s="102">
        <f>'[7]CIiPZ ZG'!$Q$33</f>
        <v>5</v>
      </c>
    </row>
    <row r="11" spans="2:21" ht="44.1" customHeight="1" x14ac:dyDescent="0.25">
      <c r="B11" s="103">
        <v>3</v>
      </c>
      <c r="C11" s="104" t="s">
        <v>27</v>
      </c>
      <c r="D11" s="102">
        <f t="shared" si="1"/>
        <v>125</v>
      </c>
      <c r="E11" s="102">
        <f t="shared" si="1"/>
        <v>63</v>
      </c>
      <c r="F11" s="102">
        <f>I11+L11+O11+R11+U11</f>
        <v>161</v>
      </c>
      <c r="G11" s="102">
        <f>'[7]PUP GW'!$O$29</f>
        <v>16</v>
      </c>
      <c r="H11" s="102">
        <f>'[7]PUP GW'!$P$29</f>
        <v>12</v>
      </c>
      <c r="I11" s="102">
        <f>'[7]PUP GW'!$Q$29</f>
        <v>21</v>
      </c>
      <c r="J11" s="102">
        <f>'[7]PUP GW'!$O$30</f>
        <v>23</v>
      </c>
      <c r="K11" s="102">
        <f>'[7]PUP GW'!$P$30</f>
        <v>12</v>
      </c>
      <c r="L11" s="102">
        <f>'[7]PUP GW'!$Q$30</f>
        <v>30</v>
      </c>
      <c r="M11" s="102">
        <f>'[7]PUP GW'!$O$31</f>
        <v>24</v>
      </c>
      <c r="N11" s="102">
        <f>'[7]PUP GW'!$P$31</f>
        <v>17</v>
      </c>
      <c r="O11" s="102">
        <f>'[7]PUP GW'!$Q$31</f>
        <v>31</v>
      </c>
      <c r="P11" s="102">
        <f>'[7]PUP GW'!$O$32</f>
        <v>25</v>
      </c>
      <c r="Q11" s="102">
        <f>'[7]PUP GW'!$P$32</f>
        <v>9</v>
      </c>
      <c r="R11" s="102">
        <f>'[7]PUP GW'!$Q$32</f>
        <v>32</v>
      </c>
      <c r="S11" s="102">
        <f>'[7]PUP GW'!$O$33</f>
        <v>37</v>
      </c>
      <c r="T11" s="102">
        <f>'[7]PUP GW'!$P$33</f>
        <v>13</v>
      </c>
      <c r="U11" s="102">
        <f>'[7]PUP GW'!$Q$33</f>
        <v>47</v>
      </c>
    </row>
    <row r="12" spans="2:21" ht="44.1" customHeight="1" x14ac:dyDescent="0.25">
      <c r="B12" s="105">
        <v>4</v>
      </c>
      <c r="C12" s="104" t="s">
        <v>28</v>
      </c>
      <c r="D12" s="102">
        <f t="shared" si="1"/>
        <v>33</v>
      </c>
      <c r="E12" s="102">
        <f t="shared" si="1"/>
        <v>13</v>
      </c>
      <c r="F12" s="102">
        <f t="shared" si="1"/>
        <v>39</v>
      </c>
      <c r="G12" s="102">
        <f>'[7]PUP GWz'!$O$29</f>
        <v>4</v>
      </c>
      <c r="H12" s="102">
        <f>'[7]PUP GWz'!$P$29</f>
        <v>1</v>
      </c>
      <c r="I12" s="102">
        <f>'[7]PUP GWz'!$Q$29</f>
        <v>4</v>
      </c>
      <c r="J12" s="102">
        <f>'[7]PUP GWz'!$O$30</f>
        <v>6</v>
      </c>
      <c r="K12" s="102">
        <f>'[7]PUP GWz'!$P$30</f>
        <v>1</v>
      </c>
      <c r="L12" s="102">
        <f>'[7]PUP GWz'!$Q$30</f>
        <v>7</v>
      </c>
      <c r="M12" s="102">
        <f>'[7]PUP GWz'!$O$31</f>
        <v>7</v>
      </c>
      <c r="N12" s="102">
        <f>'[7]PUP GWz'!$P$31</f>
        <v>2</v>
      </c>
      <c r="O12" s="102">
        <f>'[7]PUP GWz'!$Q$31</f>
        <v>9</v>
      </c>
      <c r="P12" s="102">
        <f>'[7]PUP GWz'!$O$32</f>
        <v>8</v>
      </c>
      <c r="Q12" s="102">
        <f>'[7]PUP GWz'!$P$32</f>
        <v>4</v>
      </c>
      <c r="R12" s="102">
        <f>'[7]PUP GWz'!$Q$32</f>
        <v>10</v>
      </c>
      <c r="S12" s="102">
        <f>'[7]PUP GWz'!$O$33</f>
        <v>8</v>
      </c>
      <c r="T12" s="102">
        <f>'[7]PUP GWz'!$P$33</f>
        <v>5</v>
      </c>
      <c r="U12" s="102">
        <f>'[7]PUP GWz'!$Q$33</f>
        <v>9</v>
      </c>
    </row>
    <row r="13" spans="2:21" ht="44.1" customHeight="1" x14ac:dyDescent="0.25">
      <c r="B13" s="107">
        <v>5</v>
      </c>
      <c r="C13" s="104" t="s">
        <v>29</v>
      </c>
      <c r="D13" s="102">
        <f t="shared" si="1"/>
        <v>69</v>
      </c>
      <c r="E13" s="102">
        <f t="shared" si="1"/>
        <v>31</v>
      </c>
      <c r="F13" s="102">
        <f t="shared" si="1"/>
        <v>69</v>
      </c>
      <c r="G13" s="102">
        <f>'[7]PUP KO'!$O$29</f>
        <v>4</v>
      </c>
      <c r="H13" s="102">
        <f>'[7]PUP KO'!$P$29</f>
        <v>3</v>
      </c>
      <c r="I13" s="102">
        <f>'[7]PUP KO'!$Q$29</f>
        <v>4</v>
      </c>
      <c r="J13" s="102">
        <f>'[7]PUP KO'!$O$30</f>
        <v>17</v>
      </c>
      <c r="K13" s="102">
        <f>'[7]PUP KO'!$P$30</f>
        <v>8</v>
      </c>
      <c r="L13" s="102">
        <f>'[7]PUP KO'!$Q$30</f>
        <v>17</v>
      </c>
      <c r="M13" s="102">
        <f>'[7]PUP KO'!$O$31</f>
        <v>16</v>
      </c>
      <c r="N13" s="102">
        <f>'[7]PUP KO'!$P$31</f>
        <v>8</v>
      </c>
      <c r="O13" s="102">
        <f>'[7]PUP KO'!$Q$31</f>
        <v>16</v>
      </c>
      <c r="P13" s="102">
        <f>'[7]PUP KO'!$O$32</f>
        <v>18</v>
      </c>
      <c r="Q13" s="102">
        <f>'[7]PUP KO'!$P$32</f>
        <v>9</v>
      </c>
      <c r="R13" s="102">
        <f>'[7]PUP KO'!$Q$32</f>
        <v>18</v>
      </c>
      <c r="S13" s="102">
        <f>'[7]PUP KO'!$O$33</f>
        <v>14</v>
      </c>
      <c r="T13" s="102">
        <f>'[7]PUP KO'!$P$33</f>
        <v>3</v>
      </c>
      <c r="U13" s="102">
        <f>'[7]PUP KO'!$Q$33</f>
        <v>14</v>
      </c>
    </row>
    <row r="14" spans="2:21" ht="44.1" customHeight="1" x14ac:dyDescent="0.25">
      <c r="B14" s="107">
        <v>6</v>
      </c>
      <c r="C14" s="104" t="s">
        <v>30</v>
      </c>
      <c r="D14" s="102">
        <f t="shared" si="1"/>
        <v>2</v>
      </c>
      <c r="E14" s="102">
        <f t="shared" si="1"/>
        <v>2</v>
      </c>
      <c r="F14" s="102">
        <f t="shared" si="1"/>
        <v>2</v>
      </c>
      <c r="G14" s="102">
        <f>'[7]PUP MI'!$O$29</f>
        <v>0</v>
      </c>
      <c r="H14" s="102">
        <f>'[7]PUP MI'!$P$29</f>
        <v>0</v>
      </c>
      <c r="I14" s="102">
        <f>'[7]PUP MI'!$Q$29</f>
        <v>0</v>
      </c>
      <c r="J14" s="102">
        <f>'[7]PUP MI'!$O$30</f>
        <v>1</v>
      </c>
      <c r="K14" s="102">
        <f>'[7]PUP MI'!$P$30</f>
        <v>1</v>
      </c>
      <c r="L14" s="102">
        <f>'[7]PUP MI'!$Q$30</f>
        <v>1</v>
      </c>
      <c r="M14" s="102">
        <f>'[7]PUP MI'!$O$31</f>
        <v>1</v>
      </c>
      <c r="N14" s="102">
        <f>'[7]PUP MI'!$P$31</f>
        <v>1</v>
      </c>
      <c r="O14" s="102">
        <f>'[7]PUP MI'!$Q$31</f>
        <v>1</v>
      </c>
      <c r="P14" s="102">
        <f>'[7]PUP MI'!$O$32</f>
        <v>0</v>
      </c>
      <c r="Q14" s="102">
        <f>'[7]PUP MI'!$P$32</f>
        <v>0</v>
      </c>
      <c r="R14" s="102">
        <f>'[7]PUP MI'!$Q$32</f>
        <v>0</v>
      </c>
      <c r="S14" s="102">
        <f>'[7]PUP MI'!$O$33</f>
        <v>0</v>
      </c>
      <c r="T14" s="102">
        <f>'[7]PUP MI'!$P$33</f>
        <v>0</v>
      </c>
      <c r="U14" s="102">
        <f>'[7]PUP MI'!$Q$33</f>
        <v>0</v>
      </c>
    </row>
    <row r="15" spans="2:21" ht="44.1" customHeight="1" x14ac:dyDescent="0.25">
      <c r="B15" s="103">
        <v>7</v>
      </c>
      <c r="C15" s="104" t="s">
        <v>31</v>
      </c>
      <c r="D15" s="102">
        <f t="shared" si="1"/>
        <v>16</v>
      </c>
      <c r="E15" s="102">
        <f t="shared" si="1"/>
        <v>7</v>
      </c>
      <c r="F15" s="102">
        <f t="shared" si="1"/>
        <v>16</v>
      </c>
      <c r="G15" s="102">
        <f>'[7]PUP NS'!$O$29</f>
        <v>2</v>
      </c>
      <c r="H15" s="102">
        <f>'[7]PUP NS'!$P$29</f>
        <v>2</v>
      </c>
      <c r="I15" s="102">
        <f>'[7]PUP NS'!$Q$29</f>
        <v>2</v>
      </c>
      <c r="J15" s="102">
        <f>'[7]PUP NS'!$O$30</f>
        <v>8</v>
      </c>
      <c r="K15" s="102">
        <f>'[7]PUP NS'!$P$30</f>
        <v>4</v>
      </c>
      <c r="L15" s="102">
        <f>'[7]PUP NS'!$Q$30</f>
        <v>8</v>
      </c>
      <c r="M15" s="102">
        <f>'[7]PUP NS'!$O31</f>
        <v>2</v>
      </c>
      <c r="N15" s="102">
        <f>'[7]PUP NS'!$P$31</f>
        <v>0</v>
      </c>
      <c r="O15" s="102">
        <f>'[7]PUP NS'!$Q$31</f>
        <v>2</v>
      </c>
      <c r="P15" s="102">
        <f>'[7]PUP NS'!$O32</f>
        <v>2</v>
      </c>
      <c r="Q15" s="102">
        <f>'[7]PUP NS'!$P$32</f>
        <v>0</v>
      </c>
      <c r="R15" s="102">
        <f>'[7]PUP NS'!$Q$32</f>
        <v>2</v>
      </c>
      <c r="S15" s="102">
        <f>'[7]PUP NS'!$O33</f>
        <v>2</v>
      </c>
      <c r="T15" s="102">
        <f>'[7]PUP NS'!$P$33</f>
        <v>1</v>
      </c>
      <c r="U15" s="102">
        <f>'[7]PUP NS'!$Q$33</f>
        <v>2</v>
      </c>
    </row>
    <row r="16" spans="2:21" ht="44.1" customHeight="1" x14ac:dyDescent="0.25">
      <c r="B16" s="105">
        <v>8</v>
      </c>
      <c r="C16" s="104" t="s">
        <v>32</v>
      </c>
      <c r="D16" s="102">
        <f t="shared" si="1"/>
        <v>0</v>
      </c>
      <c r="E16" s="102">
        <f t="shared" si="1"/>
        <v>0</v>
      </c>
      <c r="F16" s="102">
        <f t="shared" si="1"/>
        <v>0</v>
      </c>
      <c r="G16" s="102">
        <f>'[7]PUP Sł'!$O$29</f>
        <v>0</v>
      </c>
      <c r="H16" s="102">
        <f>'[7]PUP Sł'!$P$29</f>
        <v>0</v>
      </c>
      <c r="I16" s="102">
        <f>'[7]PUP Sł'!$Q$29</f>
        <v>0</v>
      </c>
      <c r="J16" s="102">
        <f>'[7]PUP Sł'!$O$30</f>
        <v>0</v>
      </c>
      <c r="K16" s="102">
        <f>'[7]PUP Sł'!$P$30</f>
        <v>0</v>
      </c>
      <c r="L16" s="102">
        <f>'[7]PUP Sł'!$Q$30</f>
        <v>0</v>
      </c>
      <c r="M16" s="102">
        <f>'[7]PUP Sł'!$O$31</f>
        <v>0</v>
      </c>
      <c r="N16" s="102">
        <f>'[7]PUP Sł'!$P$31</f>
        <v>0</v>
      </c>
      <c r="O16" s="102">
        <f>'[7]PUP Sł'!$Q31</f>
        <v>0</v>
      </c>
      <c r="P16" s="102">
        <f>'[7]PUP Sł'!$O$32</f>
        <v>0</v>
      </c>
      <c r="Q16" s="102">
        <f>'[7]PUP Sł'!$P$32</f>
        <v>0</v>
      </c>
      <c r="R16" s="102">
        <f>'[7]PUP Sł'!$Q32</f>
        <v>0</v>
      </c>
      <c r="S16" s="102">
        <f>'[7]PUP Sł'!$O$33</f>
        <v>0</v>
      </c>
      <c r="T16" s="102">
        <f>'[7]PUP Sł'!$P$33</f>
        <v>0</v>
      </c>
      <c r="U16" s="102">
        <f>'[7]PUP Sł'!$Q33</f>
        <v>0</v>
      </c>
    </row>
    <row r="17" spans="2:21" ht="42.75" customHeight="1" x14ac:dyDescent="0.25">
      <c r="B17" s="107">
        <v>9</v>
      </c>
      <c r="C17" s="104" t="s">
        <v>33</v>
      </c>
      <c r="D17" s="102">
        <f t="shared" si="1"/>
        <v>0</v>
      </c>
      <c r="E17" s="102">
        <f t="shared" si="1"/>
        <v>0</v>
      </c>
      <c r="F17" s="102">
        <f t="shared" si="1"/>
        <v>0</v>
      </c>
      <c r="G17" s="102">
        <f>'[7]PUP ST'!$O$29</f>
        <v>0</v>
      </c>
      <c r="H17" s="102">
        <f>'[7]PUP ST'!$P$29</f>
        <v>0</v>
      </c>
      <c r="I17" s="102">
        <f>'[7]PUP ST'!$Q$29</f>
        <v>0</v>
      </c>
      <c r="J17" s="102">
        <f>'[7]PUP ST'!$O$30</f>
        <v>0</v>
      </c>
      <c r="K17" s="102">
        <f>'[7]PUP ST'!$P$30</f>
        <v>0</v>
      </c>
      <c r="L17" s="102">
        <f>'[7]PUP ST'!$Q$30</f>
        <v>0</v>
      </c>
      <c r="M17" s="102">
        <f>'[7]PUP ST'!$O$31</f>
        <v>0</v>
      </c>
      <c r="N17" s="102">
        <f>'[7]PUP ST'!$P$31</f>
        <v>0</v>
      </c>
      <c r="O17" s="102">
        <f>'[7]PUP ST'!$Q$31</f>
        <v>0</v>
      </c>
      <c r="P17" s="102">
        <f>'[7]PUP ST'!$O$32</f>
        <v>0</v>
      </c>
      <c r="Q17" s="102">
        <f>'[7]PUP ST'!$P$32</f>
        <v>0</v>
      </c>
      <c r="R17" s="102">
        <f>'[7]PUP ST'!$Q$32</f>
        <v>0</v>
      </c>
      <c r="S17" s="102">
        <f>'[7]PUP ST'!$O$33</f>
        <v>0</v>
      </c>
      <c r="T17" s="102">
        <f>'[7]PUP ST'!$P$33</f>
        <v>0</v>
      </c>
      <c r="U17" s="102">
        <f>'[7]PUP ST'!$Q$33</f>
        <v>0</v>
      </c>
    </row>
    <row r="18" spans="2:21" ht="44.1" customHeight="1" x14ac:dyDescent="0.25">
      <c r="B18" s="107">
        <v>10</v>
      </c>
      <c r="C18" s="104" t="s">
        <v>34</v>
      </c>
      <c r="D18" s="102">
        <f t="shared" si="1"/>
        <v>0</v>
      </c>
      <c r="E18" s="102">
        <f t="shared" si="1"/>
        <v>0</v>
      </c>
      <c r="F18" s="102">
        <f t="shared" si="1"/>
        <v>0</v>
      </c>
      <c r="G18" s="102">
        <f>'[7]PUP SU'!$O$29</f>
        <v>0</v>
      </c>
      <c r="H18" s="102">
        <f>'[7]PUP SU'!$P29</f>
        <v>0</v>
      </c>
      <c r="I18" s="102">
        <f>'[7]PUP SU'!$Q$29</f>
        <v>0</v>
      </c>
      <c r="J18" s="102">
        <f>'[7]PUP SU'!$O$30</f>
        <v>0</v>
      </c>
      <c r="K18" s="102">
        <f>'[7]PUP SU'!$P$30</f>
        <v>0</v>
      </c>
      <c r="L18" s="102">
        <f>'[7]PUP SU'!$Q$30</f>
        <v>0</v>
      </c>
      <c r="M18" s="102">
        <f>'[7]PUP SU'!$O$31</f>
        <v>0</v>
      </c>
      <c r="N18" s="102">
        <f>'[7]PUP SU'!$P31</f>
        <v>0</v>
      </c>
      <c r="O18" s="102">
        <f>'[7]PUP SU'!$Q$31</f>
        <v>0</v>
      </c>
      <c r="P18" s="102">
        <f>'[7]PUP SU'!$O$32</f>
        <v>0</v>
      </c>
      <c r="Q18" s="102">
        <f>'[7]PUP SU'!$P32</f>
        <v>0</v>
      </c>
      <c r="R18" s="102">
        <f>'[7]PUP SU'!$Q$32</f>
        <v>0</v>
      </c>
      <c r="S18" s="102">
        <f>'[7]PUP SU'!$O$33</f>
        <v>0</v>
      </c>
      <c r="T18" s="102">
        <f>'[7]PUP SU'!$P33</f>
        <v>0</v>
      </c>
      <c r="U18" s="102">
        <f>'[7]PUP SU'!$Q$33</f>
        <v>0</v>
      </c>
    </row>
    <row r="19" spans="2:21" ht="44.1" customHeight="1" x14ac:dyDescent="0.25">
      <c r="B19" s="103">
        <v>11</v>
      </c>
      <c r="C19" s="104" t="s">
        <v>35</v>
      </c>
      <c r="D19" s="102">
        <f t="shared" si="1"/>
        <v>27</v>
      </c>
      <c r="E19" s="102">
        <f t="shared" si="1"/>
        <v>22</v>
      </c>
      <c r="F19" s="102">
        <f t="shared" si="1"/>
        <v>27</v>
      </c>
      <c r="G19" s="102">
        <f>'[7]PUP ŚW'!$O$29</f>
        <v>2</v>
      </c>
      <c r="H19" s="102">
        <f>'[7]PUP ŚW'!$P$29</f>
        <v>2</v>
      </c>
      <c r="I19" s="102">
        <f>'[7]PUP ŚW'!$Q$29</f>
        <v>2</v>
      </c>
      <c r="J19" s="102">
        <f>'[7]PUP ŚW'!$O$30</f>
        <v>9</v>
      </c>
      <c r="K19" s="102">
        <f>'[7]PUP ŚW'!$P$30</f>
        <v>8</v>
      </c>
      <c r="L19" s="102">
        <f>'[7]PUP ŚW'!$Q$30</f>
        <v>9</v>
      </c>
      <c r="M19" s="102">
        <f>'[7]PUP ŚW'!$O$31</f>
        <v>4</v>
      </c>
      <c r="N19" s="102">
        <f>'[7]PUP ŚW'!$P$31</f>
        <v>2</v>
      </c>
      <c r="O19" s="102">
        <f>'[7]PUP ŚW'!$Q$31</f>
        <v>4</v>
      </c>
      <c r="P19" s="102">
        <f>'[7]PUP ŚW'!$O$32</f>
        <v>8</v>
      </c>
      <c r="Q19" s="102">
        <f>'[7]PUP ŚW'!$P$32</f>
        <v>6</v>
      </c>
      <c r="R19" s="102">
        <f>'[7]PUP ŚW'!$Q$32</f>
        <v>8</v>
      </c>
      <c r="S19" s="102">
        <f>'[7]PUP ŚW'!$O$33</f>
        <v>4</v>
      </c>
      <c r="T19" s="102">
        <f>'[7]PUP ŚW'!$P$33</f>
        <v>4</v>
      </c>
      <c r="U19" s="102">
        <f>'[7]PUP ŚW'!$Q$33</f>
        <v>4</v>
      </c>
    </row>
    <row r="20" spans="2:21" ht="44.1" customHeight="1" x14ac:dyDescent="0.25">
      <c r="B20" s="105">
        <v>12</v>
      </c>
      <c r="C20" s="104" t="s">
        <v>36</v>
      </c>
      <c r="D20" s="102">
        <f t="shared" si="1"/>
        <v>0</v>
      </c>
      <c r="E20" s="102">
        <f t="shared" si="1"/>
        <v>0</v>
      </c>
      <c r="F20" s="102">
        <f t="shared" si="1"/>
        <v>0</v>
      </c>
      <c r="G20" s="102">
        <f>'[7]PUP WS'!$O$29</f>
        <v>0</v>
      </c>
      <c r="H20" s="102">
        <f>'[7]PUP WS'!$P$29</f>
        <v>0</v>
      </c>
      <c r="I20" s="102">
        <f>'[7]PUP WS'!$Q$29</f>
        <v>0</v>
      </c>
      <c r="J20" s="102">
        <f>'[7]PUP WS'!$O$30</f>
        <v>0</v>
      </c>
      <c r="K20" s="102">
        <f>'[7]PUP WS'!$P$30</f>
        <v>0</v>
      </c>
      <c r="L20" s="102">
        <f>'[7]PUP WS'!$Q$30</f>
        <v>0</v>
      </c>
      <c r="M20" s="102">
        <f>'[7]PUP WS'!$O$31</f>
        <v>0</v>
      </c>
      <c r="N20" s="102">
        <f>'[7]PUP WS'!$P$31</f>
        <v>0</v>
      </c>
      <c r="O20" s="102">
        <f>'[7]PUP WS'!$Q$31</f>
        <v>0</v>
      </c>
      <c r="P20" s="102">
        <f>'[7]PUP WS'!$O$32</f>
        <v>0</v>
      </c>
      <c r="Q20" s="102">
        <f>'[7]PUP WS'!$P$32</f>
        <v>0</v>
      </c>
      <c r="R20" s="102">
        <f>'[7]PUP WS'!$Q$32</f>
        <v>0</v>
      </c>
      <c r="S20" s="102">
        <f>'[7]PUP WS'!$O$33</f>
        <v>0</v>
      </c>
      <c r="T20" s="102">
        <f>'[7]PUP WS'!$P$33</f>
        <v>0</v>
      </c>
      <c r="U20" s="102">
        <f>'[7]PUP WS'!$Q$33</f>
        <v>0</v>
      </c>
    </row>
    <row r="21" spans="2:21" ht="44.1" customHeight="1" x14ac:dyDescent="0.25">
      <c r="B21" s="107">
        <v>13</v>
      </c>
      <c r="C21" s="104" t="s">
        <v>37</v>
      </c>
      <c r="D21" s="102">
        <f t="shared" si="1"/>
        <v>113</v>
      </c>
      <c r="E21" s="102">
        <f t="shared" si="1"/>
        <v>62</v>
      </c>
      <c r="F21" s="102">
        <f t="shared" si="1"/>
        <v>113</v>
      </c>
      <c r="G21" s="102">
        <f>'[7]PUP ZG'!$O$29</f>
        <v>66</v>
      </c>
      <c r="H21" s="102">
        <f>'[7]PUP ZG'!$P$29</f>
        <v>40</v>
      </c>
      <c r="I21" s="102">
        <f>'[7]PUP ZG'!$Q$29</f>
        <v>66</v>
      </c>
      <c r="J21" s="102">
        <f>'[7]PUP ZG'!$O$30</f>
        <v>18</v>
      </c>
      <c r="K21" s="102">
        <f>'[7]PUP ZG'!$P$30</f>
        <v>12</v>
      </c>
      <c r="L21" s="102">
        <f>'[7]PUP ZG'!$Q$30</f>
        <v>18</v>
      </c>
      <c r="M21" s="102">
        <f>'[7]PUP ZG'!$O$31</f>
        <v>14</v>
      </c>
      <c r="N21" s="102">
        <f>'[7]PUP ZG'!$P$31</f>
        <v>4</v>
      </c>
      <c r="O21" s="102">
        <f>'[7]PUP ZG'!$Q$31</f>
        <v>14</v>
      </c>
      <c r="P21" s="102">
        <f>'[7]PUP ZG'!$O$32</f>
        <v>10</v>
      </c>
      <c r="Q21" s="102">
        <f>'[7]PUP ZG'!$P$32</f>
        <v>4</v>
      </c>
      <c r="R21" s="102">
        <f>'[7]PUP ZG'!$Q$32</f>
        <v>10</v>
      </c>
      <c r="S21" s="102">
        <f>'[7]PUP ZG'!$O$33</f>
        <v>5</v>
      </c>
      <c r="T21" s="102">
        <f>'[7]PUP ZG'!$P$33</f>
        <v>2</v>
      </c>
      <c r="U21" s="102">
        <f>'[7]PUP ZG'!$Q$33</f>
        <v>5</v>
      </c>
    </row>
    <row r="22" spans="2:21" ht="44.1" customHeight="1" x14ac:dyDescent="0.25">
      <c r="B22" s="107">
        <v>14</v>
      </c>
      <c r="C22" s="104" t="s">
        <v>38</v>
      </c>
      <c r="D22" s="102">
        <f t="shared" si="1"/>
        <v>24</v>
      </c>
      <c r="E22" s="102">
        <f t="shared" si="1"/>
        <v>11</v>
      </c>
      <c r="F22" s="102">
        <f t="shared" si="1"/>
        <v>24</v>
      </c>
      <c r="G22" s="102">
        <f>'[7]PUP ZGz'!$O$29</f>
        <v>14</v>
      </c>
      <c r="H22" s="102">
        <f>'[7]PUP ZGz'!$P$29</f>
        <v>7</v>
      </c>
      <c r="I22" s="102">
        <f>'[7]PUP ZGz'!$Q$29</f>
        <v>14</v>
      </c>
      <c r="J22" s="102">
        <f>'[7]PUP ZGz'!$O$30</f>
        <v>5</v>
      </c>
      <c r="K22" s="102">
        <f>'[7]PUP ZGz'!$P$30</f>
        <v>3</v>
      </c>
      <c r="L22" s="102">
        <f>'[7]PUP ZGz'!$Q$30</f>
        <v>5</v>
      </c>
      <c r="M22" s="102">
        <f>'[7]PUP ZGz'!$O$31</f>
        <v>4</v>
      </c>
      <c r="N22" s="102">
        <f>'[7]PUP ZGz'!$P31</f>
        <v>1</v>
      </c>
      <c r="O22" s="102">
        <f>'[7]PUP ZGz'!$Q$31</f>
        <v>4</v>
      </c>
      <c r="P22" s="102">
        <f>'[7]PUP ZGz'!$O$32</f>
        <v>1</v>
      </c>
      <c r="Q22" s="102">
        <f>'[7]PUP ZGz'!$P32</f>
        <v>0</v>
      </c>
      <c r="R22" s="102">
        <f>'[7]PUP ZGz'!$Q$32</f>
        <v>1</v>
      </c>
      <c r="S22" s="102">
        <f>'[7]PUP ZGz'!$O$33</f>
        <v>0</v>
      </c>
      <c r="T22" s="102">
        <f>'[7]PUP ZGz'!$P33</f>
        <v>0</v>
      </c>
      <c r="U22" s="102">
        <f>'[7]PUP ZGz'!$Q$33</f>
        <v>0</v>
      </c>
    </row>
    <row r="23" spans="2:21" ht="44.1" customHeight="1" x14ac:dyDescent="0.25">
      <c r="B23" s="103">
        <v>15</v>
      </c>
      <c r="C23" s="104" t="s">
        <v>39</v>
      </c>
      <c r="D23" s="102">
        <f t="shared" si="1"/>
        <v>74</v>
      </c>
      <c r="E23" s="102">
        <f t="shared" si="1"/>
        <v>57</v>
      </c>
      <c r="F23" s="102">
        <f t="shared" si="1"/>
        <v>82</v>
      </c>
      <c r="G23" s="102">
        <f>'[7]PUP Żg'!$O$29</f>
        <v>9</v>
      </c>
      <c r="H23" s="102">
        <f>'[7]PUP Żg'!$P$29</f>
        <v>8</v>
      </c>
      <c r="I23" s="102">
        <f>'[7]PUP Żg'!$Q$29</f>
        <v>9</v>
      </c>
      <c r="J23" s="102">
        <f>'[7]PUP Żg'!$O$30</f>
        <v>18</v>
      </c>
      <c r="K23" s="102">
        <f>'[7]PUP Żg'!$P$30</f>
        <v>16</v>
      </c>
      <c r="L23" s="102">
        <f>'[7]PUP Żg'!$Q$30</f>
        <v>21</v>
      </c>
      <c r="M23" s="102">
        <f>'[7]PUP Żg'!$O$31</f>
        <v>9</v>
      </c>
      <c r="N23" s="102">
        <f>'[7]PUP Żg'!$P31</f>
        <v>9</v>
      </c>
      <c r="O23" s="102">
        <f>'[7]PUP Żg'!$Q$31</f>
        <v>9</v>
      </c>
      <c r="P23" s="102">
        <f>'[7]PUP Żg'!$O$32</f>
        <v>18</v>
      </c>
      <c r="Q23" s="102">
        <f>'[7]PUP Żg'!$P32</f>
        <v>11</v>
      </c>
      <c r="R23" s="102">
        <f>'[7]PUP Żg'!$Q$32</f>
        <v>21</v>
      </c>
      <c r="S23" s="102">
        <f>'[7]PUP Żg'!$O$33</f>
        <v>20</v>
      </c>
      <c r="T23" s="102">
        <f>'[7]PUP Żg'!$P33</f>
        <v>13</v>
      </c>
      <c r="U23" s="102">
        <f>'[7]PUP Żg'!$Q$33</f>
        <v>22</v>
      </c>
    </row>
    <row r="24" spans="2:21" ht="44.1" customHeight="1" x14ac:dyDescent="0.25">
      <c r="B24" s="105">
        <v>16</v>
      </c>
      <c r="C24" s="104" t="s">
        <v>40</v>
      </c>
      <c r="D24" s="102">
        <f t="shared" si="1"/>
        <v>37</v>
      </c>
      <c r="E24" s="102">
        <f t="shared" si="1"/>
        <v>12</v>
      </c>
      <c r="F24" s="102">
        <f t="shared" si="1"/>
        <v>37</v>
      </c>
      <c r="G24" s="102">
        <f>'[7]PUP Żr'!$O$29</f>
        <v>7</v>
      </c>
      <c r="H24" s="102">
        <f>'[7]PUP Żr'!$P$29</f>
        <v>5</v>
      </c>
      <c r="I24" s="102">
        <f>'[7]PUP Żr'!$Q$29</f>
        <v>7</v>
      </c>
      <c r="J24" s="102">
        <f>'[7]PUP Żr'!$O$30</f>
        <v>11</v>
      </c>
      <c r="K24" s="102">
        <f>'[7]PUP Żr'!$P$30</f>
        <v>3</v>
      </c>
      <c r="L24" s="102">
        <f>'[7]PUP Żr'!$Q$30</f>
        <v>11</v>
      </c>
      <c r="M24" s="102">
        <f>'[7]PUP Żr'!$O$31</f>
        <v>7</v>
      </c>
      <c r="N24" s="102">
        <f>'[7]PUP Żr'!$P$31</f>
        <v>2</v>
      </c>
      <c r="O24" s="102">
        <f>'[7]PUP Żr'!$Q$31</f>
        <v>7</v>
      </c>
      <c r="P24" s="102">
        <f>'[7]PUP Żr'!$O$32</f>
        <v>9</v>
      </c>
      <c r="Q24" s="102">
        <f>'[7]PUP Żr'!$P$32</f>
        <v>2</v>
      </c>
      <c r="R24" s="102">
        <f>'[7]PUP Żr'!$Q$32</f>
        <v>9</v>
      </c>
      <c r="S24" s="102">
        <f>'[7]PUP Żr'!$O$33</f>
        <v>3</v>
      </c>
      <c r="T24" s="102">
        <f>'[7]PUP Żr'!$P$33</f>
        <v>0</v>
      </c>
      <c r="U24" s="102">
        <f>'[7]PUP Żr'!$Q$33</f>
        <v>3</v>
      </c>
    </row>
    <row r="26" spans="2:21" x14ac:dyDescent="0.25"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</row>
  </sheetData>
  <mergeCells count="11">
    <mergeCell ref="B8:C8"/>
    <mergeCell ref="S2:U2"/>
    <mergeCell ref="B3:U3"/>
    <mergeCell ref="B5:B7"/>
    <mergeCell ref="C5:C7"/>
    <mergeCell ref="D5:F6"/>
    <mergeCell ref="G5:I6"/>
    <mergeCell ref="J5:L6"/>
    <mergeCell ref="M5:O6"/>
    <mergeCell ref="P5:R6"/>
    <mergeCell ref="S5:U6"/>
  </mergeCells>
  <printOptions horizontalCentered="1"/>
  <pageMargins left="0.31496062992125984" right="0.31496062992125984" top="0.35433070866141736" bottom="0.35433070866141736" header="0.11811023622047245" footer="0.31496062992125984"/>
  <pageSetup paperSize="9" scale="69" fitToHeight="0" orientation="landscape" r:id="rId1"/>
  <rowBreaks count="1" manualBreakCount="1">
    <brk id="17" min="1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X26"/>
  <sheetViews>
    <sheetView topLeftCell="B7" zoomScaleNormal="100" zoomScaleSheetLayoutView="40" workbookViewId="0">
      <selection activeCell="C11" sqref="C11:C12"/>
    </sheetView>
  </sheetViews>
  <sheetFormatPr defaultRowHeight="15" x14ac:dyDescent="0.25"/>
  <cols>
    <col min="1" max="1" width="9.140625" style="2"/>
    <col min="2" max="2" width="5" style="2" customWidth="1"/>
    <col min="3" max="3" width="24.42578125" style="2" customWidth="1"/>
    <col min="4" max="5" width="9.140625" style="2"/>
    <col min="6" max="6" width="11.140625" style="2" customWidth="1"/>
    <col min="7" max="7" width="8.7109375" style="2" customWidth="1"/>
    <col min="8" max="9" width="9.140625" style="2"/>
    <col min="10" max="10" width="8" style="2" customWidth="1"/>
    <col min="11" max="12" width="9.140625" style="2"/>
    <col min="13" max="13" width="8.85546875" style="2" customWidth="1"/>
    <col min="14" max="15" width="9.140625" style="2"/>
    <col min="16" max="16" width="7.42578125" style="2" customWidth="1"/>
    <col min="17" max="18" width="9.140625" style="2"/>
    <col min="19" max="19" width="7.42578125" style="2" customWidth="1"/>
    <col min="20" max="257" width="9.140625" style="2"/>
    <col min="258" max="258" width="5" style="2" customWidth="1"/>
    <col min="259" max="259" width="21.42578125" style="2" customWidth="1"/>
    <col min="260" max="261" width="9.140625" style="2"/>
    <col min="262" max="262" width="11.140625" style="2" customWidth="1"/>
    <col min="263" max="263" width="8.7109375" style="2" customWidth="1"/>
    <col min="264" max="265" width="9.140625" style="2"/>
    <col min="266" max="266" width="8" style="2" customWidth="1"/>
    <col min="267" max="268" width="9.140625" style="2"/>
    <col min="269" max="269" width="8.85546875" style="2" customWidth="1"/>
    <col min="270" max="271" width="9.140625" style="2"/>
    <col min="272" max="272" width="7.42578125" style="2" customWidth="1"/>
    <col min="273" max="274" width="9.140625" style="2"/>
    <col min="275" max="275" width="7.42578125" style="2" customWidth="1"/>
    <col min="276" max="513" width="9.140625" style="2"/>
    <col min="514" max="514" width="5" style="2" customWidth="1"/>
    <col min="515" max="515" width="21.42578125" style="2" customWidth="1"/>
    <col min="516" max="517" width="9.140625" style="2"/>
    <col min="518" max="518" width="11.140625" style="2" customWidth="1"/>
    <col min="519" max="519" width="8.7109375" style="2" customWidth="1"/>
    <col min="520" max="521" width="9.140625" style="2"/>
    <col min="522" max="522" width="8" style="2" customWidth="1"/>
    <col min="523" max="524" width="9.140625" style="2"/>
    <col min="525" max="525" width="8.85546875" style="2" customWidth="1"/>
    <col min="526" max="527" width="9.140625" style="2"/>
    <col min="528" max="528" width="7.42578125" style="2" customWidth="1"/>
    <col min="529" max="530" width="9.140625" style="2"/>
    <col min="531" max="531" width="7.42578125" style="2" customWidth="1"/>
    <col min="532" max="769" width="9.140625" style="2"/>
    <col min="770" max="770" width="5" style="2" customWidth="1"/>
    <col min="771" max="771" width="21.42578125" style="2" customWidth="1"/>
    <col min="772" max="773" width="9.140625" style="2"/>
    <col min="774" max="774" width="11.140625" style="2" customWidth="1"/>
    <col min="775" max="775" width="8.7109375" style="2" customWidth="1"/>
    <col min="776" max="777" width="9.140625" style="2"/>
    <col min="778" max="778" width="8" style="2" customWidth="1"/>
    <col min="779" max="780" width="9.140625" style="2"/>
    <col min="781" max="781" width="8.85546875" style="2" customWidth="1"/>
    <col min="782" max="783" width="9.140625" style="2"/>
    <col min="784" max="784" width="7.42578125" style="2" customWidth="1"/>
    <col min="785" max="786" width="9.140625" style="2"/>
    <col min="787" max="787" width="7.42578125" style="2" customWidth="1"/>
    <col min="788" max="1025" width="9.140625" style="2"/>
    <col min="1026" max="1026" width="5" style="2" customWidth="1"/>
    <col min="1027" max="1027" width="21.42578125" style="2" customWidth="1"/>
    <col min="1028" max="1029" width="9.140625" style="2"/>
    <col min="1030" max="1030" width="11.140625" style="2" customWidth="1"/>
    <col min="1031" max="1031" width="8.7109375" style="2" customWidth="1"/>
    <col min="1032" max="1033" width="9.140625" style="2"/>
    <col min="1034" max="1034" width="8" style="2" customWidth="1"/>
    <col min="1035" max="1036" width="9.140625" style="2"/>
    <col min="1037" max="1037" width="8.85546875" style="2" customWidth="1"/>
    <col min="1038" max="1039" width="9.140625" style="2"/>
    <col min="1040" max="1040" width="7.42578125" style="2" customWidth="1"/>
    <col min="1041" max="1042" width="9.140625" style="2"/>
    <col min="1043" max="1043" width="7.42578125" style="2" customWidth="1"/>
    <col min="1044" max="1281" width="9.140625" style="2"/>
    <col min="1282" max="1282" width="5" style="2" customWidth="1"/>
    <col min="1283" max="1283" width="21.42578125" style="2" customWidth="1"/>
    <col min="1284" max="1285" width="9.140625" style="2"/>
    <col min="1286" max="1286" width="11.140625" style="2" customWidth="1"/>
    <col min="1287" max="1287" width="8.7109375" style="2" customWidth="1"/>
    <col min="1288" max="1289" width="9.140625" style="2"/>
    <col min="1290" max="1290" width="8" style="2" customWidth="1"/>
    <col min="1291" max="1292" width="9.140625" style="2"/>
    <col min="1293" max="1293" width="8.85546875" style="2" customWidth="1"/>
    <col min="1294" max="1295" width="9.140625" style="2"/>
    <col min="1296" max="1296" width="7.42578125" style="2" customWidth="1"/>
    <col min="1297" max="1298" width="9.140625" style="2"/>
    <col min="1299" max="1299" width="7.42578125" style="2" customWidth="1"/>
    <col min="1300" max="1537" width="9.140625" style="2"/>
    <col min="1538" max="1538" width="5" style="2" customWidth="1"/>
    <col min="1539" max="1539" width="21.42578125" style="2" customWidth="1"/>
    <col min="1540" max="1541" width="9.140625" style="2"/>
    <col min="1542" max="1542" width="11.140625" style="2" customWidth="1"/>
    <col min="1543" max="1543" width="8.7109375" style="2" customWidth="1"/>
    <col min="1544" max="1545" width="9.140625" style="2"/>
    <col min="1546" max="1546" width="8" style="2" customWidth="1"/>
    <col min="1547" max="1548" width="9.140625" style="2"/>
    <col min="1549" max="1549" width="8.85546875" style="2" customWidth="1"/>
    <col min="1550" max="1551" width="9.140625" style="2"/>
    <col min="1552" max="1552" width="7.42578125" style="2" customWidth="1"/>
    <col min="1553" max="1554" width="9.140625" style="2"/>
    <col min="1555" max="1555" width="7.42578125" style="2" customWidth="1"/>
    <col min="1556" max="1793" width="9.140625" style="2"/>
    <col min="1794" max="1794" width="5" style="2" customWidth="1"/>
    <col min="1795" max="1795" width="21.42578125" style="2" customWidth="1"/>
    <col min="1796" max="1797" width="9.140625" style="2"/>
    <col min="1798" max="1798" width="11.140625" style="2" customWidth="1"/>
    <col min="1799" max="1799" width="8.7109375" style="2" customWidth="1"/>
    <col min="1800" max="1801" width="9.140625" style="2"/>
    <col min="1802" max="1802" width="8" style="2" customWidth="1"/>
    <col min="1803" max="1804" width="9.140625" style="2"/>
    <col min="1805" max="1805" width="8.85546875" style="2" customWidth="1"/>
    <col min="1806" max="1807" width="9.140625" style="2"/>
    <col min="1808" max="1808" width="7.42578125" style="2" customWidth="1"/>
    <col min="1809" max="1810" width="9.140625" style="2"/>
    <col min="1811" max="1811" width="7.42578125" style="2" customWidth="1"/>
    <col min="1812" max="2049" width="9.140625" style="2"/>
    <col min="2050" max="2050" width="5" style="2" customWidth="1"/>
    <col min="2051" max="2051" width="21.42578125" style="2" customWidth="1"/>
    <col min="2052" max="2053" width="9.140625" style="2"/>
    <col min="2054" max="2054" width="11.140625" style="2" customWidth="1"/>
    <col min="2055" max="2055" width="8.7109375" style="2" customWidth="1"/>
    <col min="2056" max="2057" width="9.140625" style="2"/>
    <col min="2058" max="2058" width="8" style="2" customWidth="1"/>
    <col min="2059" max="2060" width="9.140625" style="2"/>
    <col min="2061" max="2061" width="8.85546875" style="2" customWidth="1"/>
    <col min="2062" max="2063" width="9.140625" style="2"/>
    <col min="2064" max="2064" width="7.42578125" style="2" customWidth="1"/>
    <col min="2065" max="2066" width="9.140625" style="2"/>
    <col min="2067" max="2067" width="7.42578125" style="2" customWidth="1"/>
    <col min="2068" max="2305" width="9.140625" style="2"/>
    <col min="2306" max="2306" width="5" style="2" customWidth="1"/>
    <col min="2307" max="2307" width="21.42578125" style="2" customWidth="1"/>
    <col min="2308" max="2309" width="9.140625" style="2"/>
    <col min="2310" max="2310" width="11.140625" style="2" customWidth="1"/>
    <col min="2311" max="2311" width="8.7109375" style="2" customWidth="1"/>
    <col min="2312" max="2313" width="9.140625" style="2"/>
    <col min="2314" max="2314" width="8" style="2" customWidth="1"/>
    <col min="2315" max="2316" width="9.140625" style="2"/>
    <col min="2317" max="2317" width="8.85546875" style="2" customWidth="1"/>
    <col min="2318" max="2319" width="9.140625" style="2"/>
    <col min="2320" max="2320" width="7.42578125" style="2" customWidth="1"/>
    <col min="2321" max="2322" width="9.140625" style="2"/>
    <col min="2323" max="2323" width="7.42578125" style="2" customWidth="1"/>
    <col min="2324" max="2561" width="9.140625" style="2"/>
    <col min="2562" max="2562" width="5" style="2" customWidth="1"/>
    <col min="2563" max="2563" width="21.42578125" style="2" customWidth="1"/>
    <col min="2564" max="2565" width="9.140625" style="2"/>
    <col min="2566" max="2566" width="11.140625" style="2" customWidth="1"/>
    <col min="2567" max="2567" width="8.7109375" style="2" customWidth="1"/>
    <col min="2568" max="2569" width="9.140625" style="2"/>
    <col min="2570" max="2570" width="8" style="2" customWidth="1"/>
    <col min="2571" max="2572" width="9.140625" style="2"/>
    <col min="2573" max="2573" width="8.85546875" style="2" customWidth="1"/>
    <col min="2574" max="2575" width="9.140625" style="2"/>
    <col min="2576" max="2576" width="7.42578125" style="2" customWidth="1"/>
    <col min="2577" max="2578" width="9.140625" style="2"/>
    <col min="2579" max="2579" width="7.42578125" style="2" customWidth="1"/>
    <col min="2580" max="2817" width="9.140625" style="2"/>
    <col min="2818" max="2818" width="5" style="2" customWidth="1"/>
    <col min="2819" max="2819" width="21.42578125" style="2" customWidth="1"/>
    <col min="2820" max="2821" width="9.140625" style="2"/>
    <col min="2822" max="2822" width="11.140625" style="2" customWidth="1"/>
    <col min="2823" max="2823" width="8.7109375" style="2" customWidth="1"/>
    <col min="2824" max="2825" width="9.140625" style="2"/>
    <col min="2826" max="2826" width="8" style="2" customWidth="1"/>
    <col min="2827" max="2828" width="9.140625" style="2"/>
    <col min="2829" max="2829" width="8.85546875" style="2" customWidth="1"/>
    <col min="2830" max="2831" width="9.140625" style="2"/>
    <col min="2832" max="2832" width="7.42578125" style="2" customWidth="1"/>
    <col min="2833" max="2834" width="9.140625" style="2"/>
    <col min="2835" max="2835" width="7.42578125" style="2" customWidth="1"/>
    <col min="2836" max="3073" width="9.140625" style="2"/>
    <col min="3074" max="3074" width="5" style="2" customWidth="1"/>
    <col min="3075" max="3075" width="21.42578125" style="2" customWidth="1"/>
    <col min="3076" max="3077" width="9.140625" style="2"/>
    <col min="3078" max="3078" width="11.140625" style="2" customWidth="1"/>
    <col min="3079" max="3079" width="8.7109375" style="2" customWidth="1"/>
    <col min="3080" max="3081" width="9.140625" style="2"/>
    <col min="3082" max="3082" width="8" style="2" customWidth="1"/>
    <col min="3083" max="3084" width="9.140625" style="2"/>
    <col min="3085" max="3085" width="8.85546875" style="2" customWidth="1"/>
    <col min="3086" max="3087" width="9.140625" style="2"/>
    <col min="3088" max="3088" width="7.42578125" style="2" customWidth="1"/>
    <col min="3089" max="3090" width="9.140625" style="2"/>
    <col min="3091" max="3091" width="7.42578125" style="2" customWidth="1"/>
    <col min="3092" max="3329" width="9.140625" style="2"/>
    <col min="3330" max="3330" width="5" style="2" customWidth="1"/>
    <col min="3331" max="3331" width="21.42578125" style="2" customWidth="1"/>
    <col min="3332" max="3333" width="9.140625" style="2"/>
    <col min="3334" max="3334" width="11.140625" style="2" customWidth="1"/>
    <col min="3335" max="3335" width="8.7109375" style="2" customWidth="1"/>
    <col min="3336" max="3337" width="9.140625" style="2"/>
    <col min="3338" max="3338" width="8" style="2" customWidth="1"/>
    <col min="3339" max="3340" width="9.140625" style="2"/>
    <col min="3341" max="3341" width="8.85546875" style="2" customWidth="1"/>
    <col min="3342" max="3343" width="9.140625" style="2"/>
    <col min="3344" max="3344" width="7.42578125" style="2" customWidth="1"/>
    <col min="3345" max="3346" width="9.140625" style="2"/>
    <col min="3347" max="3347" width="7.42578125" style="2" customWidth="1"/>
    <col min="3348" max="3585" width="9.140625" style="2"/>
    <col min="3586" max="3586" width="5" style="2" customWidth="1"/>
    <col min="3587" max="3587" width="21.42578125" style="2" customWidth="1"/>
    <col min="3588" max="3589" width="9.140625" style="2"/>
    <col min="3590" max="3590" width="11.140625" style="2" customWidth="1"/>
    <col min="3591" max="3591" width="8.7109375" style="2" customWidth="1"/>
    <col min="3592" max="3593" width="9.140625" style="2"/>
    <col min="3594" max="3594" width="8" style="2" customWidth="1"/>
    <col min="3595" max="3596" width="9.140625" style="2"/>
    <col min="3597" max="3597" width="8.85546875" style="2" customWidth="1"/>
    <col min="3598" max="3599" width="9.140625" style="2"/>
    <col min="3600" max="3600" width="7.42578125" style="2" customWidth="1"/>
    <col min="3601" max="3602" width="9.140625" style="2"/>
    <col min="3603" max="3603" width="7.42578125" style="2" customWidth="1"/>
    <col min="3604" max="3841" width="9.140625" style="2"/>
    <col min="3842" max="3842" width="5" style="2" customWidth="1"/>
    <col min="3843" max="3843" width="21.42578125" style="2" customWidth="1"/>
    <col min="3844" max="3845" width="9.140625" style="2"/>
    <col min="3846" max="3846" width="11.140625" style="2" customWidth="1"/>
    <col min="3847" max="3847" width="8.7109375" style="2" customWidth="1"/>
    <col min="3848" max="3849" width="9.140625" style="2"/>
    <col min="3850" max="3850" width="8" style="2" customWidth="1"/>
    <col min="3851" max="3852" width="9.140625" style="2"/>
    <col min="3853" max="3853" width="8.85546875" style="2" customWidth="1"/>
    <col min="3854" max="3855" width="9.140625" style="2"/>
    <col min="3856" max="3856" width="7.42578125" style="2" customWidth="1"/>
    <col min="3857" max="3858" width="9.140625" style="2"/>
    <col min="3859" max="3859" width="7.42578125" style="2" customWidth="1"/>
    <col min="3860" max="4097" width="9.140625" style="2"/>
    <col min="4098" max="4098" width="5" style="2" customWidth="1"/>
    <col min="4099" max="4099" width="21.42578125" style="2" customWidth="1"/>
    <col min="4100" max="4101" width="9.140625" style="2"/>
    <col min="4102" max="4102" width="11.140625" style="2" customWidth="1"/>
    <col min="4103" max="4103" width="8.7109375" style="2" customWidth="1"/>
    <col min="4104" max="4105" width="9.140625" style="2"/>
    <col min="4106" max="4106" width="8" style="2" customWidth="1"/>
    <col min="4107" max="4108" width="9.140625" style="2"/>
    <col min="4109" max="4109" width="8.85546875" style="2" customWidth="1"/>
    <col min="4110" max="4111" width="9.140625" style="2"/>
    <col min="4112" max="4112" width="7.42578125" style="2" customWidth="1"/>
    <col min="4113" max="4114" width="9.140625" style="2"/>
    <col min="4115" max="4115" width="7.42578125" style="2" customWidth="1"/>
    <col min="4116" max="4353" width="9.140625" style="2"/>
    <col min="4354" max="4354" width="5" style="2" customWidth="1"/>
    <col min="4355" max="4355" width="21.42578125" style="2" customWidth="1"/>
    <col min="4356" max="4357" width="9.140625" style="2"/>
    <col min="4358" max="4358" width="11.140625" style="2" customWidth="1"/>
    <col min="4359" max="4359" width="8.7109375" style="2" customWidth="1"/>
    <col min="4360" max="4361" width="9.140625" style="2"/>
    <col min="4362" max="4362" width="8" style="2" customWidth="1"/>
    <col min="4363" max="4364" width="9.140625" style="2"/>
    <col min="4365" max="4365" width="8.85546875" style="2" customWidth="1"/>
    <col min="4366" max="4367" width="9.140625" style="2"/>
    <col min="4368" max="4368" width="7.42578125" style="2" customWidth="1"/>
    <col min="4369" max="4370" width="9.140625" style="2"/>
    <col min="4371" max="4371" width="7.42578125" style="2" customWidth="1"/>
    <col min="4372" max="4609" width="9.140625" style="2"/>
    <col min="4610" max="4610" width="5" style="2" customWidth="1"/>
    <col min="4611" max="4611" width="21.42578125" style="2" customWidth="1"/>
    <col min="4612" max="4613" width="9.140625" style="2"/>
    <col min="4614" max="4614" width="11.140625" style="2" customWidth="1"/>
    <col min="4615" max="4615" width="8.7109375" style="2" customWidth="1"/>
    <col min="4616" max="4617" width="9.140625" style="2"/>
    <col min="4618" max="4618" width="8" style="2" customWidth="1"/>
    <col min="4619" max="4620" width="9.140625" style="2"/>
    <col min="4621" max="4621" width="8.85546875" style="2" customWidth="1"/>
    <col min="4622" max="4623" width="9.140625" style="2"/>
    <col min="4624" max="4624" width="7.42578125" style="2" customWidth="1"/>
    <col min="4625" max="4626" width="9.140625" style="2"/>
    <col min="4627" max="4627" width="7.42578125" style="2" customWidth="1"/>
    <col min="4628" max="4865" width="9.140625" style="2"/>
    <col min="4866" max="4866" width="5" style="2" customWidth="1"/>
    <col min="4867" max="4867" width="21.42578125" style="2" customWidth="1"/>
    <col min="4868" max="4869" width="9.140625" style="2"/>
    <col min="4870" max="4870" width="11.140625" style="2" customWidth="1"/>
    <col min="4871" max="4871" width="8.7109375" style="2" customWidth="1"/>
    <col min="4872" max="4873" width="9.140625" style="2"/>
    <col min="4874" max="4874" width="8" style="2" customWidth="1"/>
    <col min="4875" max="4876" width="9.140625" style="2"/>
    <col min="4877" max="4877" width="8.85546875" style="2" customWidth="1"/>
    <col min="4878" max="4879" width="9.140625" style="2"/>
    <col min="4880" max="4880" width="7.42578125" style="2" customWidth="1"/>
    <col min="4881" max="4882" width="9.140625" style="2"/>
    <col min="4883" max="4883" width="7.42578125" style="2" customWidth="1"/>
    <col min="4884" max="5121" width="9.140625" style="2"/>
    <col min="5122" max="5122" width="5" style="2" customWidth="1"/>
    <col min="5123" max="5123" width="21.42578125" style="2" customWidth="1"/>
    <col min="5124" max="5125" width="9.140625" style="2"/>
    <col min="5126" max="5126" width="11.140625" style="2" customWidth="1"/>
    <col min="5127" max="5127" width="8.7109375" style="2" customWidth="1"/>
    <col min="5128" max="5129" width="9.140625" style="2"/>
    <col min="5130" max="5130" width="8" style="2" customWidth="1"/>
    <col min="5131" max="5132" width="9.140625" style="2"/>
    <col min="5133" max="5133" width="8.85546875" style="2" customWidth="1"/>
    <col min="5134" max="5135" width="9.140625" style="2"/>
    <col min="5136" max="5136" width="7.42578125" style="2" customWidth="1"/>
    <col min="5137" max="5138" width="9.140625" style="2"/>
    <col min="5139" max="5139" width="7.42578125" style="2" customWidth="1"/>
    <col min="5140" max="5377" width="9.140625" style="2"/>
    <col min="5378" max="5378" width="5" style="2" customWidth="1"/>
    <col min="5379" max="5379" width="21.42578125" style="2" customWidth="1"/>
    <col min="5380" max="5381" width="9.140625" style="2"/>
    <col min="5382" max="5382" width="11.140625" style="2" customWidth="1"/>
    <col min="5383" max="5383" width="8.7109375" style="2" customWidth="1"/>
    <col min="5384" max="5385" width="9.140625" style="2"/>
    <col min="5386" max="5386" width="8" style="2" customWidth="1"/>
    <col min="5387" max="5388" width="9.140625" style="2"/>
    <col min="5389" max="5389" width="8.85546875" style="2" customWidth="1"/>
    <col min="5390" max="5391" width="9.140625" style="2"/>
    <col min="5392" max="5392" width="7.42578125" style="2" customWidth="1"/>
    <col min="5393" max="5394" width="9.140625" style="2"/>
    <col min="5395" max="5395" width="7.42578125" style="2" customWidth="1"/>
    <col min="5396" max="5633" width="9.140625" style="2"/>
    <col min="5634" max="5634" width="5" style="2" customWidth="1"/>
    <col min="5635" max="5635" width="21.42578125" style="2" customWidth="1"/>
    <col min="5636" max="5637" width="9.140625" style="2"/>
    <col min="5638" max="5638" width="11.140625" style="2" customWidth="1"/>
    <col min="5639" max="5639" width="8.7109375" style="2" customWidth="1"/>
    <col min="5640" max="5641" width="9.140625" style="2"/>
    <col min="5642" max="5642" width="8" style="2" customWidth="1"/>
    <col min="5643" max="5644" width="9.140625" style="2"/>
    <col min="5645" max="5645" width="8.85546875" style="2" customWidth="1"/>
    <col min="5646" max="5647" width="9.140625" style="2"/>
    <col min="5648" max="5648" width="7.42578125" style="2" customWidth="1"/>
    <col min="5649" max="5650" width="9.140625" style="2"/>
    <col min="5651" max="5651" width="7.42578125" style="2" customWidth="1"/>
    <col min="5652" max="5889" width="9.140625" style="2"/>
    <col min="5890" max="5890" width="5" style="2" customWidth="1"/>
    <col min="5891" max="5891" width="21.42578125" style="2" customWidth="1"/>
    <col min="5892" max="5893" width="9.140625" style="2"/>
    <col min="5894" max="5894" width="11.140625" style="2" customWidth="1"/>
    <col min="5895" max="5895" width="8.7109375" style="2" customWidth="1"/>
    <col min="5896" max="5897" width="9.140625" style="2"/>
    <col min="5898" max="5898" width="8" style="2" customWidth="1"/>
    <col min="5899" max="5900" width="9.140625" style="2"/>
    <col min="5901" max="5901" width="8.85546875" style="2" customWidth="1"/>
    <col min="5902" max="5903" width="9.140625" style="2"/>
    <col min="5904" max="5904" width="7.42578125" style="2" customWidth="1"/>
    <col min="5905" max="5906" width="9.140625" style="2"/>
    <col min="5907" max="5907" width="7.42578125" style="2" customWidth="1"/>
    <col min="5908" max="6145" width="9.140625" style="2"/>
    <col min="6146" max="6146" width="5" style="2" customWidth="1"/>
    <col min="6147" max="6147" width="21.42578125" style="2" customWidth="1"/>
    <col min="6148" max="6149" width="9.140625" style="2"/>
    <col min="6150" max="6150" width="11.140625" style="2" customWidth="1"/>
    <col min="6151" max="6151" width="8.7109375" style="2" customWidth="1"/>
    <col min="6152" max="6153" width="9.140625" style="2"/>
    <col min="6154" max="6154" width="8" style="2" customWidth="1"/>
    <col min="6155" max="6156" width="9.140625" style="2"/>
    <col min="6157" max="6157" width="8.85546875" style="2" customWidth="1"/>
    <col min="6158" max="6159" width="9.140625" style="2"/>
    <col min="6160" max="6160" width="7.42578125" style="2" customWidth="1"/>
    <col min="6161" max="6162" width="9.140625" style="2"/>
    <col min="6163" max="6163" width="7.42578125" style="2" customWidth="1"/>
    <col min="6164" max="6401" width="9.140625" style="2"/>
    <col min="6402" max="6402" width="5" style="2" customWidth="1"/>
    <col min="6403" max="6403" width="21.42578125" style="2" customWidth="1"/>
    <col min="6404" max="6405" width="9.140625" style="2"/>
    <col min="6406" max="6406" width="11.140625" style="2" customWidth="1"/>
    <col min="6407" max="6407" width="8.7109375" style="2" customWidth="1"/>
    <col min="6408" max="6409" width="9.140625" style="2"/>
    <col min="6410" max="6410" width="8" style="2" customWidth="1"/>
    <col min="6411" max="6412" width="9.140625" style="2"/>
    <col min="6413" max="6413" width="8.85546875" style="2" customWidth="1"/>
    <col min="6414" max="6415" width="9.140625" style="2"/>
    <col min="6416" max="6416" width="7.42578125" style="2" customWidth="1"/>
    <col min="6417" max="6418" width="9.140625" style="2"/>
    <col min="6419" max="6419" width="7.42578125" style="2" customWidth="1"/>
    <col min="6420" max="6657" width="9.140625" style="2"/>
    <col min="6658" max="6658" width="5" style="2" customWidth="1"/>
    <col min="6659" max="6659" width="21.42578125" style="2" customWidth="1"/>
    <col min="6660" max="6661" width="9.140625" style="2"/>
    <col min="6662" max="6662" width="11.140625" style="2" customWidth="1"/>
    <col min="6663" max="6663" width="8.7109375" style="2" customWidth="1"/>
    <col min="6664" max="6665" width="9.140625" style="2"/>
    <col min="6666" max="6666" width="8" style="2" customWidth="1"/>
    <col min="6667" max="6668" width="9.140625" style="2"/>
    <col min="6669" max="6669" width="8.85546875" style="2" customWidth="1"/>
    <col min="6670" max="6671" width="9.140625" style="2"/>
    <col min="6672" max="6672" width="7.42578125" style="2" customWidth="1"/>
    <col min="6673" max="6674" width="9.140625" style="2"/>
    <col min="6675" max="6675" width="7.42578125" style="2" customWidth="1"/>
    <col min="6676" max="6913" width="9.140625" style="2"/>
    <col min="6914" max="6914" width="5" style="2" customWidth="1"/>
    <col min="6915" max="6915" width="21.42578125" style="2" customWidth="1"/>
    <col min="6916" max="6917" width="9.140625" style="2"/>
    <col min="6918" max="6918" width="11.140625" style="2" customWidth="1"/>
    <col min="6919" max="6919" width="8.7109375" style="2" customWidth="1"/>
    <col min="6920" max="6921" width="9.140625" style="2"/>
    <col min="6922" max="6922" width="8" style="2" customWidth="1"/>
    <col min="6923" max="6924" width="9.140625" style="2"/>
    <col min="6925" max="6925" width="8.85546875" style="2" customWidth="1"/>
    <col min="6926" max="6927" width="9.140625" style="2"/>
    <col min="6928" max="6928" width="7.42578125" style="2" customWidth="1"/>
    <col min="6929" max="6930" width="9.140625" style="2"/>
    <col min="6931" max="6931" width="7.42578125" style="2" customWidth="1"/>
    <col min="6932" max="7169" width="9.140625" style="2"/>
    <col min="7170" max="7170" width="5" style="2" customWidth="1"/>
    <col min="7171" max="7171" width="21.42578125" style="2" customWidth="1"/>
    <col min="7172" max="7173" width="9.140625" style="2"/>
    <col min="7174" max="7174" width="11.140625" style="2" customWidth="1"/>
    <col min="7175" max="7175" width="8.7109375" style="2" customWidth="1"/>
    <col min="7176" max="7177" width="9.140625" style="2"/>
    <col min="7178" max="7178" width="8" style="2" customWidth="1"/>
    <col min="7179" max="7180" width="9.140625" style="2"/>
    <col min="7181" max="7181" width="8.85546875" style="2" customWidth="1"/>
    <col min="7182" max="7183" width="9.140625" style="2"/>
    <col min="7184" max="7184" width="7.42578125" style="2" customWidth="1"/>
    <col min="7185" max="7186" width="9.140625" style="2"/>
    <col min="7187" max="7187" width="7.42578125" style="2" customWidth="1"/>
    <col min="7188" max="7425" width="9.140625" style="2"/>
    <col min="7426" max="7426" width="5" style="2" customWidth="1"/>
    <col min="7427" max="7427" width="21.42578125" style="2" customWidth="1"/>
    <col min="7428" max="7429" width="9.140625" style="2"/>
    <col min="7430" max="7430" width="11.140625" style="2" customWidth="1"/>
    <col min="7431" max="7431" width="8.7109375" style="2" customWidth="1"/>
    <col min="7432" max="7433" width="9.140625" style="2"/>
    <col min="7434" max="7434" width="8" style="2" customWidth="1"/>
    <col min="7435" max="7436" width="9.140625" style="2"/>
    <col min="7437" max="7437" width="8.85546875" style="2" customWidth="1"/>
    <col min="7438" max="7439" width="9.140625" style="2"/>
    <col min="7440" max="7440" width="7.42578125" style="2" customWidth="1"/>
    <col min="7441" max="7442" width="9.140625" style="2"/>
    <col min="7443" max="7443" width="7.42578125" style="2" customWidth="1"/>
    <col min="7444" max="7681" width="9.140625" style="2"/>
    <col min="7682" max="7682" width="5" style="2" customWidth="1"/>
    <col min="7683" max="7683" width="21.42578125" style="2" customWidth="1"/>
    <col min="7684" max="7685" width="9.140625" style="2"/>
    <col min="7686" max="7686" width="11.140625" style="2" customWidth="1"/>
    <col min="7687" max="7687" width="8.7109375" style="2" customWidth="1"/>
    <col min="7688" max="7689" width="9.140625" style="2"/>
    <col min="7690" max="7690" width="8" style="2" customWidth="1"/>
    <col min="7691" max="7692" width="9.140625" style="2"/>
    <col min="7693" max="7693" width="8.85546875" style="2" customWidth="1"/>
    <col min="7694" max="7695" width="9.140625" style="2"/>
    <col min="7696" max="7696" width="7.42578125" style="2" customWidth="1"/>
    <col min="7697" max="7698" width="9.140625" style="2"/>
    <col min="7699" max="7699" width="7.42578125" style="2" customWidth="1"/>
    <col min="7700" max="7937" width="9.140625" style="2"/>
    <col min="7938" max="7938" width="5" style="2" customWidth="1"/>
    <col min="7939" max="7939" width="21.42578125" style="2" customWidth="1"/>
    <col min="7940" max="7941" width="9.140625" style="2"/>
    <col min="7942" max="7942" width="11.140625" style="2" customWidth="1"/>
    <col min="7943" max="7943" width="8.7109375" style="2" customWidth="1"/>
    <col min="7944" max="7945" width="9.140625" style="2"/>
    <col min="7946" max="7946" width="8" style="2" customWidth="1"/>
    <col min="7947" max="7948" width="9.140625" style="2"/>
    <col min="7949" max="7949" width="8.85546875" style="2" customWidth="1"/>
    <col min="7950" max="7951" width="9.140625" style="2"/>
    <col min="7952" max="7952" width="7.42578125" style="2" customWidth="1"/>
    <col min="7953" max="7954" width="9.140625" style="2"/>
    <col min="7955" max="7955" width="7.42578125" style="2" customWidth="1"/>
    <col min="7956" max="8193" width="9.140625" style="2"/>
    <col min="8194" max="8194" width="5" style="2" customWidth="1"/>
    <col min="8195" max="8195" width="21.42578125" style="2" customWidth="1"/>
    <col min="8196" max="8197" width="9.140625" style="2"/>
    <col min="8198" max="8198" width="11.140625" style="2" customWidth="1"/>
    <col min="8199" max="8199" width="8.7109375" style="2" customWidth="1"/>
    <col min="8200" max="8201" width="9.140625" style="2"/>
    <col min="8202" max="8202" width="8" style="2" customWidth="1"/>
    <col min="8203" max="8204" width="9.140625" style="2"/>
    <col min="8205" max="8205" width="8.85546875" style="2" customWidth="1"/>
    <col min="8206" max="8207" width="9.140625" style="2"/>
    <col min="8208" max="8208" width="7.42578125" style="2" customWidth="1"/>
    <col min="8209" max="8210" width="9.140625" style="2"/>
    <col min="8211" max="8211" width="7.42578125" style="2" customWidth="1"/>
    <col min="8212" max="8449" width="9.140625" style="2"/>
    <col min="8450" max="8450" width="5" style="2" customWidth="1"/>
    <col min="8451" max="8451" width="21.42578125" style="2" customWidth="1"/>
    <col min="8452" max="8453" width="9.140625" style="2"/>
    <col min="8454" max="8454" width="11.140625" style="2" customWidth="1"/>
    <col min="8455" max="8455" width="8.7109375" style="2" customWidth="1"/>
    <col min="8456" max="8457" width="9.140625" style="2"/>
    <col min="8458" max="8458" width="8" style="2" customWidth="1"/>
    <col min="8459" max="8460" width="9.140625" style="2"/>
    <col min="8461" max="8461" width="8.85546875" style="2" customWidth="1"/>
    <col min="8462" max="8463" width="9.140625" style="2"/>
    <col min="8464" max="8464" width="7.42578125" style="2" customWidth="1"/>
    <col min="8465" max="8466" width="9.140625" style="2"/>
    <col min="8467" max="8467" width="7.42578125" style="2" customWidth="1"/>
    <col min="8468" max="8705" width="9.140625" style="2"/>
    <col min="8706" max="8706" width="5" style="2" customWidth="1"/>
    <col min="8707" max="8707" width="21.42578125" style="2" customWidth="1"/>
    <col min="8708" max="8709" width="9.140625" style="2"/>
    <col min="8710" max="8710" width="11.140625" style="2" customWidth="1"/>
    <col min="8711" max="8711" width="8.7109375" style="2" customWidth="1"/>
    <col min="8712" max="8713" width="9.140625" style="2"/>
    <col min="8714" max="8714" width="8" style="2" customWidth="1"/>
    <col min="8715" max="8716" width="9.140625" style="2"/>
    <col min="8717" max="8717" width="8.85546875" style="2" customWidth="1"/>
    <col min="8718" max="8719" width="9.140625" style="2"/>
    <col min="8720" max="8720" width="7.42578125" style="2" customWidth="1"/>
    <col min="8721" max="8722" width="9.140625" style="2"/>
    <col min="8723" max="8723" width="7.42578125" style="2" customWidth="1"/>
    <col min="8724" max="8961" width="9.140625" style="2"/>
    <col min="8962" max="8962" width="5" style="2" customWidth="1"/>
    <col min="8963" max="8963" width="21.42578125" style="2" customWidth="1"/>
    <col min="8964" max="8965" width="9.140625" style="2"/>
    <col min="8966" max="8966" width="11.140625" style="2" customWidth="1"/>
    <col min="8967" max="8967" width="8.7109375" style="2" customWidth="1"/>
    <col min="8968" max="8969" width="9.140625" style="2"/>
    <col min="8970" max="8970" width="8" style="2" customWidth="1"/>
    <col min="8971" max="8972" width="9.140625" style="2"/>
    <col min="8973" max="8973" width="8.85546875" style="2" customWidth="1"/>
    <col min="8974" max="8975" width="9.140625" style="2"/>
    <col min="8976" max="8976" width="7.42578125" style="2" customWidth="1"/>
    <col min="8977" max="8978" width="9.140625" style="2"/>
    <col min="8979" max="8979" width="7.42578125" style="2" customWidth="1"/>
    <col min="8980" max="9217" width="9.140625" style="2"/>
    <col min="9218" max="9218" width="5" style="2" customWidth="1"/>
    <col min="9219" max="9219" width="21.42578125" style="2" customWidth="1"/>
    <col min="9220" max="9221" width="9.140625" style="2"/>
    <col min="9222" max="9222" width="11.140625" style="2" customWidth="1"/>
    <col min="9223" max="9223" width="8.7109375" style="2" customWidth="1"/>
    <col min="9224" max="9225" width="9.140625" style="2"/>
    <col min="9226" max="9226" width="8" style="2" customWidth="1"/>
    <col min="9227" max="9228" width="9.140625" style="2"/>
    <col min="9229" max="9229" width="8.85546875" style="2" customWidth="1"/>
    <col min="9230" max="9231" width="9.140625" style="2"/>
    <col min="9232" max="9232" width="7.42578125" style="2" customWidth="1"/>
    <col min="9233" max="9234" width="9.140625" style="2"/>
    <col min="9235" max="9235" width="7.42578125" style="2" customWidth="1"/>
    <col min="9236" max="9473" width="9.140625" style="2"/>
    <col min="9474" max="9474" width="5" style="2" customWidth="1"/>
    <col min="9475" max="9475" width="21.42578125" style="2" customWidth="1"/>
    <col min="9476" max="9477" width="9.140625" style="2"/>
    <col min="9478" max="9478" width="11.140625" style="2" customWidth="1"/>
    <col min="9479" max="9479" width="8.7109375" style="2" customWidth="1"/>
    <col min="9480" max="9481" width="9.140625" style="2"/>
    <col min="9482" max="9482" width="8" style="2" customWidth="1"/>
    <col min="9483" max="9484" width="9.140625" style="2"/>
    <col min="9485" max="9485" width="8.85546875" style="2" customWidth="1"/>
    <col min="9486" max="9487" width="9.140625" style="2"/>
    <col min="9488" max="9488" width="7.42578125" style="2" customWidth="1"/>
    <col min="9489" max="9490" width="9.140625" style="2"/>
    <col min="9491" max="9491" width="7.42578125" style="2" customWidth="1"/>
    <col min="9492" max="9729" width="9.140625" style="2"/>
    <col min="9730" max="9730" width="5" style="2" customWidth="1"/>
    <col min="9731" max="9731" width="21.42578125" style="2" customWidth="1"/>
    <col min="9732" max="9733" width="9.140625" style="2"/>
    <col min="9734" max="9734" width="11.140625" style="2" customWidth="1"/>
    <col min="9735" max="9735" width="8.7109375" style="2" customWidth="1"/>
    <col min="9736" max="9737" width="9.140625" style="2"/>
    <col min="9738" max="9738" width="8" style="2" customWidth="1"/>
    <col min="9739" max="9740" width="9.140625" style="2"/>
    <col min="9741" max="9741" width="8.85546875" style="2" customWidth="1"/>
    <col min="9742" max="9743" width="9.140625" style="2"/>
    <col min="9744" max="9744" width="7.42578125" style="2" customWidth="1"/>
    <col min="9745" max="9746" width="9.140625" style="2"/>
    <col min="9747" max="9747" width="7.42578125" style="2" customWidth="1"/>
    <col min="9748" max="9985" width="9.140625" style="2"/>
    <col min="9986" max="9986" width="5" style="2" customWidth="1"/>
    <col min="9987" max="9987" width="21.42578125" style="2" customWidth="1"/>
    <col min="9988" max="9989" width="9.140625" style="2"/>
    <col min="9990" max="9990" width="11.140625" style="2" customWidth="1"/>
    <col min="9991" max="9991" width="8.7109375" style="2" customWidth="1"/>
    <col min="9992" max="9993" width="9.140625" style="2"/>
    <col min="9994" max="9994" width="8" style="2" customWidth="1"/>
    <col min="9995" max="9996" width="9.140625" style="2"/>
    <col min="9997" max="9997" width="8.85546875" style="2" customWidth="1"/>
    <col min="9998" max="9999" width="9.140625" style="2"/>
    <col min="10000" max="10000" width="7.42578125" style="2" customWidth="1"/>
    <col min="10001" max="10002" width="9.140625" style="2"/>
    <col min="10003" max="10003" width="7.42578125" style="2" customWidth="1"/>
    <col min="10004" max="10241" width="9.140625" style="2"/>
    <col min="10242" max="10242" width="5" style="2" customWidth="1"/>
    <col min="10243" max="10243" width="21.42578125" style="2" customWidth="1"/>
    <col min="10244" max="10245" width="9.140625" style="2"/>
    <col min="10246" max="10246" width="11.140625" style="2" customWidth="1"/>
    <col min="10247" max="10247" width="8.7109375" style="2" customWidth="1"/>
    <col min="10248" max="10249" width="9.140625" style="2"/>
    <col min="10250" max="10250" width="8" style="2" customWidth="1"/>
    <col min="10251" max="10252" width="9.140625" style="2"/>
    <col min="10253" max="10253" width="8.85546875" style="2" customWidth="1"/>
    <col min="10254" max="10255" width="9.140625" style="2"/>
    <col min="10256" max="10256" width="7.42578125" style="2" customWidth="1"/>
    <col min="10257" max="10258" width="9.140625" style="2"/>
    <col min="10259" max="10259" width="7.42578125" style="2" customWidth="1"/>
    <col min="10260" max="10497" width="9.140625" style="2"/>
    <col min="10498" max="10498" width="5" style="2" customWidth="1"/>
    <col min="10499" max="10499" width="21.42578125" style="2" customWidth="1"/>
    <col min="10500" max="10501" width="9.140625" style="2"/>
    <col min="10502" max="10502" width="11.140625" style="2" customWidth="1"/>
    <col min="10503" max="10503" width="8.7109375" style="2" customWidth="1"/>
    <col min="10504" max="10505" width="9.140625" style="2"/>
    <col min="10506" max="10506" width="8" style="2" customWidth="1"/>
    <col min="10507" max="10508" width="9.140625" style="2"/>
    <col min="10509" max="10509" width="8.85546875" style="2" customWidth="1"/>
    <col min="10510" max="10511" width="9.140625" style="2"/>
    <col min="10512" max="10512" width="7.42578125" style="2" customWidth="1"/>
    <col min="10513" max="10514" width="9.140625" style="2"/>
    <col min="10515" max="10515" width="7.42578125" style="2" customWidth="1"/>
    <col min="10516" max="10753" width="9.140625" style="2"/>
    <col min="10754" max="10754" width="5" style="2" customWidth="1"/>
    <col min="10755" max="10755" width="21.42578125" style="2" customWidth="1"/>
    <col min="10756" max="10757" width="9.140625" style="2"/>
    <col min="10758" max="10758" width="11.140625" style="2" customWidth="1"/>
    <col min="10759" max="10759" width="8.7109375" style="2" customWidth="1"/>
    <col min="10760" max="10761" width="9.140625" style="2"/>
    <col min="10762" max="10762" width="8" style="2" customWidth="1"/>
    <col min="10763" max="10764" width="9.140625" style="2"/>
    <col min="10765" max="10765" width="8.85546875" style="2" customWidth="1"/>
    <col min="10766" max="10767" width="9.140625" style="2"/>
    <col min="10768" max="10768" width="7.42578125" style="2" customWidth="1"/>
    <col min="10769" max="10770" width="9.140625" style="2"/>
    <col min="10771" max="10771" width="7.42578125" style="2" customWidth="1"/>
    <col min="10772" max="11009" width="9.140625" style="2"/>
    <col min="11010" max="11010" width="5" style="2" customWidth="1"/>
    <col min="11011" max="11011" width="21.42578125" style="2" customWidth="1"/>
    <col min="11012" max="11013" width="9.140625" style="2"/>
    <col min="11014" max="11014" width="11.140625" style="2" customWidth="1"/>
    <col min="11015" max="11015" width="8.7109375" style="2" customWidth="1"/>
    <col min="11016" max="11017" width="9.140625" style="2"/>
    <col min="11018" max="11018" width="8" style="2" customWidth="1"/>
    <col min="11019" max="11020" width="9.140625" style="2"/>
    <col min="11021" max="11021" width="8.85546875" style="2" customWidth="1"/>
    <col min="11022" max="11023" width="9.140625" style="2"/>
    <col min="11024" max="11024" width="7.42578125" style="2" customWidth="1"/>
    <col min="11025" max="11026" width="9.140625" style="2"/>
    <col min="11027" max="11027" width="7.42578125" style="2" customWidth="1"/>
    <col min="11028" max="11265" width="9.140625" style="2"/>
    <col min="11266" max="11266" width="5" style="2" customWidth="1"/>
    <col min="11267" max="11267" width="21.42578125" style="2" customWidth="1"/>
    <col min="11268" max="11269" width="9.140625" style="2"/>
    <col min="11270" max="11270" width="11.140625" style="2" customWidth="1"/>
    <col min="11271" max="11271" width="8.7109375" style="2" customWidth="1"/>
    <col min="11272" max="11273" width="9.140625" style="2"/>
    <col min="11274" max="11274" width="8" style="2" customWidth="1"/>
    <col min="11275" max="11276" width="9.140625" style="2"/>
    <col min="11277" max="11277" width="8.85546875" style="2" customWidth="1"/>
    <col min="11278" max="11279" width="9.140625" style="2"/>
    <col min="11280" max="11280" width="7.42578125" style="2" customWidth="1"/>
    <col min="11281" max="11282" width="9.140625" style="2"/>
    <col min="11283" max="11283" width="7.42578125" style="2" customWidth="1"/>
    <col min="11284" max="11521" width="9.140625" style="2"/>
    <col min="11522" max="11522" width="5" style="2" customWidth="1"/>
    <col min="11523" max="11523" width="21.42578125" style="2" customWidth="1"/>
    <col min="11524" max="11525" width="9.140625" style="2"/>
    <col min="11526" max="11526" width="11.140625" style="2" customWidth="1"/>
    <col min="11527" max="11527" width="8.7109375" style="2" customWidth="1"/>
    <col min="11528" max="11529" width="9.140625" style="2"/>
    <col min="11530" max="11530" width="8" style="2" customWidth="1"/>
    <col min="11531" max="11532" width="9.140625" style="2"/>
    <col min="11533" max="11533" width="8.85546875" style="2" customWidth="1"/>
    <col min="11534" max="11535" width="9.140625" style="2"/>
    <col min="11536" max="11536" width="7.42578125" style="2" customWidth="1"/>
    <col min="11537" max="11538" width="9.140625" style="2"/>
    <col min="11539" max="11539" width="7.42578125" style="2" customWidth="1"/>
    <col min="11540" max="11777" width="9.140625" style="2"/>
    <col min="11778" max="11778" width="5" style="2" customWidth="1"/>
    <col min="11779" max="11779" width="21.42578125" style="2" customWidth="1"/>
    <col min="11780" max="11781" width="9.140625" style="2"/>
    <col min="11782" max="11782" width="11.140625" style="2" customWidth="1"/>
    <col min="11783" max="11783" width="8.7109375" style="2" customWidth="1"/>
    <col min="11784" max="11785" width="9.140625" style="2"/>
    <col min="11786" max="11786" width="8" style="2" customWidth="1"/>
    <col min="11787" max="11788" width="9.140625" style="2"/>
    <col min="11789" max="11789" width="8.85546875" style="2" customWidth="1"/>
    <col min="11790" max="11791" width="9.140625" style="2"/>
    <col min="11792" max="11792" width="7.42578125" style="2" customWidth="1"/>
    <col min="11793" max="11794" width="9.140625" style="2"/>
    <col min="11795" max="11795" width="7.42578125" style="2" customWidth="1"/>
    <col min="11796" max="12033" width="9.140625" style="2"/>
    <col min="12034" max="12034" width="5" style="2" customWidth="1"/>
    <col min="12035" max="12035" width="21.42578125" style="2" customWidth="1"/>
    <col min="12036" max="12037" width="9.140625" style="2"/>
    <col min="12038" max="12038" width="11.140625" style="2" customWidth="1"/>
    <col min="12039" max="12039" width="8.7109375" style="2" customWidth="1"/>
    <col min="12040" max="12041" width="9.140625" style="2"/>
    <col min="12042" max="12042" width="8" style="2" customWidth="1"/>
    <col min="12043" max="12044" width="9.140625" style="2"/>
    <col min="12045" max="12045" width="8.85546875" style="2" customWidth="1"/>
    <col min="12046" max="12047" width="9.140625" style="2"/>
    <col min="12048" max="12048" width="7.42578125" style="2" customWidth="1"/>
    <col min="12049" max="12050" width="9.140625" style="2"/>
    <col min="12051" max="12051" width="7.42578125" style="2" customWidth="1"/>
    <col min="12052" max="12289" width="9.140625" style="2"/>
    <col min="12290" max="12290" width="5" style="2" customWidth="1"/>
    <col min="12291" max="12291" width="21.42578125" style="2" customWidth="1"/>
    <col min="12292" max="12293" width="9.140625" style="2"/>
    <col min="12294" max="12294" width="11.140625" style="2" customWidth="1"/>
    <col min="12295" max="12295" width="8.7109375" style="2" customWidth="1"/>
    <col min="12296" max="12297" width="9.140625" style="2"/>
    <col min="12298" max="12298" width="8" style="2" customWidth="1"/>
    <col min="12299" max="12300" width="9.140625" style="2"/>
    <col min="12301" max="12301" width="8.85546875" style="2" customWidth="1"/>
    <col min="12302" max="12303" width="9.140625" style="2"/>
    <col min="12304" max="12304" width="7.42578125" style="2" customWidth="1"/>
    <col min="12305" max="12306" width="9.140625" style="2"/>
    <col min="12307" max="12307" width="7.42578125" style="2" customWidth="1"/>
    <col min="12308" max="12545" width="9.140625" style="2"/>
    <col min="12546" max="12546" width="5" style="2" customWidth="1"/>
    <col min="12547" max="12547" width="21.42578125" style="2" customWidth="1"/>
    <col min="12548" max="12549" width="9.140625" style="2"/>
    <col min="12550" max="12550" width="11.140625" style="2" customWidth="1"/>
    <col min="12551" max="12551" width="8.7109375" style="2" customWidth="1"/>
    <col min="12552" max="12553" width="9.140625" style="2"/>
    <col min="12554" max="12554" width="8" style="2" customWidth="1"/>
    <col min="12555" max="12556" width="9.140625" style="2"/>
    <col min="12557" max="12557" width="8.85546875" style="2" customWidth="1"/>
    <col min="12558" max="12559" width="9.140625" style="2"/>
    <col min="12560" max="12560" width="7.42578125" style="2" customWidth="1"/>
    <col min="12561" max="12562" width="9.140625" style="2"/>
    <col min="12563" max="12563" width="7.42578125" style="2" customWidth="1"/>
    <col min="12564" max="12801" width="9.140625" style="2"/>
    <col min="12802" max="12802" width="5" style="2" customWidth="1"/>
    <col min="12803" max="12803" width="21.42578125" style="2" customWidth="1"/>
    <col min="12804" max="12805" width="9.140625" style="2"/>
    <col min="12806" max="12806" width="11.140625" style="2" customWidth="1"/>
    <col min="12807" max="12807" width="8.7109375" style="2" customWidth="1"/>
    <col min="12808" max="12809" width="9.140625" style="2"/>
    <col min="12810" max="12810" width="8" style="2" customWidth="1"/>
    <col min="12811" max="12812" width="9.140625" style="2"/>
    <col min="12813" max="12813" width="8.85546875" style="2" customWidth="1"/>
    <col min="12814" max="12815" width="9.140625" style="2"/>
    <col min="12816" max="12816" width="7.42578125" style="2" customWidth="1"/>
    <col min="12817" max="12818" width="9.140625" style="2"/>
    <col min="12819" max="12819" width="7.42578125" style="2" customWidth="1"/>
    <col min="12820" max="13057" width="9.140625" style="2"/>
    <col min="13058" max="13058" width="5" style="2" customWidth="1"/>
    <col min="13059" max="13059" width="21.42578125" style="2" customWidth="1"/>
    <col min="13060" max="13061" width="9.140625" style="2"/>
    <col min="13062" max="13062" width="11.140625" style="2" customWidth="1"/>
    <col min="13063" max="13063" width="8.7109375" style="2" customWidth="1"/>
    <col min="13064" max="13065" width="9.140625" style="2"/>
    <col min="13066" max="13066" width="8" style="2" customWidth="1"/>
    <col min="13067" max="13068" width="9.140625" style="2"/>
    <col min="13069" max="13069" width="8.85546875" style="2" customWidth="1"/>
    <col min="13070" max="13071" width="9.140625" style="2"/>
    <col min="13072" max="13072" width="7.42578125" style="2" customWidth="1"/>
    <col min="13073" max="13074" width="9.140625" style="2"/>
    <col min="13075" max="13075" width="7.42578125" style="2" customWidth="1"/>
    <col min="13076" max="13313" width="9.140625" style="2"/>
    <col min="13314" max="13314" width="5" style="2" customWidth="1"/>
    <col min="13315" max="13315" width="21.42578125" style="2" customWidth="1"/>
    <col min="13316" max="13317" width="9.140625" style="2"/>
    <col min="13318" max="13318" width="11.140625" style="2" customWidth="1"/>
    <col min="13319" max="13319" width="8.7109375" style="2" customWidth="1"/>
    <col min="13320" max="13321" width="9.140625" style="2"/>
    <col min="13322" max="13322" width="8" style="2" customWidth="1"/>
    <col min="13323" max="13324" width="9.140625" style="2"/>
    <col min="13325" max="13325" width="8.85546875" style="2" customWidth="1"/>
    <col min="13326" max="13327" width="9.140625" style="2"/>
    <col min="13328" max="13328" width="7.42578125" style="2" customWidth="1"/>
    <col min="13329" max="13330" width="9.140625" style="2"/>
    <col min="13331" max="13331" width="7.42578125" style="2" customWidth="1"/>
    <col min="13332" max="13569" width="9.140625" style="2"/>
    <col min="13570" max="13570" width="5" style="2" customWidth="1"/>
    <col min="13571" max="13571" width="21.42578125" style="2" customWidth="1"/>
    <col min="13572" max="13573" width="9.140625" style="2"/>
    <col min="13574" max="13574" width="11.140625" style="2" customWidth="1"/>
    <col min="13575" max="13575" width="8.7109375" style="2" customWidth="1"/>
    <col min="13576" max="13577" width="9.140625" style="2"/>
    <col min="13578" max="13578" width="8" style="2" customWidth="1"/>
    <col min="13579" max="13580" width="9.140625" style="2"/>
    <col min="13581" max="13581" width="8.85546875" style="2" customWidth="1"/>
    <col min="13582" max="13583" width="9.140625" style="2"/>
    <col min="13584" max="13584" width="7.42578125" style="2" customWidth="1"/>
    <col min="13585" max="13586" width="9.140625" style="2"/>
    <col min="13587" max="13587" width="7.42578125" style="2" customWidth="1"/>
    <col min="13588" max="13825" width="9.140625" style="2"/>
    <col min="13826" max="13826" width="5" style="2" customWidth="1"/>
    <col min="13827" max="13827" width="21.42578125" style="2" customWidth="1"/>
    <col min="13828" max="13829" width="9.140625" style="2"/>
    <col min="13830" max="13830" width="11.140625" style="2" customWidth="1"/>
    <col min="13831" max="13831" width="8.7109375" style="2" customWidth="1"/>
    <col min="13832" max="13833" width="9.140625" style="2"/>
    <col min="13834" max="13834" width="8" style="2" customWidth="1"/>
    <col min="13835" max="13836" width="9.140625" style="2"/>
    <col min="13837" max="13837" width="8.85546875" style="2" customWidth="1"/>
    <col min="13838" max="13839" width="9.140625" style="2"/>
    <col min="13840" max="13840" width="7.42578125" style="2" customWidth="1"/>
    <col min="13841" max="13842" width="9.140625" style="2"/>
    <col min="13843" max="13843" width="7.42578125" style="2" customWidth="1"/>
    <col min="13844" max="14081" width="9.140625" style="2"/>
    <col min="14082" max="14082" width="5" style="2" customWidth="1"/>
    <col min="14083" max="14083" width="21.42578125" style="2" customWidth="1"/>
    <col min="14084" max="14085" width="9.140625" style="2"/>
    <col min="14086" max="14086" width="11.140625" style="2" customWidth="1"/>
    <col min="14087" max="14087" width="8.7109375" style="2" customWidth="1"/>
    <col min="14088" max="14089" width="9.140625" style="2"/>
    <col min="14090" max="14090" width="8" style="2" customWidth="1"/>
    <col min="14091" max="14092" width="9.140625" style="2"/>
    <col min="14093" max="14093" width="8.85546875" style="2" customWidth="1"/>
    <col min="14094" max="14095" width="9.140625" style="2"/>
    <col min="14096" max="14096" width="7.42578125" style="2" customWidth="1"/>
    <col min="14097" max="14098" width="9.140625" style="2"/>
    <col min="14099" max="14099" width="7.42578125" style="2" customWidth="1"/>
    <col min="14100" max="14337" width="9.140625" style="2"/>
    <col min="14338" max="14338" width="5" style="2" customWidth="1"/>
    <col min="14339" max="14339" width="21.42578125" style="2" customWidth="1"/>
    <col min="14340" max="14341" width="9.140625" style="2"/>
    <col min="14342" max="14342" width="11.140625" style="2" customWidth="1"/>
    <col min="14343" max="14343" width="8.7109375" style="2" customWidth="1"/>
    <col min="14344" max="14345" width="9.140625" style="2"/>
    <col min="14346" max="14346" width="8" style="2" customWidth="1"/>
    <col min="14347" max="14348" width="9.140625" style="2"/>
    <col min="14349" max="14349" width="8.85546875" style="2" customWidth="1"/>
    <col min="14350" max="14351" width="9.140625" style="2"/>
    <col min="14352" max="14352" width="7.42578125" style="2" customWidth="1"/>
    <col min="14353" max="14354" width="9.140625" style="2"/>
    <col min="14355" max="14355" width="7.42578125" style="2" customWidth="1"/>
    <col min="14356" max="14593" width="9.140625" style="2"/>
    <col min="14594" max="14594" width="5" style="2" customWidth="1"/>
    <col min="14595" max="14595" width="21.42578125" style="2" customWidth="1"/>
    <col min="14596" max="14597" width="9.140625" style="2"/>
    <col min="14598" max="14598" width="11.140625" style="2" customWidth="1"/>
    <col min="14599" max="14599" width="8.7109375" style="2" customWidth="1"/>
    <col min="14600" max="14601" width="9.140625" style="2"/>
    <col min="14602" max="14602" width="8" style="2" customWidth="1"/>
    <col min="14603" max="14604" width="9.140625" style="2"/>
    <col min="14605" max="14605" width="8.85546875" style="2" customWidth="1"/>
    <col min="14606" max="14607" width="9.140625" style="2"/>
    <col min="14608" max="14608" width="7.42578125" style="2" customWidth="1"/>
    <col min="14609" max="14610" width="9.140625" style="2"/>
    <col min="14611" max="14611" width="7.42578125" style="2" customWidth="1"/>
    <col min="14612" max="14849" width="9.140625" style="2"/>
    <col min="14850" max="14850" width="5" style="2" customWidth="1"/>
    <col min="14851" max="14851" width="21.42578125" style="2" customWidth="1"/>
    <col min="14852" max="14853" width="9.140625" style="2"/>
    <col min="14854" max="14854" width="11.140625" style="2" customWidth="1"/>
    <col min="14855" max="14855" width="8.7109375" style="2" customWidth="1"/>
    <col min="14856" max="14857" width="9.140625" style="2"/>
    <col min="14858" max="14858" width="8" style="2" customWidth="1"/>
    <col min="14859" max="14860" width="9.140625" style="2"/>
    <col min="14861" max="14861" width="8.85546875" style="2" customWidth="1"/>
    <col min="14862" max="14863" width="9.140625" style="2"/>
    <col min="14864" max="14864" width="7.42578125" style="2" customWidth="1"/>
    <col min="14865" max="14866" width="9.140625" style="2"/>
    <col min="14867" max="14867" width="7.42578125" style="2" customWidth="1"/>
    <col min="14868" max="15105" width="9.140625" style="2"/>
    <col min="15106" max="15106" width="5" style="2" customWidth="1"/>
    <col min="15107" max="15107" width="21.42578125" style="2" customWidth="1"/>
    <col min="15108" max="15109" width="9.140625" style="2"/>
    <col min="15110" max="15110" width="11.140625" style="2" customWidth="1"/>
    <col min="15111" max="15111" width="8.7109375" style="2" customWidth="1"/>
    <col min="15112" max="15113" width="9.140625" style="2"/>
    <col min="15114" max="15114" width="8" style="2" customWidth="1"/>
    <col min="15115" max="15116" width="9.140625" style="2"/>
    <col min="15117" max="15117" width="8.85546875" style="2" customWidth="1"/>
    <col min="15118" max="15119" width="9.140625" style="2"/>
    <col min="15120" max="15120" width="7.42578125" style="2" customWidth="1"/>
    <col min="15121" max="15122" width="9.140625" style="2"/>
    <col min="15123" max="15123" width="7.42578125" style="2" customWidth="1"/>
    <col min="15124" max="15361" width="9.140625" style="2"/>
    <col min="15362" max="15362" width="5" style="2" customWidth="1"/>
    <col min="15363" max="15363" width="21.42578125" style="2" customWidth="1"/>
    <col min="15364" max="15365" width="9.140625" style="2"/>
    <col min="15366" max="15366" width="11.140625" style="2" customWidth="1"/>
    <col min="15367" max="15367" width="8.7109375" style="2" customWidth="1"/>
    <col min="15368" max="15369" width="9.140625" style="2"/>
    <col min="15370" max="15370" width="8" style="2" customWidth="1"/>
    <col min="15371" max="15372" width="9.140625" style="2"/>
    <col min="15373" max="15373" width="8.85546875" style="2" customWidth="1"/>
    <col min="15374" max="15375" width="9.140625" style="2"/>
    <col min="15376" max="15376" width="7.42578125" style="2" customWidth="1"/>
    <col min="15377" max="15378" width="9.140625" style="2"/>
    <col min="15379" max="15379" width="7.42578125" style="2" customWidth="1"/>
    <col min="15380" max="15617" width="9.140625" style="2"/>
    <col min="15618" max="15618" width="5" style="2" customWidth="1"/>
    <col min="15619" max="15619" width="21.42578125" style="2" customWidth="1"/>
    <col min="15620" max="15621" width="9.140625" style="2"/>
    <col min="15622" max="15622" width="11.140625" style="2" customWidth="1"/>
    <col min="15623" max="15623" width="8.7109375" style="2" customWidth="1"/>
    <col min="15624" max="15625" width="9.140625" style="2"/>
    <col min="15626" max="15626" width="8" style="2" customWidth="1"/>
    <col min="15627" max="15628" width="9.140625" style="2"/>
    <col min="15629" max="15629" width="8.85546875" style="2" customWidth="1"/>
    <col min="15630" max="15631" width="9.140625" style="2"/>
    <col min="15632" max="15632" width="7.42578125" style="2" customWidth="1"/>
    <col min="15633" max="15634" width="9.140625" style="2"/>
    <col min="15635" max="15635" width="7.42578125" style="2" customWidth="1"/>
    <col min="15636" max="15873" width="9.140625" style="2"/>
    <col min="15874" max="15874" width="5" style="2" customWidth="1"/>
    <col min="15875" max="15875" width="21.42578125" style="2" customWidth="1"/>
    <col min="15876" max="15877" width="9.140625" style="2"/>
    <col min="15878" max="15878" width="11.140625" style="2" customWidth="1"/>
    <col min="15879" max="15879" width="8.7109375" style="2" customWidth="1"/>
    <col min="15880" max="15881" width="9.140625" style="2"/>
    <col min="15882" max="15882" width="8" style="2" customWidth="1"/>
    <col min="15883" max="15884" width="9.140625" style="2"/>
    <col min="15885" max="15885" width="8.85546875" style="2" customWidth="1"/>
    <col min="15886" max="15887" width="9.140625" style="2"/>
    <col min="15888" max="15888" width="7.42578125" style="2" customWidth="1"/>
    <col min="15889" max="15890" width="9.140625" style="2"/>
    <col min="15891" max="15891" width="7.42578125" style="2" customWidth="1"/>
    <col min="15892" max="16129" width="9.140625" style="2"/>
    <col min="16130" max="16130" width="5" style="2" customWidth="1"/>
    <col min="16131" max="16131" width="21.42578125" style="2" customWidth="1"/>
    <col min="16132" max="16133" width="9.140625" style="2"/>
    <col min="16134" max="16134" width="11.140625" style="2" customWidth="1"/>
    <col min="16135" max="16135" width="8.7109375" style="2" customWidth="1"/>
    <col min="16136" max="16137" width="9.140625" style="2"/>
    <col min="16138" max="16138" width="8" style="2" customWidth="1"/>
    <col min="16139" max="16140" width="9.140625" style="2"/>
    <col min="16141" max="16141" width="8.85546875" style="2" customWidth="1"/>
    <col min="16142" max="16143" width="9.140625" style="2"/>
    <col min="16144" max="16144" width="7.42578125" style="2" customWidth="1"/>
    <col min="16145" max="16146" width="9.140625" style="2"/>
    <col min="16147" max="16147" width="7.42578125" style="2" customWidth="1"/>
    <col min="16148" max="16384" width="9.140625" style="2"/>
  </cols>
  <sheetData>
    <row r="2" spans="2:24" ht="15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47" t="s">
        <v>67</v>
      </c>
      <c r="T2" s="247"/>
      <c r="U2" s="247"/>
      <c r="V2" s="247"/>
      <c r="W2" s="247"/>
      <c r="X2" s="247"/>
    </row>
    <row r="3" spans="2:24" x14ac:dyDescent="0.25">
      <c r="B3" s="248" t="s">
        <v>68</v>
      </c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</row>
    <row r="4" spans="2:24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2:24" ht="15" customHeight="1" x14ac:dyDescent="0.25">
      <c r="B5" s="249" t="s">
        <v>2</v>
      </c>
      <c r="C5" s="244" t="s">
        <v>3</v>
      </c>
      <c r="D5" s="245" t="s">
        <v>22</v>
      </c>
      <c r="E5" s="245"/>
      <c r="F5" s="245"/>
      <c r="G5" s="244" t="s">
        <v>69</v>
      </c>
      <c r="H5" s="244"/>
      <c r="I5" s="245"/>
      <c r="J5" s="244" t="s">
        <v>70</v>
      </c>
      <c r="K5" s="244"/>
      <c r="L5" s="245"/>
      <c r="M5" s="244" t="s">
        <v>71</v>
      </c>
      <c r="N5" s="244"/>
      <c r="O5" s="245"/>
      <c r="P5" s="244" t="s">
        <v>72</v>
      </c>
      <c r="Q5" s="244"/>
      <c r="R5" s="245"/>
      <c r="S5" s="244" t="s">
        <v>73</v>
      </c>
      <c r="T5" s="244"/>
      <c r="U5" s="245"/>
      <c r="V5" s="244" t="s">
        <v>74</v>
      </c>
      <c r="W5" s="244"/>
      <c r="X5" s="245"/>
    </row>
    <row r="6" spans="2:24" ht="37.5" customHeight="1" x14ac:dyDescent="0.25">
      <c r="B6" s="249"/>
      <c r="C6" s="244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</row>
    <row r="7" spans="2:24" ht="66" customHeight="1" x14ac:dyDescent="0.25">
      <c r="B7" s="249"/>
      <c r="C7" s="244"/>
      <c r="D7" s="94" t="s">
        <v>19</v>
      </c>
      <c r="E7" s="94" t="s">
        <v>20</v>
      </c>
      <c r="F7" s="94" t="s">
        <v>60</v>
      </c>
      <c r="G7" s="94" t="s">
        <v>19</v>
      </c>
      <c r="H7" s="24" t="s">
        <v>20</v>
      </c>
      <c r="I7" s="94" t="s">
        <v>60</v>
      </c>
      <c r="J7" s="94" t="s">
        <v>19</v>
      </c>
      <c r="K7" s="94" t="s">
        <v>20</v>
      </c>
      <c r="L7" s="94" t="s">
        <v>60</v>
      </c>
      <c r="M7" s="94" t="s">
        <v>19</v>
      </c>
      <c r="N7" s="94" t="s">
        <v>20</v>
      </c>
      <c r="O7" s="94" t="s">
        <v>60</v>
      </c>
      <c r="P7" s="94" t="s">
        <v>19</v>
      </c>
      <c r="Q7" s="94" t="s">
        <v>20</v>
      </c>
      <c r="R7" s="94" t="s">
        <v>60</v>
      </c>
      <c r="S7" s="94" t="s">
        <v>19</v>
      </c>
      <c r="T7" s="94" t="s">
        <v>20</v>
      </c>
      <c r="U7" s="94" t="s">
        <v>60</v>
      </c>
      <c r="V7" s="94" t="s">
        <v>19</v>
      </c>
      <c r="W7" s="94" t="s">
        <v>20</v>
      </c>
      <c r="X7" s="94" t="s">
        <v>60</v>
      </c>
    </row>
    <row r="8" spans="2:24" ht="36.75" customHeight="1" x14ac:dyDescent="0.25">
      <c r="B8" s="244" t="s">
        <v>21</v>
      </c>
      <c r="C8" s="246"/>
      <c r="D8" s="49">
        <f t="shared" ref="D8:D24" si="0">G8+J8+M8+P8+S8+V8</f>
        <v>8987</v>
      </c>
      <c r="E8" s="49">
        <f t="shared" ref="E8:F8" si="1">H8+K8+N8+Q8+T8+W8</f>
        <v>5065</v>
      </c>
      <c r="F8" s="49">
        <f t="shared" si="1"/>
        <v>11911</v>
      </c>
      <c r="G8" s="49">
        <f t="shared" ref="G8:X8" si="2">G9+G10+G11+G12+G13+G14+G15+G16+G17+G18+G19+G20+G21+G22+G23+G24</f>
        <v>1860</v>
      </c>
      <c r="H8" s="49">
        <f t="shared" si="2"/>
        <v>1109</v>
      </c>
      <c r="I8" s="49">
        <f t="shared" si="2"/>
        <v>2513</v>
      </c>
      <c r="J8" s="49">
        <f t="shared" si="2"/>
        <v>2285</v>
      </c>
      <c r="K8" s="49">
        <f t="shared" si="2"/>
        <v>1363</v>
      </c>
      <c r="L8" s="49">
        <f t="shared" si="2"/>
        <v>3065</v>
      </c>
      <c r="M8" s="49">
        <f t="shared" si="2"/>
        <v>1298</v>
      </c>
      <c r="N8" s="49">
        <f t="shared" si="2"/>
        <v>770</v>
      </c>
      <c r="O8" s="49">
        <f t="shared" si="2"/>
        <v>1712</v>
      </c>
      <c r="P8" s="50">
        <f t="shared" si="2"/>
        <v>1335</v>
      </c>
      <c r="Q8" s="50">
        <f t="shared" si="2"/>
        <v>701</v>
      </c>
      <c r="R8" s="50">
        <f t="shared" si="2"/>
        <v>1750</v>
      </c>
      <c r="S8" s="50">
        <f t="shared" si="2"/>
        <v>889</v>
      </c>
      <c r="T8" s="50">
        <f t="shared" si="2"/>
        <v>341</v>
      </c>
      <c r="U8" s="50">
        <f t="shared" si="2"/>
        <v>1136</v>
      </c>
      <c r="V8" s="50">
        <f>V9+V10+V11+V12+V13+V14+V15+V16+V17+V18+V19+V20+V21+V22+V23+V24</f>
        <v>1320</v>
      </c>
      <c r="W8" s="50">
        <f t="shared" si="2"/>
        <v>781</v>
      </c>
      <c r="X8" s="50">
        <f t="shared" si="2"/>
        <v>1735</v>
      </c>
    </row>
    <row r="9" spans="2:24" ht="53.25" customHeight="1" x14ac:dyDescent="0.25">
      <c r="B9" s="93">
        <v>1</v>
      </c>
      <c r="C9" s="110" t="s">
        <v>25</v>
      </c>
      <c r="D9" s="51">
        <f t="shared" si="0"/>
        <v>3</v>
      </c>
      <c r="E9" s="51">
        <f>H9+K9+N9+Q9+T9</f>
        <v>0</v>
      </c>
      <c r="F9" s="51">
        <v>6</v>
      </c>
      <c r="G9" s="51">
        <f>'[8]CIiPZ GW'!I34</f>
        <v>1</v>
      </c>
      <c r="H9" s="51">
        <f>'[8]CIiPZ GW'!J34</f>
        <v>0</v>
      </c>
      <c r="I9" s="51">
        <f>'[8]CIiPZ GW'!K34</f>
        <v>2</v>
      </c>
      <c r="J9" s="51">
        <f>'[8]CIiPZ GW'!I$35</f>
        <v>0</v>
      </c>
      <c r="K9" s="51">
        <f>'[8]CIiPZ GW'!J$35</f>
        <v>0</v>
      </c>
      <c r="L9" s="51">
        <f>'[8]CIiPZ GW'!K$35</f>
        <v>0</v>
      </c>
      <c r="M9" s="51">
        <f>'[8]CIiPZ GW'!I$36</f>
        <v>0</v>
      </c>
      <c r="N9" s="51">
        <f>'[8]CIiPZ GW'!J$36</f>
        <v>0</v>
      </c>
      <c r="O9" s="51">
        <f>'[8]CIiPZ GW'!K$36</f>
        <v>0</v>
      </c>
      <c r="P9" s="51">
        <f>'[8]CIiPZ GW'!I$37</f>
        <v>0</v>
      </c>
      <c r="Q9" s="51">
        <f>'[8]CIiPZ GW'!J$37</f>
        <v>0</v>
      </c>
      <c r="R9" s="51">
        <f>'[8]CIiPZ GW'!K$37</f>
        <v>0</v>
      </c>
      <c r="S9" s="51">
        <f>'[8]CIiPZ GW'!I$38</f>
        <v>0</v>
      </c>
      <c r="T9" s="51">
        <f>'[8]CIiPZ GW'!J$38</f>
        <v>0</v>
      </c>
      <c r="U9" s="51">
        <f>'[8]CIiPZ GW'!K$38</f>
        <v>0</v>
      </c>
      <c r="V9" s="51">
        <f>'[8]CIiPZ GW'!I$39</f>
        <v>2</v>
      </c>
      <c r="W9" s="51">
        <f>'[8]CIiPZ GW'!J$39</f>
        <v>0</v>
      </c>
      <c r="X9" s="51">
        <f>'[8]CIiPZ GW'!K$39</f>
        <v>4</v>
      </c>
    </row>
    <row r="10" spans="2:24" ht="45" customHeight="1" x14ac:dyDescent="0.25">
      <c r="B10" s="93">
        <v>2</v>
      </c>
      <c r="C10" s="110" t="s">
        <v>26</v>
      </c>
      <c r="D10" s="51">
        <f t="shared" si="0"/>
        <v>42</v>
      </c>
      <c r="E10" s="51">
        <v>27</v>
      </c>
      <c r="F10" s="51">
        <v>51</v>
      </c>
      <c r="G10" s="51">
        <f>'[8]CIiPZ ZG'!I$34</f>
        <v>0</v>
      </c>
      <c r="H10" s="51">
        <f>'[8]CIiPZ ZG'!J34</f>
        <v>0</v>
      </c>
      <c r="I10" s="51">
        <f>'[8]CIiPZ ZG'!K$34</f>
        <v>0</v>
      </c>
      <c r="J10" s="51">
        <f>'[8]CIiPZ ZG'!I$35</f>
        <v>0</v>
      </c>
      <c r="K10" s="51">
        <f>'[8]CIiPZ ZG'!J$35</f>
        <v>0</v>
      </c>
      <c r="L10" s="51">
        <f>'[8]CIiPZ ZG'!K$35</f>
        <v>0</v>
      </c>
      <c r="M10" s="51">
        <f>'[8]CIiPZ ZG'!I$36</f>
        <v>1</v>
      </c>
      <c r="N10" s="51">
        <f>'[8]CIiPZ ZG'!J$36</f>
        <v>1</v>
      </c>
      <c r="O10" s="51">
        <f>'[8]CIiPZ ZG'!K$36</f>
        <v>1</v>
      </c>
      <c r="P10" s="51">
        <f>'[8]CIiPZ ZG'!I$37</f>
        <v>0</v>
      </c>
      <c r="Q10" s="51">
        <f>'[8]CIiPZ ZG'!J$37</f>
        <v>0</v>
      </c>
      <c r="R10" s="51">
        <f>'[8]CIiPZ ZG'!K$37</f>
        <v>0</v>
      </c>
      <c r="S10" s="51">
        <f>'[8]CIiPZ ZG'!I$38</f>
        <v>0</v>
      </c>
      <c r="T10" s="51">
        <f>'[8]CIiPZ ZG'!J$38</f>
        <v>0</v>
      </c>
      <c r="U10" s="51">
        <f>'[8]CIiPZ ZG'!K$38</f>
        <v>0</v>
      </c>
      <c r="V10" s="51">
        <f>'[8]CIiPZ ZG'!I$39</f>
        <v>41</v>
      </c>
      <c r="W10" s="51">
        <f>'[8]CIiPZ ZG'!J$39</f>
        <v>26</v>
      </c>
      <c r="X10" s="51">
        <f>'[8]CIiPZ ZG'!K$39</f>
        <v>50</v>
      </c>
    </row>
    <row r="11" spans="2:24" ht="45" customHeight="1" x14ac:dyDescent="0.25">
      <c r="B11" s="96">
        <v>3</v>
      </c>
      <c r="C11" s="97" t="s">
        <v>27</v>
      </c>
      <c r="D11" s="51">
        <f t="shared" si="0"/>
        <v>1350</v>
      </c>
      <c r="E11" s="51">
        <f t="shared" ref="E11:F24" si="3">H11+K11+N11+Q11+T11</f>
        <v>610</v>
      </c>
      <c r="F11" s="51">
        <f t="shared" si="3"/>
        <v>1452</v>
      </c>
      <c r="G11" s="51">
        <f>'[8]PUP GW'!I$34</f>
        <v>302</v>
      </c>
      <c r="H11" s="51">
        <f>'[8]PUP GW'!J$34</f>
        <v>159</v>
      </c>
      <c r="I11" s="51">
        <f>'[8]PUP GW'!K$34</f>
        <v>384</v>
      </c>
      <c r="J11" s="51">
        <f>'[8]PUP GW'!I$35</f>
        <v>328</v>
      </c>
      <c r="K11" s="51">
        <f>'[8]PUP GW'!J$35</f>
        <v>180</v>
      </c>
      <c r="L11" s="51">
        <f>'[8]PUP GW'!K$35</f>
        <v>415</v>
      </c>
      <c r="M11" s="51">
        <f>'[8]PUP GW'!I$36</f>
        <v>172</v>
      </c>
      <c r="N11" s="51">
        <f>'[8]PUP GW'!J$36</f>
        <v>105</v>
      </c>
      <c r="O11" s="51">
        <f>'[8]PUP GW'!K$36</f>
        <v>211</v>
      </c>
      <c r="P11" s="51">
        <f>'[8]PUP GW'!I$37</f>
        <v>196</v>
      </c>
      <c r="Q11" s="51">
        <f>'[8]PUP GW'!J$37</f>
        <v>98</v>
      </c>
      <c r="R11" s="51">
        <f>'[8]PUP GW'!K$37</f>
        <v>249</v>
      </c>
      <c r="S11" s="51">
        <f>'[8]PUP GW'!I$38</f>
        <v>154</v>
      </c>
      <c r="T11" s="51">
        <f>'[8]PUP GW'!J$38</f>
        <v>68</v>
      </c>
      <c r="U11" s="51">
        <f>'[8]PUP GW'!K$38</f>
        <v>193</v>
      </c>
      <c r="V11" s="51">
        <f>'[8]PUP GW'!I$39</f>
        <v>198</v>
      </c>
      <c r="W11" s="51">
        <f>'[8]PUP GW'!J$39</f>
        <v>94</v>
      </c>
      <c r="X11" s="51">
        <f>'[8]PUP GW'!K$39</f>
        <v>252</v>
      </c>
    </row>
    <row r="12" spans="2:24" ht="45" customHeight="1" x14ac:dyDescent="0.25">
      <c r="B12" s="94">
        <v>4</v>
      </c>
      <c r="C12" s="97" t="s">
        <v>28</v>
      </c>
      <c r="D12" s="51">
        <f t="shared" si="0"/>
        <v>532</v>
      </c>
      <c r="E12" s="51">
        <f t="shared" si="3"/>
        <v>246</v>
      </c>
      <c r="F12" s="51">
        <f t="shared" si="3"/>
        <v>531</v>
      </c>
      <c r="G12" s="51">
        <f>'[8]PUP GWz'!I$34</f>
        <v>106</v>
      </c>
      <c r="H12" s="51">
        <f>'[8]PUP GWz'!J$34</f>
        <v>57</v>
      </c>
      <c r="I12" s="51">
        <f>'[8]PUP GWz'!K$34</f>
        <v>125</v>
      </c>
      <c r="J12" s="51">
        <f>'[8]PUP GWz'!I$35</f>
        <v>130</v>
      </c>
      <c r="K12" s="51">
        <f>'[8]PUP GWz'!J$35</f>
        <v>66</v>
      </c>
      <c r="L12" s="51">
        <f>'[8]PUP GWz'!K$35</f>
        <v>152</v>
      </c>
      <c r="M12" s="51">
        <f>'[8]PUP GWz'!I$36</f>
        <v>80</v>
      </c>
      <c r="N12" s="51">
        <f>'[8]PUP GWz'!J$36</f>
        <v>50</v>
      </c>
      <c r="O12" s="51">
        <f>'[8]PUP GWz'!K$36</f>
        <v>96</v>
      </c>
      <c r="P12" s="51">
        <f>'[8]PUP GWz'!I$37</f>
        <v>85</v>
      </c>
      <c r="Q12" s="51">
        <f>'[8]PUP GWz'!J$37</f>
        <v>46</v>
      </c>
      <c r="R12" s="51">
        <f>'[8]PUP GWz'!K$37</f>
        <v>96</v>
      </c>
      <c r="S12" s="51">
        <f>'[8]PUP GWz'!I$38</f>
        <v>54</v>
      </c>
      <c r="T12" s="51">
        <f>'[8]PUP GWz'!J$38</f>
        <v>27</v>
      </c>
      <c r="U12" s="51">
        <f>'[8]PUP GWz'!K$38</f>
        <v>62</v>
      </c>
      <c r="V12" s="51">
        <f>'[8]PUP GWz'!I$39</f>
        <v>77</v>
      </c>
      <c r="W12" s="51">
        <f>'[8]PUP GWz'!J$39</f>
        <v>43</v>
      </c>
      <c r="X12" s="51">
        <f>'[8]PUP GWz'!K$39</f>
        <v>86</v>
      </c>
    </row>
    <row r="13" spans="2:24" ht="45" customHeight="1" x14ac:dyDescent="0.25">
      <c r="B13" s="93">
        <v>5</v>
      </c>
      <c r="C13" s="97" t="s">
        <v>29</v>
      </c>
      <c r="D13" s="51">
        <f t="shared" si="0"/>
        <v>720</v>
      </c>
      <c r="E13" s="51">
        <f t="shared" si="3"/>
        <v>317</v>
      </c>
      <c r="F13" s="51">
        <f t="shared" si="3"/>
        <v>797</v>
      </c>
      <c r="G13" s="51">
        <f>'[8]PUP KO'!I$34</f>
        <v>124</v>
      </c>
      <c r="H13" s="51">
        <f>'[8]PUP KO'!J$34</f>
        <v>70</v>
      </c>
      <c r="I13" s="51">
        <f>'[8]PUP KO'!K$34</f>
        <v>150</v>
      </c>
      <c r="J13" s="51">
        <f>'[8]PUP KO'!I$35</f>
        <v>183</v>
      </c>
      <c r="K13" s="51">
        <f>'[8]PUP KO'!J$35</f>
        <v>98</v>
      </c>
      <c r="L13" s="51">
        <f>'[8]PUP KO'!K$35</f>
        <v>232</v>
      </c>
      <c r="M13" s="51">
        <f>'[8]PUP KO'!I$36</f>
        <v>117</v>
      </c>
      <c r="N13" s="51">
        <f>'[8]PUP KO'!J$36</f>
        <v>61</v>
      </c>
      <c r="O13" s="51">
        <f>'[8]PUP KO'!K$36</f>
        <v>153</v>
      </c>
      <c r="P13" s="51">
        <f>'[8]PUP KO'!I$37</f>
        <v>144</v>
      </c>
      <c r="Q13" s="51">
        <f>'[8]PUP KO'!J$37</f>
        <v>66</v>
      </c>
      <c r="R13" s="51">
        <f>'[8]PUP KO'!K$37</f>
        <v>187</v>
      </c>
      <c r="S13" s="51">
        <f>'[8]PUP KO'!I$38</f>
        <v>63</v>
      </c>
      <c r="T13" s="51">
        <f>'[8]PUP KO'!J$38</f>
        <v>22</v>
      </c>
      <c r="U13" s="51">
        <f>'[8]PUP KO'!K$38</f>
        <v>75</v>
      </c>
      <c r="V13" s="51">
        <f>'[8]PUP KO'!I$39</f>
        <v>89</v>
      </c>
      <c r="W13" s="51">
        <f>'[8]PUP KO'!J$39</f>
        <v>60</v>
      </c>
      <c r="X13" s="51">
        <f>'[8]PUP KO'!K$39</f>
        <v>114</v>
      </c>
    </row>
    <row r="14" spans="2:24" ht="45" customHeight="1" x14ac:dyDescent="0.25">
      <c r="B14" s="93">
        <v>6</v>
      </c>
      <c r="C14" s="97" t="s">
        <v>30</v>
      </c>
      <c r="D14" s="51">
        <f t="shared" si="0"/>
        <v>1176</v>
      </c>
      <c r="E14" s="51">
        <f t="shared" si="3"/>
        <v>503</v>
      </c>
      <c r="F14" s="51">
        <f t="shared" si="3"/>
        <v>1210</v>
      </c>
      <c r="G14" s="51">
        <f>'[8]PUP MI'!I$34</f>
        <v>270</v>
      </c>
      <c r="H14" s="51">
        <f>'[8]PUP MI'!J$34</f>
        <v>142</v>
      </c>
      <c r="I14" s="51">
        <f>'[8]PUP MI'!K34</f>
        <v>344</v>
      </c>
      <c r="J14" s="51">
        <f>'[8]PUP MI'!I$35</f>
        <v>307</v>
      </c>
      <c r="K14" s="51">
        <f>'[8]PUP MI'!J$35</f>
        <v>170</v>
      </c>
      <c r="L14" s="51">
        <f>'[8]PUP MI'!K$35</f>
        <v>376</v>
      </c>
      <c r="M14" s="51">
        <f>'[8]PUP MI'!I$36</f>
        <v>164</v>
      </c>
      <c r="N14" s="51">
        <f>'[8]PUP MI'!J$36</f>
        <v>92</v>
      </c>
      <c r="O14" s="51">
        <f>'[8]PUP MI'!K$36</f>
        <v>192</v>
      </c>
      <c r="P14" s="51">
        <f>'[8]PUP MI'!I$37</f>
        <v>165</v>
      </c>
      <c r="Q14" s="51">
        <f>'[8]PUP MI'!J$37</f>
        <v>78</v>
      </c>
      <c r="R14" s="51">
        <f>'[8]PUP MI'!K$37</f>
        <v>199</v>
      </c>
      <c r="S14" s="51">
        <f>'[8]PUP MI'!I$38</f>
        <v>87</v>
      </c>
      <c r="T14" s="51">
        <f>'[8]PUP MI'!J$38</f>
        <v>21</v>
      </c>
      <c r="U14" s="51">
        <f>'[8]PUP MI'!K$38</f>
        <v>99</v>
      </c>
      <c r="V14" s="51">
        <f>'[8]PUP MI'!I$39</f>
        <v>183</v>
      </c>
      <c r="W14" s="51">
        <f>'[8]PUP MI'!J$39</f>
        <v>101</v>
      </c>
      <c r="X14" s="51">
        <f>'[8]PUP MI'!K$39</f>
        <v>254</v>
      </c>
    </row>
    <row r="15" spans="2:24" ht="45" customHeight="1" x14ac:dyDescent="0.25">
      <c r="B15" s="96">
        <v>7</v>
      </c>
      <c r="C15" s="97" t="s">
        <v>31</v>
      </c>
      <c r="D15" s="51">
        <f t="shared" si="0"/>
        <v>1151</v>
      </c>
      <c r="E15" s="51">
        <f t="shared" si="3"/>
        <v>572</v>
      </c>
      <c r="F15" s="51">
        <f t="shared" si="3"/>
        <v>1265</v>
      </c>
      <c r="G15" s="51">
        <f>'[8]PUP NS'!I$34</f>
        <v>206</v>
      </c>
      <c r="H15" s="51">
        <f>'[8]PUP NS'!J$34</f>
        <v>126</v>
      </c>
      <c r="I15" s="51">
        <f>'[8]PUP NS'!K$34</f>
        <v>270</v>
      </c>
      <c r="J15" s="51">
        <f>'[8]PUP NS'!I$35</f>
        <v>297</v>
      </c>
      <c r="K15" s="51">
        <f>'[8]PUP NS'!J$35</f>
        <v>212</v>
      </c>
      <c r="L15" s="51">
        <f>'[8]PUP NS'!K$35</f>
        <v>392</v>
      </c>
      <c r="M15" s="51">
        <f>'[8]PUP NS'!I$36</f>
        <v>165</v>
      </c>
      <c r="N15" s="51">
        <f>'[8]PUP NS'!J$36</f>
        <v>101</v>
      </c>
      <c r="O15" s="51">
        <f>'[8]PUP NS'!K$36</f>
        <v>211</v>
      </c>
      <c r="P15" s="51">
        <f>'[8]PUP NS'!I$37</f>
        <v>181</v>
      </c>
      <c r="Q15" s="51">
        <f>'[8]PUP NS'!J$37</f>
        <v>98</v>
      </c>
      <c r="R15" s="51">
        <f>'[8]PUP NS'!K$37</f>
        <v>234</v>
      </c>
      <c r="S15" s="51">
        <f>'[8]PUP NS'!I$38</f>
        <v>131</v>
      </c>
      <c r="T15" s="51">
        <f>'[8]PUP NS'!J$38</f>
        <v>35</v>
      </c>
      <c r="U15" s="51">
        <f>'[8]PUP NS'!K$38</f>
        <v>158</v>
      </c>
      <c r="V15" s="51">
        <f>'[8]PUP NS'!I$39</f>
        <v>171</v>
      </c>
      <c r="W15" s="51">
        <f>'[8]PUP NS'!J$39</f>
        <v>108</v>
      </c>
      <c r="X15" s="51">
        <f>'[8]PUP NS'!K$39</f>
        <v>215</v>
      </c>
    </row>
    <row r="16" spans="2:24" ht="45" customHeight="1" x14ac:dyDescent="0.25">
      <c r="B16" s="94">
        <v>8</v>
      </c>
      <c r="C16" s="97" t="s">
        <v>32</v>
      </c>
      <c r="D16" s="51">
        <f t="shared" si="0"/>
        <v>128</v>
      </c>
      <c r="E16" s="51">
        <f t="shared" si="3"/>
        <v>59</v>
      </c>
      <c r="F16" s="51">
        <f t="shared" si="3"/>
        <v>134</v>
      </c>
      <c r="G16" s="51">
        <f>'[8]PUP Sł'!I$34</f>
        <v>30</v>
      </c>
      <c r="H16" s="51">
        <f>'[8]PUP Sł'!J$34</f>
        <v>13</v>
      </c>
      <c r="I16" s="51">
        <f>'[8]PUP Sł'!K$34</f>
        <v>40</v>
      </c>
      <c r="J16" s="51">
        <f>'[8]PUP Sł'!I$35</f>
        <v>33</v>
      </c>
      <c r="K16" s="51">
        <f>'[8]PUP Sł'!J$35</f>
        <v>16</v>
      </c>
      <c r="L16" s="51">
        <f>'[8]PUP Sł'!K$35</f>
        <v>35</v>
      </c>
      <c r="M16" s="51">
        <f>'[8]PUP Sł'!I$36</f>
        <v>19</v>
      </c>
      <c r="N16" s="51">
        <f>'[8]PUP Sł'!J$36</f>
        <v>12</v>
      </c>
      <c r="O16" s="51">
        <f>'[8]PUP Sł'!K$36</f>
        <v>22</v>
      </c>
      <c r="P16" s="51">
        <f>'[8]PUP Sł'!I$37</f>
        <v>22</v>
      </c>
      <c r="Q16" s="51">
        <f>'[8]PUP Sł'!J$37</f>
        <v>11</v>
      </c>
      <c r="R16" s="51">
        <f>'[8]PUP Sł'!K$37</f>
        <v>24</v>
      </c>
      <c r="S16" s="51">
        <f>'[8]PUP Sł'!I$38</f>
        <v>13</v>
      </c>
      <c r="T16" s="51">
        <f>'[8]PUP Sł'!J$38</f>
        <v>7</v>
      </c>
      <c r="U16" s="51">
        <f>'[8]PUP Sł'!K$38</f>
        <v>13</v>
      </c>
      <c r="V16" s="51">
        <f>'[8]PUP Sł'!I$39</f>
        <v>11</v>
      </c>
      <c r="W16" s="51">
        <f>'[8]PUP Sł'!J$39</f>
        <v>5</v>
      </c>
      <c r="X16" s="51">
        <f>'[8]PUP Sł'!K$39</f>
        <v>12</v>
      </c>
    </row>
    <row r="17" spans="2:24" ht="45" customHeight="1" x14ac:dyDescent="0.25">
      <c r="B17" s="93">
        <v>9</v>
      </c>
      <c r="C17" s="97" t="s">
        <v>33</v>
      </c>
      <c r="D17" s="51">
        <f t="shared" si="0"/>
        <v>1152</v>
      </c>
      <c r="E17" s="51">
        <f t="shared" si="3"/>
        <v>633</v>
      </c>
      <c r="F17" s="51">
        <f t="shared" si="3"/>
        <v>1174</v>
      </c>
      <c r="G17" s="51">
        <f>'[8]PUP ST'!I$34</f>
        <v>236</v>
      </c>
      <c r="H17" s="51">
        <f>'[8]PUP ST'!J$34</f>
        <v>165</v>
      </c>
      <c r="I17" s="51">
        <f>'[8]PUP ST'!K$34</f>
        <v>282</v>
      </c>
      <c r="J17" s="51">
        <f>'[8]PUP ST'!I$35</f>
        <v>319</v>
      </c>
      <c r="K17" s="51">
        <f>'[8]PUP ST'!J$35</f>
        <v>214</v>
      </c>
      <c r="L17" s="51">
        <f>'[8]PUP ST'!K35</f>
        <v>398</v>
      </c>
      <c r="M17" s="51">
        <f>'[8]PUP ST'!I$36</f>
        <v>174</v>
      </c>
      <c r="N17" s="51">
        <f>'[8]PUP ST'!J$36</f>
        <v>116</v>
      </c>
      <c r="O17" s="51">
        <f>'[8]PUP ST'!K$36</f>
        <v>202</v>
      </c>
      <c r="P17" s="51">
        <f>'[8]PUP ST'!I$37</f>
        <v>151</v>
      </c>
      <c r="Q17" s="51">
        <f>'[8]PUP ST'!J$37</f>
        <v>92</v>
      </c>
      <c r="R17" s="51">
        <f>'[8]PUP ST'!K$37</f>
        <v>171</v>
      </c>
      <c r="S17" s="51">
        <f>'[8]PUP ST'!I$38</f>
        <v>103</v>
      </c>
      <c r="T17" s="51">
        <f>'[8]PUP ST'!J$38</f>
        <v>46</v>
      </c>
      <c r="U17" s="51">
        <f>'[8]PUP ST'!K$38</f>
        <v>121</v>
      </c>
      <c r="V17" s="51">
        <f>'[8]PUP ST'!I$39</f>
        <v>169</v>
      </c>
      <c r="W17" s="51">
        <f>'[8]PUP ST'!J$39</f>
        <v>112</v>
      </c>
      <c r="X17" s="51">
        <f>'[8]PUP ST'!K$39</f>
        <v>202</v>
      </c>
    </row>
    <row r="18" spans="2:24" ht="45" customHeight="1" x14ac:dyDescent="0.25">
      <c r="B18" s="93">
        <v>10</v>
      </c>
      <c r="C18" s="97" t="s">
        <v>34</v>
      </c>
      <c r="D18" s="51">
        <f t="shared" si="0"/>
        <v>234</v>
      </c>
      <c r="E18" s="51">
        <f t="shared" si="3"/>
        <v>101</v>
      </c>
      <c r="F18" s="51">
        <f t="shared" si="3"/>
        <v>224</v>
      </c>
      <c r="G18" s="51">
        <f>'[8]PUP SU'!I34</f>
        <v>48</v>
      </c>
      <c r="H18" s="51">
        <f>'[8]PUP SU'!J34</f>
        <v>27</v>
      </c>
      <c r="I18" s="51">
        <f>'[8]PUP SU'!K$34</f>
        <v>52</v>
      </c>
      <c r="J18" s="51">
        <f>'[8]PUP SU'!I$35</f>
        <v>84</v>
      </c>
      <c r="K18" s="51">
        <f>'[8]PUP SU'!J$35</f>
        <v>49</v>
      </c>
      <c r="L18" s="51">
        <f>'[8]PUP SU'!K$35</f>
        <v>93</v>
      </c>
      <c r="M18" s="51">
        <f>'[8]PUP SU'!I$36</f>
        <v>23</v>
      </c>
      <c r="N18" s="51">
        <f>'[8]PUP SU'!J$36</f>
        <v>11</v>
      </c>
      <c r="O18" s="51">
        <f>'[8]PUP SU'!K$36</f>
        <v>26</v>
      </c>
      <c r="P18" s="51">
        <f>'[8]PUP SU'!$I37</f>
        <v>32</v>
      </c>
      <c r="Q18" s="51">
        <f>'[8]PUP SU'!$J37</f>
        <v>11</v>
      </c>
      <c r="R18" s="51">
        <f>'[8]PUP SU'!K$37</f>
        <v>37</v>
      </c>
      <c r="S18" s="51">
        <f>'[8]PUP SU'!I$38</f>
        <v>14</v>
      </c>
      <c r="T18" s="51">
        <f>'[8]PUP SU'!J$38</f>
        <v>3</v>
      </c>
      <c r="U18" s="51">
        <f>'[8]PUP SU'!K$38</f>
        <v>16</v>
      </c>
      <c r="V18" s="51">
        <f>'[8]PUP SU'!I$39</f>
        <v>33</v>
      </c>
      <c r="W18" s="51">
        <f>'[8]PUP SU'!J$39</f>
        <v>18</v>
      </c>
      <c r="X18" s="51">
        <f>'[8]PUP SU'!K$39</f>
        <v>35</v>
      </c>
    </row>
    <row r="19" spans="2:24" ht="45" customHeight="1" x14ac:dyDescent="0.25">
      <c r="B19" s="96">
        <v>11</v>
      </c>
      <c r="C19" s="97" t="s">
        <v>35</v>
      </c>
      <c r="D19" s="51">
        <f t="shared" si="0"/>
        <v>271</v>
      </c>
      <c r="E19" s="51">
        <f t="shared" si="3"/>
        <v>111</v>
      </c>
      <c r="F19" s="51">
        <f t="shared" si="3"/>
        <v>330</v>
      </c>
      <c r="G19" s="51">
        <f>'[8]PUP ŚW'!I$34</f>
        <v>52</v>
      </c>
      <c r="H19" s="51">
        <f>'[8]PUP ŚW'!J$34</f>
        <v>30</v>
      </c>
      <c r="I19" s="51">
        <f>'[8]PUP ŚW'!K34</f>
        <v>89</v>
      </c>
      <c r="J19" s="51">
        <f>'[8]PUP ŚW'!I$35</f>
        <v>45</v>
      </c>
      <c r="K19" s="51">
        <f>'[8]PUP ŚW'!J$35</f>
        <v>22</v>
      </c>
      <c r="L19" s="51">
        <f>'[8]PUP ŚW'!K$35</f>
        <v>59</v>
      </c>
      <c r="M19" s="51">
        <f>'[8]PUP ŚW'!I$36</f>
        <v>43</v>
      </c>
      <c r="N19" s="51">
        <f>'[8]PUP ŚW'!J$36</f>
        <v>18</v>
      </c>
      <c r="O19" s="51">
        <f>'[8]PUP ŚW'!K$36</f>
        <v>57</v>
      </c>
      <c r="P19" s="51">
        <f>'[8]PUP ŚW'!I$37</f>
        <v>39</v>
      </c>
      <c r="Q19" s="51">
        <f>'[8]PUP ŚW'!J$37</f>
        <v>19</v>
      </c>
      <c r="R19" s="51">
        <f>'[8]PUP ŚW'!K$37</f>
        <v>56</v>
      </c>
      <c r="S19" s="51">
        <f>'[8]PUP ŚW'!I$38</f>
        <v>47</v>
      </c>
      <c r="T19" s="51">
        <f>'[8]PUP ŚW'!J$38</f>
        <v>22</v>
      </c>
      <c r="U19" s="51">
        <f>'[8]PUP ŚW'!K$38</f>
        <v>69</v>
      </c>
      <c r="V19" s="109">
        <f>'[8]PUP ŚW'!I$39</f>
        <v>45</v>
      </c>
      <c r="W19" s="109">
        <f>'[8]PUP ŚW'!J$39</f>
        <v>22</v>
      </c>
      <c r="X19" s="109">
        <f>'[8]PUP ŚW'!K$39</f>
        <v>66</v>
      </c>
    </row>
    <row r="20" spans="2:24" ht="45" customHeight="1" x14ac:dyDescent="0.25">
      <c r="B20" s="94">
        <v>12</v>
      </c>
      <c r="C20" s="97" t="s">
        <v>36</v>
      </c>
      <c r="D20" s="51">
        <f t="shared" si="0"/>
        <v>77</v>
      </c>
      <c r="E20" s="51">
        <f t="shared" si="3"/>
        <v>25</v>
      </c>
      <c r="F20" s="51">
        <f t="shared" si="3"/>
        <v>118</v>
      </c>
      <c r="G20" s="51">
        <f>'[8]PUP WS'!I$34</f>
        <v>21</v>
      </c>
      <c r="H20" s="51">
        <f>'[8]PUP WS'!J$34</f>
        <v>12</v>
      </c>
      <c r="I20" s="51">
        <f>'[8]PUP WS'!K$34</f>
        <v>43</v>
      </c>
      <c r="J20" s="51">
        <f>'[8]PUP WS'!I$35</f>
        <v>18</v>
      </c>
      <c r="K20" s="51">
        <f>'[8]PUP WS'!J$35</f>
        <v>6</v>
      </c>
      <c r="L20" s="51">
        <f>'[8]PUP WS'!K$35</f>
        <v>36</v>
      </c>
      <c r="M20" s="51">
        <f>'[8]PUP WS'!I$36</f>
        <v>9</v>
      </c>
      <c r="N20" s="51">
        <f>'[8]PUP WS'!J$36</f>
        <v>4</v>
      </c>
      <c r="O20" s="51">
        <f>'[8]PUP WS'!K$36</f>
        <v>18</v>
      </c>
      <c r="P20" s="51">
        <f>'[8]PUP WS'!I$37</f>
        <v>7</v>
      </c>
      <c r="Q20" s="51">
        <f>'[8]PUP WS'!J$37</f>
        <v>2</v>
      </c>
      <c r="R20" s="51">
        <f>'[8]PUP WS'!K$37</f>
        <v>17</v>
      </c>
      <c r="S20" s="51">
        <f>'[8]PUP WS'!I$38</f>
        <v>2</v>
      </c>
      <c r="T20" s="51">
        <f>'[8]PUP WS'!J$38</f>
        <v>1</v>
      </c>
      <c r="U20" s="51">
        <f>'[8]PUP WS'!K$38</f>
        <v>4</v>
      </c>
      <c r="V20" s="109">
        <f>'[8]PUP WS'!I$39</f>
        <v>20</v>
      </c>
      <c r="W20" s="109">
        <f>'[8]PUP WS'!J$39</f>
        <v>9</v>
      </c>
      <c r="X20" s="109">
        <f>'[8]PUP WS'!K$39</f>
        <v>39</v>
      </c>
    </row>
    <row r="21" spans="2:24" ht="45" customHeight="1" x14ac:dyDescent="0.25">
      <c r="B21" s="93">
        <v>13</v>
      </c>
      <c r="C21" s="97" t="s">
        <v>37</v>
      </c>
      <c r="D21" s="51">
        <f t="shared" si="0"/>
        <v>692</v>
      </c>
      <c r="E21" s="51">
        <f t="shared" si="3"/>
        <v>365</v>
      </c>
      <c r="F21" s="51">
        <f t="shared" si="3"/>
        <v>1022</v>
      </c>
      <c r="G21" s="51">
        <f>'[8]PUP ZG'!I$34</f>
        <v>176</v>
      </c>
      <c r="H21" s="51">
        <f>'[8]PUP ZG'!J$34</f>
        <v>112</v>
      </c>
      <c r="I21" s="51">
        <f>'[8]PUP ZG'!K$34</f>
        <v>276</v>
      </c>
      <c r="J21" s="51">
        <f>'[8]PUP ZG'!$I$35</f>
        <v>167</v>
      </c>
      <c r="K21" s="51">
        <f>'[8]PUP ZG'!J$35</f>
        <v>106</v>
      </c>
      <c r="L21" s="51">
        <f>'[8]PUP ZG'!K$35</f>
        <v>299</v>
      </c>
      <c r="M21" s="51">
        <f>'[8]PUP ZG'!I$36</f>
        <v>118</v>
      </c>
      <c r="N21" s="51">
        <f>'[8]PUP ZG'!J$36</f>
        <v>76</v>
      </c>
      <c r="O21" s="51">
        <f>'[8]PUP ZG'!K$36</f>
        <v>213</v>
      </c>
      <c r="P21" s="51">
        <f>'[8]PUP ZG'!I$37</f>
        <v>85</v>
      </c>
      <c r="Q21" s="51">
        <f>'[8]PUP ZG'!J$37</f>
        <v>52</v>
      </c>
      <c r="R21" s="51">
        <f>'[8]PUP ZG'!K$37</f>
        <v>160</v>
      </c>
      <c r="S21" s="51">
        <f>'[8]PUP ZG'!I$38</f>
        <v>44</v>
      </c>
      <c r="T21" s="51">
        <f>'[8]PUP ZG'!J$38</f>
        <v>19</v>
      </c>
      <c r="U21" s="51">
        <f>'[8]PUP ZG'!K$38</f>
        <v>74</v>
      </c>
      <c r="V21" s="109">
        <f>'[8]PUP ZG'!I$39</f>
        <v>102</v>
      </c>
      <c r="W21" s="109">
        <f>'[8]PUP ZG'!J$39</f>
        <v>66</v>
      </c>
      <c r="X21" s="109">
        <f>'[8]PUP ZG'!K$39</f>
        <v>140</v>
      </c>
    </row>
    <row r="22" spans="2:24" ht="45" customHeight="1" x14ac:dyDescent="0.25">
      <c r="B22" s="93">
        <v>14</v>
      </c>
      <c r="C22" s="97" t="s">
        <v>38</v>
      </c>
      <c r="D22" s="51">
        <f t="shared" si="0"/>
        <v>1091</v>
      </c>
      <c r="E22" s="51">
        <f t="shared" si="3"/>
        <v>536</v>
      </c>
      <c r="F22" s="51">
        <f t="shared" si="3"/>
        <v>1520</v>
      </c>
      <c r="G22" s="51">
        <f>'[8]PUP ZGz'!I$34</f>
        <v>197</v>
      </c>
      <c r="H22" s="51">
        <f>'[8]PUP ZGz'!J$34</f>
        <v>134</v>
      </c>
      <c r="I22" s="51">
        <f>'[8]PUP ZGz'!K$34</f>
        <v>345</v>
      </c>
      <c r="J22" s="51">
        <f>'[8]PUP ZGz'!I$35</f>
        <v>277</v>
      </c>
      <c r="K22" s="51">
        <f>'[8]PUP ZGz'!J$35</f>
        <v>159</v>
      </c>
      <c r="L22" s="51">
        <f>'[8]PUP ZGz'!K$35</f>
        <v>455</v>
      </c>
      <c r="M22" s="51">
        <f>'[8]PUP ZGz'!I$36</f>
        <v>148</v>
      </c>
      <c r="N22" s="51">
        <f>'[8]PUP ZGz'!J$36</f>
        <v>83</v>
      </c>
      <c r="O22" s="51">
        <f>'[8]PUP ZGz'!K$36</f>
        <v>232</v>
      </c>
      <c r="P22" s="51">
        <f>'[8]PUP ZGz'!I$37</f>
        <v>179</v>
      </c>
      <c r="Q22" s="51">
        <f>'[8]PUP ZGz'!J$37</f>
        <v>100</v>
      </c>
      <c r="R22" s="51">
        <f>'[8]PUP ZGz'!K$37</f>
        <v>267</v>
      </c>
      <c r="S22" s="51">
        <f>'[8]PUP ZGz'!I$38</f>
        <v>151</v>
      </c>
      <c r="T22" s="51">
        <f>'[8]PUP ZGz'!J$38</f>
        <v>60</v>
      </c>
      <c r="U22" s="51">
        <f>'[8]PUP ZGz'!K$38</f>
        <v>221</v>
      </c>
      <c r="V22" s="109">
        <f>'[8]PUP ZGz'!I$39</f>
        <v>139</v>
      </c>
      <c r="W22" s="109">
        <f>'[8]PUP ZGz'!J$39</f>
        <v>87</v>
      </c>
      <c r="X22" s="109">
        <f>'[8]PUP ZGz'!K$39</f>
        <v>220</v>
      </c>
    </row>
    <row r="23" spans="2:24" ht="45" customHeight="1" x14ac:dyDescent="0.25">
      <c r="B23" s="96">
        <v>15</v>
      </c>
      <c r="C23" s="97" t="s">
        <v>39</v>
      </c>
      <c r="D23" s="51">
        <f t="shared" si="0"/>
        <v>205</v>
      </c>
      <c r="E23" s="51">
        <f t="shared" si="3"/>
        <v>123</v>
      </c>
      <c r="F23" s="51">
        <f t="shared" si="3"/>
        <v>249</v>
      </c>
      <c r="G23" s="51">
        <f>'[8]PUP Żg'!I34</f>
        <v>54</v>
      </c>
      <c r="H23" s="51">
        <f>'[8]PUP Żg'!J$34</f>
        <v>38</v>
      </c>
      <c r="I23" s="51">
        <f>'[8]PUP Żg'!K$34</f>
        <v>74</v>
      </c>
      <c r="J23" s="51">
        <f>'[8]PUP Żg'!I$35</f>
        <v>57</v>
      </c>
      <c r="K23" s="51">
        <f>'[8]PUP Żg'!J$35</f>
        <v>42</v>
      </c>
      <c r="L23" s="51">
        <f>'[8]PUP Żg'!K$35</f>
        <v>81</v>
      </c>
      <c r="M23" s="51">
        <f>'[8]PUP Żg'!I$36</f>
        <v>36</v>
      </c>
      <c r="N23" s="51">
        <f>'[8]PUP Żg'!J$36</f>
        <v>20</v>
      </c>
      <c r="O23" s="51">
        <f>'[8]PUP Żg'!K$36</f>
        <v>49</v>
      </c>
      <c r="P23" s="51">
        <f>'[8]PUP Żg'!I$37</f>
        <v>24</v>
      </c>
      <c r="Q23" s="51">
        <f>'[8]PUP Żg'!J$37</f>
        <v>17</v>
      </c>
      <c r="R23" s="51">
        <f>'[8]PUP Żg'!K$37</f>
        <v>28</v>
      </c>
      <c r="S23" s="51">
        <f>'[8]PUP Żg'!I$38</f>
        <v>13</v>
      </c>
      <c r="T23" s="51">
        <f>'[8]PUP Żg'!J$38</f>
        <v>6</v>
      </c>
      <c r="U23" s="51">
        <f>'[8]PUP Żg'!K$38</f>
        <v>17</v>
      </c>
      <c r="V23" s="109">
        <f>'[8]PUP Żg'!I$39</f>
        <v>21</v>
      </c>
      <c r="W23" s="109">
        <f>'[8]PUP Żg'!J$39</f>
        <v>16</v>
      </c>
      <c r="X23" s="109">
        <f>'[8]PUP Żg'!K$39</f>
        <v>27</v>
      </c>
    </row>
    <row r="24" spans="2:24" ht="45" customHeight="1" x14ac:dyDescent="0.25">
      <c r="B24" s="94">
        <v>16</v>
      </c>
      <c r="C24" s="97" t="s">
        <v>40</v>
      </c>
      <c r="D24" s="51">
        <f t="shared" si="0"/>
        <v>163</v>
      </c>
      <c r="E24" s="51">
        <f t="shared" si="3"/>
        <v>82</v>
      </c>
      <c r="F24" s="51">
        <f t="shared" si="3"/>
        <v>147</v>
      </c>
      <c r="G24" s="51">
        <f>'[8]PUP Żr'!I$34</f>
        <v>37</v>
      </c>
      <c r="H24" s="51">
        <f>'[8]PUP Żr'!J$34</f>
        <v>24</v>
      </c>
      <c r="I24" s="51">
        <f>'[8]PUP Żr'!K$34</f>
        <v>37</v>
      </c>
      <c r="J24" s="51">
        <f>'[8]PUP Żr'!$I$35</f>
        <v>40</v>
      </c>
      <c r="K24" s="51">
        <f>'[8]PUP Żr'!$J$35</f>
        <v>23</v>
      </c>
      <c r="L24" s="51">
        <f>'[8]PUP Żr'!K$35</f>
        <v>42</v>
      </c>
      <c r="M24" s="51">
        <f>'[8]PUP Żr'!I$36</f>
        <v>29</v>
      </c>
      <c r="N24" s="51">
        <f>'[8]PUP Żr'!J$36</f>
        <v>20</v>
      </c>
      <c r="O24" s="51">
        <f>'[8]PUP Żr'!K$36</f>
        <v>29</v>
      </c>
      <c r="P24" s="51">
        <f>'[8]PUP Żr'!I$37</f>
        <v>25</v>
      </c>
      <c r="Q24" s="51">
        <f>'[8]PUP Żr'!J$37</f>
        <v>11</v>
      </c>
      <c r="R24" s="51">
        <f>'[8]PUP Żr'!K$37</f>
        <v>25</v>
      </c>
      <c r="S24" s="51">
        <f>'[8]PUP Żr'!I$38</f>
        <v>13</v>
      </c>
      <c r="T24" s="51">
        <f>'[8]PUP Żr'!J$38</f>
        <v>4</v>
      </c>
      <c r="U24" s="51">
        <f>'[8]PUP Żr'!K$38</f>
        <v>14</v>
      </c>
      <c r="V24" s="109">
        <f>'[8]PUP Żr'!I$39</f>
        <v>19</v>
      </c>
      <c r="W24" s="109">
        <f>'[8]PUP Żr'!J$39</f>
        <v>14</v>
      </c>
      <c r="X24" s="109">
        <f>'[8]PUP Żr'!K$39</f>
        <v>19</v>
      </c>
    </row>
    <row r="26" spans="2:24" x14ac:dyDescent="0.25"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</sheetData>
  <mergeCells count="12">
    <mergeCell ref="V5:X6"/>
    <mergeCell ref="B8:C8"/>
    <mergeCell ref="S2:X2"/>
    <mergeCell ref="B3:U3"/>
    <mergeCell ref="B5:B7"/>
    <mergeCell ref="C5:C7"/>
    <mergeCell ref="D5:F6"/>
    <mergeCell ref="G5:I6"/>
    <mergeCell ref="J5:L6"/>
    <mergeCell ref="M5:O6"/>
    <mergeCell ref="P5:R6"/>
    <mergeCell ref="S5:U6"/>
  </mergeCells>
  <printOptions horizontalCentered="1"/>
  <pageMargins left="0.31496062992125984" right="0.31496062992125984" top="0.35433070866141736" bottom="0.35433070866141736" header="0.11811023622047245" footer="0.31496062992125984"/>
  <pageSetup paperSize="9" scale="61" fitToHeight="0" orientation="landscape" r:id="rId1"/>
  <rowBreaks count="1" manualBreakCount="1">
    <brk id="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66"/>
  <sheetViews>
    <sheetView topLeftCell="A22" zoomScaleNormal="100" workbookViewId="0">
      <selection activeCell="C10" sqref="C10:C13"/>
    </sheetView>
  </sheetViews>
  <sheetFormatPr defaultRowHeight="15" x14ac:dyDescent="0.25"/>
  <cols>
    <col min="1" max="1" width="9.140625" style="2"/>
    <col min="2" max="2" width="2.85546875" style="2" customWidth="1"/>
    <col min="3" max="3" width="5.140625" style="2" customWidth="1"/>
    <col min="4" max="4" width="25.140625" style="2" customWidth="1"/>
    <col min="5" max="5" width="21.7109375" style="2" customWidth="1"/>
    <col min="6" max="7" width="9.140625" style="22"/>
    <col min="8" max="17" width="9.140625" style="23"/>
    <col min="18" max="257" width="9.140625" style="2"/>
    <col min="258" max="258" width="2.85546875" style="2" customWidth="1"/>
    <col min="259" max="259" width="5.140625" style="2" customWidth="1"/>
    <col min="260" max="260" width="25.140625" style="2" customWidth="1"/>
    <col min="261" max="261" width="21.7109375" style="2" customWidth="1"/>
    <col min="262" max="513" width="9.140625" style="2"/>
    <col min="514" max="514" width="2.85546875" style="2" customWidth="1"/>
    <col min="515" max="515" width="5.140625" style="2" customWidth="1"/>
    <col min="516" max="516" width="25.140625" style="2" customWidth="1"/>
    <col min="517" max="517" width="21.7109375" style="2" customWidth="1"/>
    <col min="518" max="769" width="9.140625" style="2"/>
    <col min="770" max="770" width="2.85546875" style="2" customWidth="1"/>
    <col min="771" max="771" width="5.140625" style="2" customWidth="1"/>
    <col min="772" max="772" width="25.140625" style="2" customWidth="1"/>
    <col min="773" max="773" width="21.7109375" style="2" customWidth="1"/>
    <col min="774" max="1025" width="9.140625" style="2"/>
    <col min="1026" max="1026" width="2.85546875" style="2" customWidth="1"/>
    <col min="1027" max="1027" width="5.140625" style="2" customWidth="1"/>
    <col min="1028" max="1028" width="25.140625" style="2" customWidth="1"/>
    <col min="1029" max="1029" width="21.7109375" style="2" customWidth="1"/>
    <col min="1030" max="1281" width="9.140625" style="2"/>
    <col min="1282" max="1282" width="2.85546875" style="2" customWidth="1"/>
    <col min="1283" max="1283" width="5.140625" style="2" customWidth="1"/>
    <col min="1284" max="1284" width="25.140625" style="2" customWidth="1"/>
    <col min="1285" max="1285" width="21.7109375" style="2" customWidth="1"/>
    <col min="1286" max="1537" width="9.140625" style="2"/>
    <col min="1538" max="1538" width="2.85546875" style="2" customWidth="1"/>
    <col min="1539" max="1539" width="5.140625" style="2" customWidth="1"/>
    <col min="1540" max="1540" width="25.140625" style="2" customWidth="1"/>
    <col min="1541" max="1541" width="21.7109375" style="2" customWidth="1"/>
    <col min="1542" max="1793" width="9.140625" style="2"/>
    <col min="1794" max="1794" width="2.85546875" style="2" customWidth="1"/>
    <col min="1795" max="1795" width="5.140625" style="2" customWidth="1"/>
    <col min="1796" max="1796" width="25.140625" style="2" customWidth="1"/>
    <col min="1797" max="1797" width="21.7109375" style="2" customWidth="1"/>
    <col min="1798" max="2049" width="9.140625" style="2"/>
    <col min="2050" max="2050" width="2.85546875" style="2" customWidth="1"/>
    <col min="2051" max="2051" width="5.140625" style="2" customWidth="1"/>
    <col min="2052" max="2052" width="25.140625" style="2" customWidth="1"/>
    <col min="2053" max="2053" width="21.7109375" style="2" customWidth="1"/>
    <col min="2054" max="2305" width="9.140625" style="2"/>
    <col min="2306" max="2306" width="2.85546875" style="2" customWidth="1"/>
    <col min="2307" max="2307" width="5.140625" style="2" customWidth="1"/>
    <col min="2308" max="2308" width="25.140625" style="2" customWidth="1"/>
    <col min="2309" max="2309" width="21.7109375" style="2" customWidth="1"/>
    <col min="2310" max="2561" width="9.140625" style="2"/>
    <col min="2562" max="2562" width="2.85546875" style="2" customWidth="1"/>
    <col min="2563" max="2563" width="5.140625" style="2" customWidth="1"/>
    <col min="2564" max="2564" width="25.140625" style="2" customWidth="1"/>
    <col min="2565" max="2565" width="21.7109375" style="2" customWidth="1"/>
    <col min="2566" max="2817" width="9.140625" style="2"/>
    <col min="2818" max="2818" width="2.85546875" style="2" customWidth="1"/>
    <col min="2819" max="2819" width="5.140625" style="2" customWidth="1"/>
    <col min="2820" max="2820" width="25.140625" style="2" customWidth="1"/>
    <col min="2821" max="2821" width="21.7109375" style="2" customWidth="1"/>
    <col min="2822" max="3073" width="9.140625" style="2"/>
    <col min="3074" max="3074" width="2.85546875" style="2" customWidth="1"/>
    <col min="3075" max="3075" width="5.140625" style="2" customWidth="1"/>
    <col min="3076" max="3076" width="25.140625" style="2" customWidth="1"/>
    <col min="3077" max="3077" width="21.7109375" style="2" customWidth="1"/>
    <col min="3078" max="3329" width="9.140625" style="2"/>
    <col min="3330" max="3330" width="2.85546875" style="2" customWidth="1"/>
    <col min="3331" max="3331" width="5.140625" style="2" customWidth="1"/>
    <col min="3332" max="3332" width="25.140625" style="2" customWidth="1"/>
    <col min="3333" max="3333" width="21.7109375" style="2" customWidth="1"/>
    <col min="3334" max="3585" width="9.140625" style="2"/>
    <col min="3586" max="3586" width="2.85546875" style="2" customWidth="1"/>
    <col min="3587" max="3587" width="5.140625" style="2" customWidth="1"/>
    <col min="3588" max="3588" width="25.140625" style="2" customWidth="1"/>
    <col min="3589" max="3589" width="21.7109375" style="2" customWidth="1"/>
    <col min="3590" max="3841" width="9.140625" style="2"/>
    <col min="3842" max="3842" width="2.85546875" style="2" customWidth="1"/>
    <col min="3843" max="3843" width="5.140625" style="2" customWidth="1"/>
    <col min="3844" max="3844" width="25.140625" style="2" customWidth="1"/>
    <col min="3845" max="3845" width="21.7109375" style="2" customWidth="1"/>
    <col min="3846" max="4097" width="9.140625" style="2"/>
    <col min="4098" max="4098" width="2.85546875" style="2" customWidth="1"/>
    <col min="4099" max="4099" width="5.140625" style="2" customWidth="1"/>
    <col min="4100" max="4100" width="25.140625" style="2" customWidth="1"/>
    <col min="4101" max="4101" width="21.7109375" style="2" customWidth="1"/>
    <col min="4102" max="4353" width="9.140625" style="2"/>
    <col min="4354" max="4354" width="2.85546875" style="2" customWidth="1"/>
    <col min="4355" max="4355" width="5.140625" style="2" customWidth="1"/>
    <col min="4356" max="4356" width="25.140625" style="2" customWidth="1"/>
    <col min="4357" max="4357" width="21.7109375" style="2" customWidth="1"/>
    <col min="4358" max="4609" width="9.140625" style="2"/>
    <col min="4610" max="4610" width="2.85546875" style="2" customWidth="1"/>
    <col min="4611" max="4611" width="5.140625" style="2" customWidth="1"/>
    <col min="4612" max="4612" width="25.140625" style="2" customWidth="1"/>
    <col min="4613" max="4613" width="21.7109375" style="2" customWidth="1"/>
    <col min="4614" max="4865" width="9.140625" style="2"/>
    <col min="4866" max="4866" width="2.85546875" style="2" customWidth="1"/>
    <col min="4867" max="4867" width="5.140625" style="2" customWidth="1"/>
    <col min="4868" max="4868" width="25.140625" style="2" customWidth="1"/>
    <col min="4869" max="4869" width="21.7109375" style="2" customWidth="1"/>
    <col min="4870" max="5121" width="9.140625" style="2"/>
    <col min="5122" max="5122" width="2.85546875" style="2" customWidth="1"/>
    <col min="5123" max="5123" width="5.140625" style="2" customWidth="1"/>
    <col min="5124" max="5124" width="25.140625" style="2" customWidth="1"/>
    <col min="5125" max="5125" width="21.7109375" style="2" customWidth="1"/>
    <col min="5126" max="5377" width="9.140625" style="2"/>
    <col min="5378" max="5378" width="2.85546875" style="2" customWidth="1"/>
    <col min="5379" max="5379" width="5.140625" style="2" customWidth="1"/>
    <col min="5380" max="5380" width="25.140625" style="2" customWidth="1"/>
    <col min="5381" max="5381" width="21.7109375" style="2" customWidth="1"/>
    <col min="5382" max="5633" width="9.140625" style="2"/>
    <col min="5634" max="5634" width="2.85546875" style="2" customWidth="1"/>
    <col min="5635" max="5635" width="5.140625" style="2" customWidth="1"/>
    <col min="5636" max="5636" width="25.140625" style="2" customWidth="1"/>
    <col min="5637" max="5637" width="21.7109375" style="2" customWidth="1"/>
    <col min="5638" max="5889" width="9.140625" style="2"/>
    <col min="5890" max="5890" width="2.85546875" style="2" customWidth="1"/>
    <col min="5891" max="5891" width="5.140625" style="2" customWidth="1"/>
    <col min="5892" max="5892" width="25.140625" style="2" customWidth="1"/>
    <col min="5893" max="5893" width="21.7109375" style="2" customWidth="1"/>
    <col min="5894" max="6145" width="9.140625" style="2"/>
    <col min="6146" max="6146" width="2.85546875" style="2" customWidth="1"/>
    <col min="6147" max="6147" width="5.140625" style="2" customWidth="1"/>
    <col min="6148" max="6148" width="25.140625" style="2" customWidth="1"/>
    <col min="6149" max="6149" width="21.7109375" style="2" customWidth="1"/>
    <col min="6150" max="6401" width="9.140625" style="2"/>
    <col min="6402" max="6402" width="2.85546875" style="2" customWidth="1"/>
    <col min="6403" max="6403" width="5.140625" style="2" customWidth="1"/>
    <col min="6404" max="6404" width="25.140625" style="2" customWidth="1"/>
    <col min="6405" max="6405" width="21.7109375" style="2" customWidth="1"/>
    <col min="6406" max="6657" width="9.140625" style="2"/>
    <col min="6658" max="6658" width="2.85546875" style="2" customWidth="1"/>
    <col min="6659" max="6659" width="5.140625" style="2" customWidth="1"/>
    <col min="6660" max="6660" width="25.140625" style="2" customWidth="1"/>
    <col min="6661" max="6661" width="21.7109375" style="2" customWidth="1"/>
    <col min="6662" max="6913" width="9.140625" style="2"/>
    <col min="6914" max="6914" width="2.85546875" style="2" customWidth="1"/>
    <col min="6915" max="6915" width="5.140625" style="2" customWidth="1"/>
    <col min="6916" max="6916" width="25.140625" style="2" customWidth="1"/>
    <col min="6917" max="6917" width="21.7109375" style="2" customWidth="1"/>
    <col min="6918" max="7169" width="9.140625" style="2"/>
    <col min="7170" max="7170" width="2.85546875" style="2" customWidth="1"/>
    <col min="7171" max="7171" width="5.140625" style="2" customWidth="1"/>
    <col min="7172" max="7172" width="25.140625" style="2" customWidth="1"/>
    <col min="7173" max="7173" width="21.7109375" style="2" customWidth="1"/>
    <col min="7174" max="7425" width="9.140625" style="2"/>
    <col min="7426" max="7426" width="2.85546875" style="2" customWidth="1"/>
    <col min="7427" max="7427" width="5.140625" style="2" customWidth="1"/>
    <col min="7428" max="7428" width="25.140625" style="2" customWidth="1"/>
    <col min="7429" max="7429" width="21.7109375" style="2" customWidth="1"/>
    <col min="7430" max="7681" width="9.140625" style="2"/>
    <col min="7682" max="7682" width="2.85546875" style="2" customWidth="1"/>
    <col min="7683" max="7683" width="5.140625" style="2" customWidth="1"/>
    <col min="7684" max="7684" width="25.140625" style="2" customWidth="1"/>
    <col min="7685" max="7685" width="21.7109375" style="2" customWidth="1"/>
    <col min="7686" max="7937" width="9.140625" style="2"/>
    <col min="7938" max="7938" width="2.85546875" style="2" customWidth="1"/>
    <col min="7939" max="7939" width="5.140625" style="2" customWidth="1"/>
    <col min="7940" max="7940" width="25.140625" style="2" customWidth="1"/>
    <col min="7941" max="7941" width="21.7109375" style="2" customWidth="1"/>
    <col min="7942" max="8193" width="9.140625" style="2"/>
    <col min="8194" max="8194" width="2.85546875" style="2" customWidth="1"/>
    <col min="8195" max="8195" width="5.140625" style="2" customWidth="1"/>
    <col min="8196" max="8196" width="25.140625" style="2" customWidth="1"/>
    <col min="8197" max="8197" width="21.7109375" style="2" customWidth="1"/>
    <col min="8198" max="8449" width="9.140625" style="2"/>
    <col min="8450" max="8450" width="2.85546875" style="2" customWidth="1"/>
    <col min="8451" max="8451" width="5.140625" style="2" customWidth="1"/>
    <col min="8452" max="8452" width="25.140625" style="2" customWidth="1"/>
    <col min="8453" max="8453" width="21.7109375" style="2" customWidth="1"/>
    <col min="8454" max="8705" width="9.140625" style="2"/>
    <col min="8706" max="8706" width="2.85546875" style="2" customWidth="1"/>
    <col min="8707" max="8707" width="5.140625" style="2" customWidth="1"/>
    <col min="8708" max="8708" width="25.140625" style="2" customWidth="1"/>
    <col min="8709" max="8709" width="21.7109375" style="2" customWidth="1"/>
    <col min="8710" max="8961" width="9.140625" style="2"/>
    <col min="8962" max="8962" width="2.85546875" style="2" customWidth="1"/>
    <col min="8963" max="8963" width="5.140625" style="2" customWidth="1"/>
    <col min="8964" max="8964" width="25.140625" style="2" customWidth="1"/>
    <col min="8965" max="8965" width="21.7109375" style="2" customWidth="1"/>
    <col min="8966" max="9217" width="9.140625" style="2"/>
    <col min="9218" max="9218" width="2.85546875" style="2" customWidth="1"/>
    <col min="9219" max="9219" width="5.140625" style="2" customWidth="1"/>
    <col min="9220" max="9220" width="25.140625" style="2" customWidth="1"/>
    <col min="9221" max="9221" width="21.7109375" style="2" customWidth="1"/>
    <col min="9222" max="9473" width="9.140625" style="2"/>
    <col min="9474" max="9474" width="2.85546875" style="2" customWidth="1"/>
    <col min="9475" max="9475" width="5.140625" style="2" customWidth="1"/>
    <col min="9476" max="9476" width="25.140625" style="2" customWidth="1"/>
    <col min="9477" max="9477" width="21.7109375" style="2" customWidth="1"/>
    <col min="9478" max="9729" width="9.140625" style="2"/>
    <col min="9730" max="9730" width="2.85546875" style="2" customWidth="1"/>
    <col min="9731" max="9731" width="5.140625" style="2" customWidth="1"/>
    <col min="9732" max="9732" width="25.140625" style="2" customWidth="1"/>
    <col min="9733" max="9733" width="21.7109375" style="2" customWidth="1"/>
    <col min="9734" max="9985" width="9.140625" style="2"/>
    <col min="9986" max="9986" width="2.85546875" style="2" customWidth="1"/>
    <col min="9987" max="9987" width="5.140625" style="2" customWidth="1"/>
    <col min="9988" max="9988" width="25.140625" style="2" customWidth="1"/>
    <col min="9989" max="9989" width="21.7109375" style="2" customWidth="1"/>
    <col min="9990" max="10241" width="9.140625" style="2"/>
    <col min="10242" max="10242" width="2.85546875" style="2" customWidth="1"/>
    <col min="10243" max="10243" width="5.140625" style="2" customWidth="1"/>
    <col min="10244" max="10244" width="25.140625" style="2" customWidth="1"/>
    <col min="10245" max="10245" width="21.7109375" style="2" customWidth="1"/>
    <col min="10246" max="10497" width="9.140625" style="2"/>
    <col min="10498" max="10498" width="2.85546875" style="2" customWidth="1"/>
    <col min="10499" max="10499" width="5.140625" style="2" customWidth="1"/>
    <col min="10500" max="10500" width="25.140625" style="2" customWidth="1"/>
    <col min="10501" max="10501" width="21.7109375" style="2" customWidth="1"/>
    <col min="10502" max="10753" width="9.140625" style="2"/>
    <col min="10754" max="10754" width="2.85546875" style="2" customWidth="1"/>
    <col min="10755" max="10755" width="5.140625" style="2" customWidth="1"/>
    <col min="10756" max="10756" width="25.140625" style="2" customWidth="1"/>
    <col min="10757" max="10757" width="21.7109375" style="2" customWidth="1"/>
    <col min="10758" max="11009" width="9.140625" style="2"/>
    <col min="11010" max="11010" width="2.85546875" style="2" customWidth="1"/>
    <col min="11011" max="11011" width="5.140625" style="2" customWidth="1"/>
    <col min="11012" max="11012" width="25.140625" style="2" customWidth="1"/>
    <col min="11013" max="11013" width="21.7109375" style="2" customWidth="1"/>
    <col min="11014" max="11265" width="9.140625" style="2"/>
    <col min="11266" max="11266" width="2.85546875" style="2" customWidth="1"/>
    <col min="11267" max="11267" width="5.140625" style="2" customWidth="1"/>
    <col min="11268" max="11268" width="25.140625" style="2" customWidth="1"/>
    <col min="11269" max="11269" width="21.7109375" style="2" customWidth="1"/>
    <col min="11270" max="11521" width="9.140625" style="2"/>
    <col min="11522" max="11522" width="2.85546875" style="2" customWidth="1"/>
    <col min="11523" max="11523" width="5.140625" style="2" customWidth="1"/>
    <col min="11524" max="11524" width="25.140625" style="2" customWidth="1"/>
    <col min="11525" max="11525" width="21.7109375" style="2" customWidth="1"/>
    <col min="11526" max="11777" width="9.140625" style="2"/>
    <col min="11778" max="11778" width="2.85546875" style="2" customWidth="1"/>
    <col min="11779" max="11779" width="5.140625" style="2" customWidth="1"/>
    <col min="11780" max="11780" width="25.140625" style="2" customWidth="1"/>
    <col min="11781" max="11781" width="21.7109375" style="2" customWidth="1"/>
    <col min="11782" max="12033" width="9.140625" style="2"/>
    <col min="12034" max="12034" width="2.85546875" style="2" customWidth="1"/>
    <col min="12035" max="12035" width="5.140625" style="2" customWidth="1"/>
    <col min="12036" max="12036" width="25.140625" style="2" customWidth="1"/>
    <col min="12037" max="12037" width="21.7109375" style="2" customWidth="1"/>
    <col min="12038" max="12289" width="9.140625" style="2"/>
    <col min="12290" max="12290" width="2.85546875" style="2" customWidth="1"/>
    <col min="12291" max="12291" width="5.140625" style="2" customWidth="1"/>
    <col min="12292" max="12292" width="25.140625" style="2" customWidth="1"/>
    <col min="12293" max="12293" width="21.7109375" style="2" customWidth="1"/>
    <col min="12294" max="12545" width="9.140625" style="2"/>
    <col min="12546" max="12546" width="2.85546875" style="2" customWidth="1"/>
    <col min="12547" max="12547" width="5.140625" style="2" customWidth="1"/>
    <col min="12548" max="12548" width="25.140625" style="2" customWidth="1"/>
    <col min="12549" max="12549" width="21.7109375" style="2" customWidth="1"/>
    <col min="12550" max="12801" width="9.140625" style="2"/>
    <col min="12802" max="12802" width="2.85546875" style="2" customWidth="1"/>
    <col min="12803" max="12803" width="5.140625" style="2" customWidth="1"/>
    <col min="12804" max="12804" width="25.140625" style="2" customWidth="1"/>
    <col min="12805" max="12805" width="21.7109375" style="2" customWidth="1"/>
    <col min="12806" max="13057" width="9.140625" style="2"/>
    <col min="13058" max="13058" width="2.85546875" style="2" customWidth="1"/>
    <col min="13059" max="13059" width="5.140625" style="2" customWidth="1"/>
    <col min="13060" max="13060" width="25.140625" style="2" customWidth="1"/>
    <col min="13061" max="13061" width="21.7109375" style="2" customWidth="1"/>
    <col min="13062" max="13313" width="9.140625" style="2"/>
    <col min="13314" max="13314" width="2.85546875" style="2" customWidth="1"/>
    <col min="13315" max="13315" width="5.140625" style="2" customWidth="1"/>
    <col min="13316" max="13316" width="25.140625" style="2" customWidth="1"/>
    <col min="13317" max="13317" width="21.7109375" style="2" customWidth="1"/>
    <col min="13318" max="13569" width="9.140625" style="2"/>
    <col min="13570" max="13570" width="2.85546875" style="2" customWidth="1"/>
    <col min="13571" max="13571" width="5.140625" style="2" customWidth="1"/>
    <col min="13572" max="13572" width="25.140625" style="2" customWidth="1"/>
    <col min="13573" max="13573" width="21.7109375" style="2" customWidth="1"/>
    <col min="13574" max="13825" width="9.140625" style="2"/>
    <col min="13826" max="13826" width="2.85546875" style="2" customWidth="1"/>
    <col min="13827" max="13827" width="5.140625" style="2" customWidth="1"/>
    <col min="13828" max="13828" width="25.140625" style="2" customWidth="1"/>
    <col min="13829" max="13829" width="21.7109375" style="2" customWidth="1"/>
    <col min="13830" max="14081" width="9.140625" style="2"/>
    <col min="14082" max="14082" width="2.85546875" style="2" customWidth="1"/>
    <col min="14083" max="14083" width="5.140625" style="2" customWidth="1"/>
    <col min="14084" max="14084" width="25.140625" style="2" customWidth="1"/>
    <col min="14085" max="14085" width="21.7109375" style="2" customWidth="1"/>
    <col min="14086" max="14337" width="9.140625" style="2"/>
    <col min="14338" max="14338" width="2.85546875" style="2" customWidth="1"/>
    <col min="14339" max="14339" width="5.140625" style="2" customWidth="1"/>
    <col min="14340" max="14340" width="25.140625" style="2" customWidth="1"/>
    <col min="14341" max="14341" width="21.7109375" style="2" customWidth="1"/>
    <col min="14342" max="14593" width="9.140625" style="2"/>
    <col min="14594" max="14594" width="2.85546875" style="2" customWidth="1"/>
    <col min="14595" max="14595" width="5.140625" style="2" customWidth="1"/>
    <col min="14596" max="14596" width="25.140625" style="2" customWidth="1"/>
    <col min="14597" max="14597" width="21.7109375" style="2" customWidth="1"/>
    <col min="14598" max="14849" width="9.140625" style="2"/>
    <col min="14850" max="14850" width="2.85546875" style="2" customWidth="1"/>
    <col min="14851" max="14851" width="5.140625" style="2" customWidth="1"/>
    <col min="14852" max="14852" width="25.140625" style="2" customWidth="1"/>
    <col min="14853" max="14853" width="21.7109375" style="2" customWidth="1"/>
    <col min="14854" max="15105" width="9.140625" style="2"/>
    <col min="15106" max="15106" width="2.85546875" style="2" customWidth="1"/>
    <col min="15107" max="15107" width="5.140625" style="2" customWidth="1"/>
    <col min="15108" max="15108" width="25.140625" style="2" customWidth="1"/>
    <col min="15109" max="15109" width="21.7109375" style="2" customWidth="1"/>
    <col min="15110" max="15361" width="9.140625" style="2"/>
    <col min="15362" max="15362" width="2.85546875" style="2" customWidth="1"/>
    <col min="15363" max="15363" width="5.140625" style="2" customWidth="1"/>
    <col min="15364" max="15364" width="25.140625" style="2" customWidth="1"/>
    <col min="15365" max="15365" width="21.7109375" style="2" customWidth="1"/>
    <col min="15366" max="15617" width="9.140625" style="2"/>
    <col min="15618" max="15618" width="2.85546875" style="2" customWidth="1"/>
    <col min="15619" max="15619" width="5.140625" style="2" customWidth="1"/>
    <col min="15620" max="15620" width="25.140625" style="2" customWidth="1"/>
    <col min="15621" max="15621" width="21.7109375" style="2" customWidth="1"/>
    <col min="15622" max="15873" width="9.140625" style="2"/>
    <col min="15874" max="15874" width="2.85546875" style="2" customWidth="1"/>
    <col min="15875" max="15875" width="5.140625" style="2" customWidth="1"/>
    <col min="15876" max="15876" width="25.140625" style="2" customWidth="1"/>
    <col min="15877" max="15877" width="21.7109375" style="2" customWidth="1"/>
    <col min="15878" max="16129" width="9.140625" style="2"/>
    <col min="16130" max="16130" width="2.85546875" style="2" customWidth="1"/>
    <col min="16131" max="16131" width="5.140625" style="2" customWidth="1"/>
    <col min="16132" max="16132" width="25.140625" style="2" customWidth="1"/>
    <col min="16133" max="16133" width="21.7109375" style="2" customWidth="1"/>
    <col min="16134" max="16384" width="9.140625" style="2"/>
  </cols>
  <sheetData>
    <row r="2" spans="2:19" ht="15.75" x14ac:dyDescent="0.25">
      <c r="B2" s="10"/>
      <c r="C2" s="4"/>
      <c r="D2" s="4"/>
      <c r="E2" s="4"/>
      <c r="F2" s="11"/>
      <c r="G2" s="11"/>
      <c r="H2" s="12"/>
      <c r="I2" s="12"/>
      <c r="J2" s="12"/>
      <c r="K2" s="12"/>
      <c r="L2" s="12"/>
      <c r="M2" s="12"/>
      <c r="N2" s="12"/>
      <c r="O2" s="12"/>
      <c r="P2" s="43"/>
      <c r="Q2" s="43"/>
      <c r="S2" s="2" t="s">
        <v>75</v>
      </c>
    </row>
    <row r="3" spans="2:19" ht="45.75" customHeight="1" x14ac:dyDescent="0.25">
      <c r="B3" s="10"/>
      <c r="C3" s="248" t="s">
        <v>76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</row>
    <row r="4" spans="2:19" ht="15.75" x14ac:dyDescent="0.25">
      <c r="B4" s="10"/>
      <c r="C4" s="13"/>
      <c r="D4" s="13"/>
      <c r="E4" s="13"/>
      <c r="F4" s="14"/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2:19" ht="41.25" customHeight="1" x14ac:dyDescent="0.25">
      <c r="B5" s="10"/>
      <c r="C5" s="244" t="s">
        <v>2</v>
      </c>
      <c r="D5" s="244" t="s">
        <v>3</v>
      </c>
      <c r="E5" s="244"/>
      <c r="F5" s="245" t="s">
        <v>22</v>
      </c>
      <c r="G5" s="245"/>
      <c r="H5" s="244" t="s">
        <v>77</v>
      </c>
      <c r="I5" s="245"/>
      <c r="J5" s="245" t="s">
        <v>78</v>
      </c>
      <c r="K5" s="245"/>
      <c r="L5" s="244" t="s">
        <v>79</v>
      </c>
      <c r="M5" s="245"/>
      <c r="N5" s="244" t="s">
        <v>80</v>
      </c>
      <c r="O5" s="245"/>
      <c r="P5" s="244" t="s">
        <v>81</v>
      </c>
      <c r="Q5" s="245"/>
      <c r="R5" s="244" t="s">
        <v>82</v>
      </c>
      <c r="S5" s="245"/>
    </row>
    <row r="6" spans="2:19" ht="29.25" customHeight="1" x14ac:dyDescent="0.25">
      <c r="B6" s="10"/>
      <c r="C6" s="244"/>
      <c r="D6" s="244"/>
      <c r="E6" s="244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</row>
    <row r="7" spans="2:19" ht="15.75" x14ac:dyDescent="0.25">
      <c r="B7" s="10"/>
      <c r="C7" s="244"/>
      <c r="D7" s="244"/>
      <c r="E7" s="244"/>
      <c r="F7" s="94" t="s">
        <v>19</v>
      </c>
      <c r="G7" s="94" t="s">
        <v>20</v>
      </c>
      <c r="H7" s="24" t="s">
        <v>19</v>
      </c>
      <c r="I7" s="94" t="s">
        <v>20</v>
      </c>
      <c r="J7" s="94" t="s">
        <v>19</v>
      </c>
      <c r="K7" s="94" t="s">
        <v>20</v>
      </c>
      <c r="L7" s="94" t="s">
        <v>19</v>
      </c>
      <c r="M7" s="94" t="s">
        <v>20</v>
      </c>
      <c r="N7" s="94" t="s">
        <v>19</v>
      </c>
      <c r="O7" s="94" t="s">
        <v>20</v>
      </c>
      <c r="P7" s="94" t="s">
        <v>19</v>
      </c>
      <c r="Q7" s="94" t="s">
        <v>20</v>
      </c>
      <c r="R7" s="94" t="s">
        <v>19</v>
      </c>
      <c r="S7" s="94" t="s">
        <v>20</v>
      </c>
    </row>
    <row r="8" spans="2:19" ht="22.5" customHeight="1" x14ac:dyDescent="0.25">
      <c r="B8" s="10"/>
      <c r="C8" s="250" t="s">
        <v>21</v>
      </c>
      <c r="D8" s="251"/>
      <c r="E8" s="97" t="s">
        <v>63</v>
      </c>
      <c r="F8" s="49">
        <f>SUM(F10,F12,F14,F16,F18,F20,F22,F24,F26,F28,F30,F32,F34,F36,F38,F40,)</f>
        <v>2112</v>
      </c>
      <c r="G8" s="49">
        <f>SUM(G10,G12,G14,G16,G18,G20,G22,G24,G26,G28,G30,G32,G34,G36,G38,G40,)</f>
        <v>1267</v>
      </c>
      <c r="H8" s="49">
        <f t="shared" ref="H8:S8" si="0">SUM(H10,H12,H14,H16,H18,H20,H22,H24,H26,H28,H30,H32,H34,H36,H38,H40)</f>
        <v>430</v>
      </c>
      <c r="I8" s="49">
        <f t="shared" si="0"/>
        <v>267</v>
      </c>
      <c r="J8" s="49">
        <f t="shared" si="0"/>
        <v>545</v>
      </c>
      <c r="K8" s="49">
        <f t="shared" si="0"/>
        <v>364</v>
      </c>
      <c r="L8" s="49">
        <f t="shared" si="0"/>
        <v>296</v>
      </c>
      <c r="M8" s="49">
        <f t="shared" si="0"/>
        <v>180</v>
      </c>
      <c r="N8" s="49">
        <f t="shared" si="0"/>
        <v>322</v>
      </c>
      <c r="O8" s="49">
        <f t="shared" si="0"/>
        <v>182</v>
      </c>
      <c r="P8" s="49">
        <f t="shared" si="0"/>
        <v>235</v>
      </c>
      <c r="Q8" s="49">
        <f t="shared" si="0"/>
        <v>92</v>
      </c>
      <c r="R8" s="49">
        <f t="shared" si="0"/>
        <v>284</v>
      </c>
      <c r="S8" s="49">
        <f t="shared" si="0"/>
        <v>182</v>
      </c>
    </row>
    <row r="9" spans="2:19" x14ac:dyDescent="0.25">
      <c r="B9" s="16"/>
      <c r="C9" s="252"/>
      <c r="D9" s="253"/>
      <c r="E9" s="48" t="s">
        <v>64</v>
      </c>
      <c r="F9" s="49">
        <f t="shared" ref="F9:Q9" si="1">SUM(F11,F13,F15,F17,F19,F21,F23,F25,F27,F29,F31,F33,F35,F37,F39,F41)</f>
        <v>2089</v>
      </c>
      <c r="G9" s="49">
        <f t="shared" si="1"/>
        <v>1443</v>
      </c>
      <c r="H9" s="49">
        <f>SUM(H11,H13,H15,H17,H19,H21,H23,H25,H27,H29,H31,H33,H35,H37,H39,H41)</f>
        <v>281</v>
      </c>
      <c r="I9" s="49">
        <f>SUM(I11,I13,I15,I17,I19,I21,I23,I25,I27,I29,I31,I33,I35,I37,I39,I41)</f>
        <v>202</v>
      </c>
      <c r="J9" s="49">
        <f t="shared" si="1"/>
        <v>468</v>
      </c>
      <c r="K9" s="49">
        <f>SUM(K11,K13,K15,K17,K19,K21,K23,K25,K27,K29,K31,K33,K35,K37,K39,K41)</f>
        <v>355</v>
      </c>
      <c r="L9" s="49">
        <f t="shared" si="1"/>
        <v>299</v>
      </c>
      <c r="M9" s="49">
        <f t="shared" si="1"/>
        <v>213</v>
      </c>
      <c r="N9" s="49">
        <f t="shared" si="1"/>
        <v>252</v>
      </c>
      <c r="O9" s="49">
        <f>SUM(O11,O13,O15,O17,O19,O21,O23,O25,O27,O29,O31,O33,O35,O37,O39,O41)</f>
        <v>149</v>
      </c>
      <c r="P9" s="49">
        <f t="shared" si="1"/>
        <v>164</v>
      </c>
      <c r="Q9" s="49">
        <f t="shared" si="1"/>
        <v>82</v>
      </c>
      <c r="R9" s="49">
        <f>SUM(R11,R13,R15,R17,R19,R21,R23,R25,R27,R29,R31,R33,R35,R37,R39,R41)</f>
        <v>625</v>
      </c>
      <c r="S9" s="49">
        <f>SUM(S11,S13,S15,S17,S19,S21,S23,S25,S27,S29,S31,S33,S35,S37,S39,S41)</f>
        <v>442</v>
      </c>
    </row>
    <row r="10" spans="2:19" ht="23.1" customHeight="1" x14ac:dyDescent="0.25">
      <c r="B10" s="16"/>
      <c r="C10" s="254">
        <v>1</v>
      </c>
      <c r="D10" s="256" t="s">
        <v>25</v>
      </c>
      <c r="E10" s="97" t="s">
        <v>63</v>
      </c>
      <c r="F10" s="49">
        <f xml:space="preserve"> SUM(H10,J10,L10,N10,P10,R10)</f>
        <v>0</v>
      </c>
      <c r="G10" s="49">
        <f xml:space="preserve"> SUM(I10,K10,M10,O10,Q10,S10)</f>
        <v>0</v>
      </c>
      <c r="H10" s="51">
        <f>'[9]CIiPZ GW'!$U$34</f>
        <v>0</v>
      </c>
      <c r="I10" s="51">
        <f>'[9]CIiPZ GW'!$V$34</f>
        <v>0</v>
      </c>
      <c r="J10" s="51">
        <f>'[9]CIiPZ GW'!$U$35</f>
        <v>0</v>
      </c>
      <c r="K10" s="51">
        <f>'[9]CIiPZ GW'!$V$35</f>
        <v>0</v>
      </c>
      <c r="L10" s="51">
        <f>'[9]CIiPZ GW'!$U$36</f>
        <v>0</v>
      </c>
      <c r="M10" s="51">
        <f>'[9]CIiPZ GW'!$V$36</f>
        <v>0</v>
      </c>
      <c r="N10" s="51">
        <f>'[9]CIiPZ GW'!$U$37</f>
        <v>0</v>
      </c>
      <c r="O10" s="51">
        <f>'[9]CIiPZ GW'!$V$37</f>
        <v>0</v>
      </c>
      <c r="P10" s="51">
        <f>'[9]CIiPZ GW'!$U$38</f>
        <v>0</v>
      </c>
      <c r="Q10" s="51">
        <f>'[9]CIiPZ GW'!$V$38</f>
        <v>0</v>
      </c>
      <c r="R10" s="51">
        <f>'[9]CIiPZ GW'!$U$39</f>
        <v>0</v>
      </c>
      <c r="S10" s="51">
        <f>'[9]CIiPZ GW'!$V$39</f>
        <v>0</v>
      </c>
    </row>
    <row r="11" spans="2:19" ht="23.1" customHeight="1" x14ac:dyDescent="0.25">
      <c r="B11" s="16"/>
      <c r="C11" s="255"/>
      <c r="D11" s="257"/>
      <c r="E11" s="48" t="s">
        <v>64</v>
      </c>
      <c r="F11" s="49">
        <f t="shared" ref="F11:G41" si="2" xml:space="preserve"> SUM(H11,J11,L11,N11,P11,R11)</f>
        <v>205</v>
      </c>
      <c r="G11" s="49">
        <f t="shared" si="2"/>
        <v>128</v>
      </c>
      <c r="H11" s="51">
        <f>'[9]CIiPZ GW'!$M$34</f>
        <v>3</v>
      </c>
      <c r="I11" s="51">
        <f>'[9]CIiPZ GW'!$N$34</f>
        <v>3</v>
      </c>
      <c r="J11" s="51">
        <f>'[9]CIiPZ GW'!$M$35</f>
        <v>3</v>
      </c>
      <c r="K11" s="51">
        <f>'[9]CIiPZ GW'!$N$35</f>
        <v>2</v>
      </c>
      <c r="L11" s="51">
        <f>'[9]CIiPZ GW'!$M$36</f>
        <v>7</v>
      </c>
      <c r="M11" s="51">
        <f>'[9]CIiPZ GW'!$N$36</f>
        <v>6</v>
      </c>
      <c r="N11" s="51">
        <f>'[9]CIiPZ GW'!$M$37</f>
        <v>7</v>
      </c>
      <c r="O11" s="51">
        <f>'[9]CIiPZ GW'!$N$37</f>
        <v>7</v>
      </c>
      <c r="P11" s="51">
        <f>'[9]CIiPZ GW'!$M$38</f>
        <v>1</v>
      </c>
      <c r="Q11" s="51">
        <f>'[9]CIiPZ GW'!$N$38</f>
        <v>0</v>
      </c>
      <c r="R11" s="51">
        <f>'[9]CIiPZ GW'!$M$39</f>
        <v>184</v>
      </c>
      <c r="S11" s="51">
        <f>'[9]CIiPZ GW'!$N$39</f>
        <v>110</v>
      </c>
    </row>
    <row r="12" spans="2:19" ht="23.1" customHeight="1" x14ac:dyDescent="0.25">
      <c r="B12" s="16"/>
      <c r="C12" s="254">
        <v>2</v>
      </c>
      <c r="D12" s="256" t="s">
        <v>26</v>
      </c>
      <c r="E12" s="97" t="s">
        <v>63</v>
      </c>
      <c r="F12" s="49">
        <f t="shared" si="2"/>
        <v>0</v>
      </c>
      <c r="G12" s="49">
        <f t="shared" si="2"/>
        <v>0</v>
      </c>
      <c r="H12" s="51">
        <f>'[9]CIiPZ ZG'!$U$34</f>
        <v>0</v>
      </c>
      <c r="I12" s="51">
        <f>'[9]CIiPZ ZG'!$V$34</f>
        <v>0</v>
      </c>
      <c r="J12" s="51">
        <f>'[9]CIiPZ ZG'!$U$35</f>
        <v>0</v>
      </c>
      <c r="K12" s="51">
        <f>'[9]CIiPZ ZG'!$V$35</f>
        <v>0</v>
      </c>
      <c r="L12" s="51">
        <f>'[9]CIiPZ ZG'!$U$36</f>
        <v>0</v>
      </c>
      <c r="M12" s="51">
        <f>'[9]CIiPZ ZG'!$V$36</f>
        <v>0</v>
      </c>
      <c r="N12" s="51">
        <f>'[9]CIiPZ ZG'!$U$37</f>
        <v>0</v>
      </c>
      <c r="O12" s="51">
        <f>'[9]CIiPZ ZG'!$V$37</f>
        <v>0</v>
      </c>
      <c r="P12" s="51">
        <f>'[9]CIiPZ ZG'!$U$38</f>
        <v>0</v>
      </c>
      <c r="Q12" s="51">
        <f>'[9]CIiPZ ZG'!$V$38</f>
        <v>0</v>
      </c>
      <c r="R12" s="51">
        <f>'[9]CIiPZ ZG'!$U$39</f>
        <v>0</v>
      </c>
      <c r="S12" s="51">
        <f>'[9]CIiPZ ZG'!$V$39</f>
        <v>0</v>
      </c>
    </row>
    <row r="13" spans="2:19" ht="23.1" customHeight="1" x14ac:dyDescent="0.25">
      <c r="B13" s="16"/>
      <c r="C13" s="255"/>
      <c r="D13" s="257"/>
      <c r="E13" s="48" t="s">
        <v>64</v>
      </c>
      <c r="F13" s="49">
        <f t="shared" si="2"/>
        <v>232</v>
      </c>
      <c r="G13" s="49">
        <f t="shared" si="2"/>
        <v>182</v>
      </c>
      <c r="H13" s="51">
        <f>'[9]CIiPZ ZG'!$M$34</f>
        <v>1</v>
      </c>
      <c r="I13" s="51">
        <f>'[9]CIiPZ ZG'!$N$34</f>
        <v>1</v>
      </c>
      <c r="J13" s="51">
        <f>'[9]CIiPZ ZG'!$M$35</f>
        <v>6</v>
      </c>
      <c r="K13" s="51">
        <f>'[9]CIiPZ ZG'!$N$35</f>
        <v>6</v>
      </c>
      <c r="L13" s="51">
        <f>'[9]CIiPZ ZG'!$M$36</f>
        <v>4</v>
      </c>
      <c r="M13" s="51">
        <f>'[9]CIiPZ ZG'!$N$36</f>
        <v>4</v>
      </c>
      <c r="N13" s="51">
        <f>'[9]CIiPZ ZG'!$M$37</f>
        <v>2</v>
      </c>
      <c r="O13" s="51">
        <f>'[9]CIiPZ ZG'!$N$37</f>
        <v>1</v>
      </c>
      <c r="P13" s="51">
        <f>'[9]CIiPZ ZG'!$M$38</f>
        <v>0</v>
      </c>
      <c r="Q13" s="51">
        <f>'[9]CIiPZ ZG'!$N$38</f>
        <v>0</v>
      </c>
      <c r="R13" s="51">
        <f>'[9]CIiPZ ZG'!$M$39</f>
        <v>219</v>
      </c>
      <c r="S13" s="51">
        <f>'[9]CIiPZ ZG'!$N$39</f>
        <v>170</v>
      </c>
    </row>
    <row r="14" spans="2:19" ht="23.1" customHeight="1" x14ac:dyDescent="0.25">
      <c r="B14" s="16"/>
      <c r="C14" s="258">
        <v>3</v>
      </c>
      <c r="D14" s="260" t="s">
        <v>27</v>
      </c>
      <c r="E14" s="97" t="s">
        <v>63</v>
      </c>
      <c r="F14" s="49">
        <f t="shared" si="2"/>
        <v>0</v>
      </c>
      <c r="G14" s="49">
        <f t="shared" si="2"/>
        <v>0</v>
      </c>
      <c r="H14" s="51">
        <f>'[9]PUP GW'!$U$34</f>
        <v>0</v>
      </c>
      <c r="I14" s="51">
        <f>'[9]PUP GW'!$V$34</f>
        <v>0</v>
      </c>
      <c r="J14" s="51">
        <f>'[9]PUP GW'!$U$35</f>
        <v>0</v>
      </c>
      <c r="K14" s="51">
        <f>'[9]PUP GW'!$V$35</f>
        <v>0</v>
      </c>
      <c r="L14" s="51">
        <f>'[9]PUP GW'!$U$36</f>
        <v>0</v>
      </c>
      <c r="M14" s="51">
        <f>'[9]PUP GW'!$V$36</f>
        <v>0</v>
      </c>
      <c r="N14" s="51">
        <f>'[9]PUP GW'!$U$37</f>
        <v>0</v>
      </c>
      <c r="O14" s="51">
        <f>'[9]PUP GW'!$V$37</f>
        <v>0</v>
      </c>
      <c r="P14" s="51">
        <f>'[9]PUP GW'!$U$38</f>
        <v>0</v>
      </c>
      <c r="Q14" s="51">
        <f>'[9]PUP GW'!$V$38</f>
        <v>0</v>
      </c>
      <c r="R14" s="51">
        <f>'[9]PUP GW'!$U$39</f>
        <v>0</v>
      </c>
      <c r="S14" s="51">
        <f>'[9]PUP GW'!$V$39</f>
        <v>0</v>
      </c>
    </row>
    <row r="15" spans="2:19" ht="23.1" customHeight="1" x14ac:dyDescent="0.25">
      <c r="B15" s="16"/>
      <c r="C15" s="259"/>
      <c r="D15" s="260"/>
      <c r="E15" s="48" t="s">
        <v>64</v>
      </c>
      <c r="F15" s="49">
        <f t="shared" si="2"/>
        <v>20</v>
      </c>
      <c r="G15" s="49">
        <f t="shared" si="2"/>
        <v>18</v>
      </c>
      <c r="H15" s="51">
        <f>'[9]PUP GW'!$M$34</f>
        <v>2</v>
      </c>
      <c r="I15" s="51">
        <f>'[9]PUP GW'!$N$34</f>
        <v>1</v>
      </c>
      <c r="J15" s="51">
        <f>'[9]PUP GW'!$M$35</f>
        <v>4</v>
      </c>
      <c r="K15" s="51">
        <f>'[9]PUP GW'!$N$35</f>
        <v>3</v>
      </c>
      <c r="L15" s="51">
        <f>'[9]PUP GW'!$M$36</f>
        <v>4</v>
      </c>
      <c r="M15" s="51">
        <f>'[9]PUP GW'!$N$36</f>
        <v>4</v>
      </c>
      <c r="N15" s="51">
        <f>'[9]PUP GW'!$M$37</f>
        <v>5</v>
      </c>
      <c r="O15" s="51">
        <f>'[9]PUP GW'!$N$37</f>
        <v>5</v>
      </c>
      <c r="P15" s="51">
        <f>'[9]PUP GW'!$M$38</f>
        <v>4</v>
      </c>
      <c r="Q15" s="51">
        <f>'[9]PUP GW'!$N$38</f>
        <v>4</v>
      </c>
      <c r="R15" s="51">
        <f>'[9]PUP GW'!$M$39</f>
        <v>1</v>
      </c>
      <c r="S15" s="51">
        <f>'[9]PUP GW'!$N$39</f>
        <v>1</v>
      </c>
    </row>
    <row r="16" spans="2:19" ht="23.1" customHeight="1" x14ac:dyDescent="0.25">
      <c r="B16" s="17"/>
      <c r="C16" s="261">
        <v>4</v>
      </c>
      <c r="D16" s="260" t="s">
        <v>28</v>
      </c>
      <c r="E16" s="97" t="s">
        <v>63</v>
      </c>
      <c r="F16" s="49">
        <f t="shared" si="2"/>
        <v>0</v>
      </c>
      <c r="G16" s="49">
        <f t="shared" si="2"/>
        <v>0</v>
      </c>
      <c r="H16" s="51">
        <f>'[9]PUP GWz'!$U$34</f>
        <v>0</v>
      </c>
      <c r="I16" s="51">
        <f>'[9]PUP GWz'!$V$34</f>
        <v>0</v>
      </c>
      <c r="J16" s="51">
        <f>'[9]PUP GWz'!$U$35</f>
        <v>0</v>
      </c>
      <c r="K16" s="51">
        <f>'[9]PUP GWz'!$V$35</f>
        <v>0</v>
      </c>
      <c r="L16" s="51">
        <f>'[9]PUP GWz'!$U$36</f>
        <v>0</v>
      </c>
      <c r="M16" s="51">
        <f>'[9]PUP GWz'!$V$36</f>
        <v>0</v>
      </c>
      <c r="N16" s="51">
        <f>'[9]PUP GWz'!$U$37</f>
        <v>0</v>
      </c>
      <c r="O16" s="51">
        <f>'[9]PUP GWz'!$V$37</f>
        <v>0</v>
      </c>
      <c r="P16" s="51">
        <f>'[9]PUP GWz'!$U$38</f>
        <v>0</v>
      </c>
      <c r="Q16" s="51">
        <f>'[9]PUP GWz'!$V$38</f>
        <v>0</v>
      </c>
      <c r="R16" s="51">
        <f>'[9]PUP GWz'!$U$39</f>
        <v>0</v>
      </c>
      <c r="S16" s="51">
        <f>'[9]PUP GWz'!$V$39</f>
        <v>0</v>
      </c>
    </row>
    <row r="17" spans="2:19" ht="23.1" customHeight="1" x14ac:dyDescent="0.25">
      <c r="B17" s="17"/>
      <c r="C17" s="261"/>
      <c r="D17" s="260"/>
      <c r="E17" s="48" t="s">
        <v>64</v>
      </c>
      <c r="F17" s="49">
        <f t="shared" si="2"/>
        <v>23</v>
      </c>
      <c r="G17" s="49">
        <f t="shared" si="2"/>
        <v>17</v>
      </c>
      <c r="H17" s="51">
        <f>'[9]PUP GWz'!$M$34</f>
        <v>3</v>
      </c>
      <c r="I17" s="51">
        <f>'[9]PUP GWz'!$N$34</f>
        <v>1</v>
      </c>
      <c r="J17" s="51">
        <f>'[9]PUP GWz'!$M$35</f>
        <v>6</v>
      </c>
      <c r="K17" s="51">
        <f>'[9]PUP GWz'!$N$35</f>
        <v>6</v>
      </c>
      <c r="L17" s="51">
        <f>'[9]PUP GWz'!$M$36</f>
        <v>7</v>
      </c>
      <c r="M17" s="51">
        <f>'[9]PUP GWz'!$N$36</f>
        <v>6</v>
      </c>
      <c r="N17" s="51">
        <f>'[9]PUP GWz'!$M$37</f>
        <v>2</v>
      </c>
      <c r="O17" s="51">
        <f>'[9]PUP GWz'!$N$37</f>
        <v>1</v>
      </c>
      <c r="P17" s="51">
        <f>'[9]PUP GWz'!$M$38</f>
        <v>1</v>
      </c>
      <c r="Q17" s="51">
        <f>'[9]PUP GWz'!$N$38</f>
        <v>0</v>
      </c>
      <c r="R17" s="51">
        <f>'[9]PUP GWz'!$M$39</f>
        <v>4</v>
      </c>
      <c r="S17" s="51">
        <f>'[9]PUP GWz'!$N$39</f>
        <v>3</v>
      </c>
    </row>
    <row r="18" spans="2:19" ht="23.1" customHeight="1" x14ac:dyDescent="0.25">
      <c r="B18" s="17"/>
      <c r="C18" s="254">
        <v>5</v>
      </c>
      <c r="D18" s="260" t="s">
        <v>29</v>
      </c>
      <c r="E18" s="97" t="s">
        <v>63</v>
      </c>
      <c r="F18" s="49">
        <f t="shared" si="2"/>
        <v>267</v>
      </c>
      <c r="G18" s="49">
        <f t="shared" si="2"/>
        <v>145</v>
      </c>
      <c r="H18" s="51">
        <f>'[9]PUP KO'!$U$34</f>
        <v>63</v>
      </c>
      <c r="I18" s="51">
        <f>'[9]PUP KO'!$V$34</f>
        <v>36</v>
      </c>
      <c r="J18" s="51">
        <f>'[9]PUP KO'!$U$35</f>
        <v>75</v>
      </c>
      <c r="K18" s="51">
        <f>'[9]PUP KO'!$V$35</f>
        <v>40</v>
      </c>
      <c r="L18" s="51">
        <f>'[9]PUP KO'!$U$36</f>
        <v>33</v>
      </c>
      <c r="M18" s="51">
        <f>'[9]PUP KO'!$V$36</f>
        <v>19</v>
      </c>
      <c r="N18" s="51">
        <f>'[9]PUP KO'!$U$37</f>
        <v>32</v>
      </c>
      <c r="O18" s="51">
        <f>'[9]PUP KO'!$V$37</f>
        <v>18</v>
      </c>
      <c r="P18" s="51">
        <f>'[9]PUP KO'!$U$38</f>
        <v>23</v>
      </c>
      <c r="Q18" s="51">
        <f>'[9]PUP KO'!$V$38</f>
        <v>10</v>
      </c>
      <c r="R18" s="51">
        <f>'[9]PUP KO'!$U$39</f>
        <v>41</v>
      </c>
      <c r="S18" s="51">
        <f>'[9]PUP KO'!$V$39</f>
        <v>22</v>
      </c>
    </row>
    <row r="19" spans="2:19" ht="23.1" customHeight="1" x14ac:dyDescent="0.25">
      <c r="B19" s="17"/>
      <c r="C19" s="255"/>
      <c r="D19" s="260"/>
      <c r="E19" s="48" t="s">
        <v>64</v>
      </c>
      <c r="F19" s="49">
        <f t="shared" si="2"/>
        <v>432</v>
      </c>
      <c r="G19" s="49">
        <f t="shared" si="2"/>
        <v>294</v>
      </c>
      <c r="H19" s="51">
        <f>'[9]PUP KO'!$M$34</f>
        <v>78</v>
      </c>
      <c r="I19" s="51">
        <f>'[9]PUP KO'!$N$34</f>
        <v>55</v>
      </c>
      <c r="J19" s="51">
        <f>'[9]PUP KO'!$M$35</f>
        <v>127</v>
      </c>
      <c r="K19" s="51">
        <f>'[9]PUP KO'!$N$35</f>
        <v>94</v>
      </c>
      <c r="L19" s="51">
        <f>'[9]PUP KO'!$M$36</f>
        <v>78</v>
      </c>
      <c r="M19" s="51">
        <f>'[9]PUP KO'!$N$36</f>
        <v>51</v>
      </c>
      <c r="N19" s="51">
        <f>'[9]PUP KO'!$M$37</f>
        <v>54</v>
      </c>
      <c r="O19" s="51">
        <f>'[9]PUP KO'!$N$37</f>
        <v>23</v>
      </c>
      <c r="P19" s="51">
        <f>'[9]PUP KO'!$M$38</f>
        <v>20</v>
      </c>
      <c r="Q19" s="51">
        <f>'[9]PUP KO'!$N$38</f>
        <v>10</v>
      </c>
      <c r="R19" s="51">
        <f>'[9]PUP KO'!$M$39</f>
        <v>75</v>
      </c>
      <c r="S19" s="51">
        <f>'[9]PUP KO'!$N$39</f>
        <v>61</v>
      </c>
    </row>
    <row r="20" spans="2:19" ht="23.1" customHeight="1" x14ac:dyDescent="0.25">
      <c r="B20" s="17"/>
      <c r="C20" s="254">
        <v>6</v>
      </c>
      <c r="D20" s="260" t="s">
        <v>30</v>
      </c>
      <c r="E20" s="97" t="s">
        <v>63</v>
      </c>
      <c r="F20" s="49">
        <f t="shared" si="2"/>
        <v>171</v>
      </c>
      <c r="G20" s="49">
        <f t="shared" si="2"/>
        <v>81</v>
      </c>
      <c r="H20" s="51">
        <f>'[9]PUP MI'!$U$34</f>
        <v>36</v>
      </c>
      <c r="I20" s="51">
        <f>'[9]PUP MI'!$V$34</f>
        <v>20</v>
      </c>
      <c r="J20" s="51">
        <f>'[9]PUP MI'!$U$35</f>
        <v>40</v>
      </c>
      <c r="K20" s="51">
        <f>'[9]PUP MI'!$V$35</f>
        <v>18</v>
      </c>
      <c r="L20" s="51">
        <f>'[9]PUP MI'!$U$36</f>
        <v>30</v>
      </c>
      <c r="M20" s="51">
        <f>'[9]PUP MI'!$V$36</f>
        <v>15</v>
      </c>
      <c r="N20" s="51">
        <f>'[9]PUP MI'!$U$37</f>
        <v>32</v>
      </c>
      <c r="O20" s="51">
        <f>'[9]PUP MI'!$V$37</f>
        <v>15</v>
      </c>
      <c r="P20" s="51">
        <f>'[9]PUP MI'!$U$38</f>
        <v>19</v>
      </c>
      <c r="Q20" s="51">
        <f>'[9]PUP MI'!$V$38</f>
        <v>4</v>
      </c>
      <c r="R20" s="51">
        <f>'[9]PUP MI'!$U$39</f>
        <v>14</v>
      </c>
      <c r="S20" s="51">
        <f>'[9]PUP MI'!$V$39</f>
        <v>9</v>
      </c>
    </row>
    <row r="21" spans="2:19" ht="23.1" customHeight="1" x14ac:dyDescent="0.25">
      <c r="B21" s="17"/>
      <c r="C21" s="255"/>
      <c r="D21" s="260"/>
      <c r="E21" s="48" t="s">
        <v>64</v>
      </c>
      <c r="F21" s="49">
        <f t="shared" si="2"/>
        <v>146</v>
      </c>
      <c r="G21" s="49">
        <f t="shared" si="2"/>
        <v>95</v>
      </c>
      <c r="H21" s="51">
        <f>'[9]PUP MI'!$M$34</f>
        <v>23</v>
      </c>
      <c r="I21" s="51">
        <f>'[9]PUP MI'!$N$34</f>
        <v>15</v>
      </c>
      <c r="J21" s="51">
        <f>'[9]PUP MI'!$M$35</f>
        <v>39</v>
      </c>
      <c r="K21" s="51">
        <f>'[9]PUP MI'!$N$35</f>
        <v>31</v>
      </c>
      <c r="L21" s="51">
        <f>'[9]PUP MI'!$M$36</f>
        <v>24</v>
      </c>
      <c r="M21" s="51">
        <f>'[9]PUP MI'!$N$36</f>
        <v>17</v>
      </c>
      <c r="N21" s="51">
        <f>'[9]PUP MI'!$M$37</f>
        <v>17</v>
      </c>
      <c r="O21" s="51">
        <f>'[9]PUP MI'!$N$37</f>
        <v>10</v>
      </c>
      <c r="P21" s="51">
        <f>'[9]PUP MI'!$M$38</f>
        <v>12</v>
      </c>
      <c r="Q21" s="51">
        <f>'[9]PUP MI'!$N$38</f>
        <v>2</v>
      </c>
      <c r="R21" s="51">
        <f>'[9]PUP MI'!$M$39</f>
        <v>31</v>
      </c>
      <c r="S21" s="51">
        <f>'[9]PUP MI'!$N$39</f>
        <v>20</v>
      </c>
    </row>
    <row r="22" spans="2:19" ht="23.1" customHeight="1" x14ac:dyDescent="0.25">
      <c r="B22" s="17"/>
      <c r="C22" s="258">
        <v>7</v>
      </c>
      <c r="D22" s="260" t="s">
        <v>31</v>
      </c>
      <c r="E22" s="97" t="s">
        <v>63</v>
      </c>
      <c r="F22" s="49">
        <f t="shared" si="2"/>
        <v>298</v>
      </c>
      <c r="G22" s="49">
        <f t="shared" si="2"/>
        <v>194</v>
      </c>
      <c r="H22" s="51">
        <f>'[9]PUP NS'!$U$34</f>
        <v>56</v>
      </c>
      <c r="I22" s="51">
        <f>'[9]PUP NS'!$V$34</f>
        <v>32</v>
      </c>
      <c r="J22" s="51">
        <f>'[9]PUP NS'!$U$35</f>
        <v>69</v>
      </c>
      <c r="K22" s="51">
        <f>'[9]PUP NS'!$V$35</f>
        <v>55</v>
      </c>
      <c r="L22" s="51">
        <f>'[9]PUP NS'!$U$36</f>
        <v>49</v>
      </c>
      <c r="M22" s="51">
        <f>'[9]PUP NS'!$V$36</f>
        <v>32</v>
      </c>
      <c r="N22" s="51">
        <f>'[9]PUP NS'!$U$37</f>
        <v>44</v>
      </c>
      <c r="O22" s="51">
        <f>'[9]PUP NS'!$V$37</f>
        <v>28</v>
      </c>
      <c r="P22" s="51">
        <f>'[9]PUP NS'!$U$38</f>
        <v>30</v>
      </c>
      <c r="Q22" s="51">
        <f>'[9]PUP NS'!$V$38</f>
        <v>9</v>
      </c>
      <c r="R22" s="51">
        <f>'[9]PUP NS'!$U$39</f>
        <v>50</v>
      </c>
      <c r="S22" s="51">
        <f>'[9]PUP NS'!$V$39</f>
        <v>38</v>
      </c>
    </row>
    <row r="23" spans="2:19" ht="23.1" customHeight="1" x14ac:dyDescent="0.25">
      <c r="B23" s="17"/>
      <c r="C23" s="259"/>
      <c r="D23" s="260"/>
      <c r="E23" s="48" t="s">
        <v>64</v>
      </c>
      <c r="F23" s="49">
        <f t="shared" si="2"/>
        <v>113</v>
      </c>
      <c r="G23" s="49">
        <f t="shared" si="2"/>
        <v>90</v>
      </c>
      <c r="H23" s="51">
        <f>'[9]PUP NS'!$M$34</f>
        <v>20</v>
      </c>
      <c r="I23" s="51">
        <f>'[9]PUP NS'!$N$34</f>
        <v>16</v>
      </c>
      <c r="J23" s="51">
        <f>'[9]PUP NS'!$M$35</f>
        <v>31</v>
      </c>
      <c r="K23" s="51">
        <f>'[9]PUP NS'!$N$35</f>
        <v>29</v>
      </c>
      <c r="L23" s="51">
        <f>'[9]PUP NS'!$M$36</f>
        <v>20</v>
      </c>
      <c r="M23" s="51">
        <f>'[9]PUP NS'!$N$36</f>
        <v>16</v>
      </c>
      <c r="N23" s="51">
        <f>'[9]PUP NS'!$M$37</f>
        <v>13</v>
      </c>
      <c r="O23" s="51">
        <f>'[9]PUP NS'!$N$37</f>
        <v>8</v>
      </c>
      <c r="P23" s="51">
        <f>'[9]PUP NS'!$M$38</f>
        <v>4</v>
      </c>
      <c r="Q23" s="51">
        <f>'[9]PUP NS'!$N$38</f>
        <v>2</v>
      </c>
      <c r="R23" s="51">
        <f>'[9]PUP NS'!$M$39</f>
        <v>25</v>
      </c>
      <c r="S23" s="51">
        <f>'[9]PUP NS'!$N$39</f>
        <v>19</v>
      </c>
    </row>
    <row r="24" spans="2:19" ht="23.1" customHeight="1" x14ac:dyDescent="0.25">
      <c r="B24" s="17"/>
      <c r="C24" s="261">
        <v>8</v>
      </c>
      <c r="D24" s="260" t="s">
        <v>32</v>
      </c>
      <c r="E24" s="97" t="s">
        <v>63</v>
      </c>
      <c r="F24" s="49">
        <f t="shared" si="2"/>
        <v>50</v>
      </c>
      <c r="G24" s="49">
        <f t="shared" si="2"/>
        <v>27</v>
      </c>
      <c r="H24" s="51">
        <f>'[9]PUP Sł'!$U$34</f>
        <v>5</v>
      </c>
      <c r="I24" s="51">
        <f>'[9]PUP Sł'!$V$34</f>
        <v>2</v>
      </c>
      <c r="J24" s="51">
        <f>'[9]PUP Sł'!U$35</f>
        <v>14</v>
      </c>
      <c r="K24" s="51">
        <f>'[9]PUP Sł'!$V$35</f>
        <v>8</v>
      </c>
      <c r="L24" s="51">
        <f>'[9]PUP Sł'!$U$36</f>
        <v>10</v>
      </c>
      <c r="M24" s="51">
        <f>'[9]PUP Sł'!$V$36</f>
        <v>7</v>
      </c>
      <c r="N24" s="51">
        <f>'[9]PUP Sł'!$U$37</f>
        <v>8</v>
      </c>
      <c r="O24" s="51">
        <f>'[9]PUP Sł'!$V$37</f>
        <v>2</v>
      </c>
      <c r="P24" s="51">
        <f>'[9]PUP Sł'!$U$38</f>
        <v>8</v>
      </c>
      <c r="Q24" s="51">
        <f>'[9]PUP Sł'!$V$38</f>
        <v>3</v>
      </c>
      <c r="R24" s="51">
        <f>'[9]PUP Sł'!$U$39</f>
        <v>5</v>
      </c>
      <c r="S24" s="51">
        <f>'[9]PUP Sł'!$V$39</f>
        <v>5</v>
      </c>
    </row>
    <row r="25" spans="2:19" ht="23.1" customHeight="1" x14ac:dyDescent="0.25">
      <c r="B25" s="17"/>
      <c r="C25" s="261"/>
      <c r="D25" s="260"/>
      <c r="E25" s="48" t="s">
        <v>64</v>
      </c>
      <c r="F25" s="49">
        <f t="shared" si="2"/>
        <v>78</v>
      </c>
      <c r="G25" s="49">
        <f t="shared" si="2"/>
        <v>37</v>
      </c>
      <c r="H25" s="51">
        <f>'[9]PUP Sł'!$M$34</f>
        <v>11</v>
      </c>
      <c r="I25" s="51">
        <f>'[9]PUP Sł'!$N$34</f>
        <v>4</v>
      </c>
      <c r="J25" s="51">
        <f>'[9]PUP Sł'!$M$35</f>
        <v>17</v>
      </c>
      <c r="K25" s="51">
        <f>'[9]PUP Sł'!$N$35</f>
        <v>9</v>
      </c>
      <c r="L25" s="51">
        <f>'[9]PUP Sł'!$M$36</f>
        <v>14</v>
      </c>
      <c r="M25" s="51">
        <f>'[9]PUP Sł'!$N$36</f>
        <v>9</v>
      </c>
      <c r="N25" s="51">
        <f>'[9]PUP Sł'!$M$37</f>
        <v>16</v>
      </c>
      <c r="O25" s="51">
        <f>'[9]PUP Sł'!$N$37</f>
        <v>7</v>
      </c>
      <c r="P25" s="51">
        <f>'[9]PUP Sł'!$M$38</f>
        <v>16</v>
      </c>
      <c r="Q25" s="51">
        <f>'[9]PUP Sł'!$N$38</f>
        <v>7</v>
      </c>
      <c r="R25" s="51">
        <f>'[9]PUP Sł'!$M$39</f>
        <v>4</v>
      </c>
      <c r="S25" s="51">
        <f>'[9]PUP Sł'!$N$39</f>
        <v>1</v>
      </c>
    </row>
    <row r="26" spans="2:19" ht="23.1" customHeight="1" x14ac:dyDescent="0.25">
      <c r="B26" s="17"/>
      <c r="C26" s="254">
        <v>9</v>
      </c>
      <c r="D26" s="260" t="s">
        <v>33</v>
      </c>
      <c r="E26" s="97" t="s">
        <v>63</v>
      </c>
      <c r="F26" s="49">
        <f t="shared" si="2"/>
        <v>627</v>
      </c>
      <c r="G26" s="49">
        <f t="shared" si="2"/>
        <v>446</v>
      </c>
      <c r="H26" s="51">
        <f>'[9]PUP ST'!$U$34</f>
        <v>113</v>
      </c>
      <c r="I26" s="51">
        <f>'[9]PUP ST'!$V$34</f>
        <v>85</v>
      </c>
      <c r="J26" s="51">
        <f>'[9]PUP ST'!$U$35</f>
        <v>176</v>
      </c>
      <c r="K26" s="51">
        <f>'[9]PUP ST'!$V$35</f>
        <v>140</v>
      </c>
      <c r="L26" s="51">
        <f>'[9]PUP ST'!$U$36</f>
        <v>82</v>
      </c>
      <c r="M26" s="51">
        <f>'[9]PUP ST'!$V$36</f>
        <v>58</v>
      </c>
      <c r="N26" s="51">
        <f>'[9]PUP ST'!$U$37</f>
        <v>92</v>
      </c>
      <c r="O26" s="51">
        <f>'[9]PUP ST'!$V$37</f>
        <v>65</v>
      </c>
      <c r="P26" s="51">
        <f>'[9]PUP ST'!$U$38</f>
        <v>76</v>
      </c>
      <c r="Q26" s="51">
        <f>'[9]PUP ST'!$V$38</f>
        <v>38</v>
      </c>
      <c r="R26" s="51">
        <f>'[9]PUP ST'!$U$39</f>
        <v>88</v>
      </c>
      <c r="S26" s="51">
        <f>'[9]PUP ST'!$V$39</f>
        <v>60</v>
      </c>
    </row>
    <row r="27" spans="2:19" ht="23.1" customHeight="1" x14ac:dyDescent="0.25">
      <c r="B27" s="17"/>
      <c r="C27" s="255"/>
      <c r="D27" s="260"/>
      <c r="E27" s="48" t="s">
        <v>64</v>
      </c>
      <c r="F27" s="49">
        <f t="shared" si="2"/>
        <v>198</v>
      </c>
      <c r="G27" s="49">
        <f t="shared" si="2"/>
        <v>175</v>
      </c>
      <c r="H27" s="51">
        <f>'[9]PUP ST'!$M$34</f>
        <v>33</v>
      </c>
      <c r="I27" s="51">
        <f>'[9]PUP ST'!$N$34</f>
        <v>32</v>
      </c>
      <c r="J27" s="51">
        <f>'[9]PUP ST'!$M$35</f>
        <v>75</v>
      </c>
      <c r="K27" s="51">
        <f>'[9]PUP ST'!$N$35</f>
        <v>68</v>
      </c>
      <c r="L27" s="51">
        <f>'[9]PUP ST'!$M$36</f>
        <v>23</v>
      </c>
      <c r="M27" s="51">
        <f>'[9]PUP ST'!$N$36</f>
        <v>21</v>
      </c>
      <c r="N27" s="51">
        <f>'[9]PUP ST'!$M$37</f>
        <v>24</v>
      </c>
      <c r="O27" s="51">
        <f>'[9]PUP ST'!$N$37</f>
        <v>19</v>
      </c>
      <c r="P27" s="51">
        <f>'[9]PUP ST'!$M$38</f>
        <v>11</v>
      </c>
      <c r="Q27" s="51">
        <f>'[9]PUP ST'!$N$38</f>
        <v>9</v>
      </c>
      <c r="R27" s="51">
        <f>'[9]PUP ST'!$M$39</f>
        <v>32</v>
      </c>
      <c r="S27" s="51">
        <f>'[9]PUP ST'!$N$39</f>
        <v>26</v>
      </c>
    </row>
    <row r="28" spans="2:19" ht="23.1" customHeight="1" x14ac:dyDescent="0.25">
      <c r="B28" s="17"/>
      <c r="C28" s="254">
        <v>10</v>
      </c>
      <c r="D28" s="260" t="s">
        <v>34</v>
      </c>
      <c r="E28" s="97" t="s">
        <v>63</v>
      </c>
      <c r="F28" s="49">
        <f t="shared" si="2"/>
        <v>0</v>
      </c>
      <c r="G28" s="49">
        <f t="shared" si="2"/>
        <v>0</v>
      </c>
      <c r="H28" s="51">
        <f>'[9]PUP SU'!$U$34</f>
        <v>0</v>
      </c>
      <c r="I28" s="51">
        <f>'[9]PUP SU'!$V$34</f>
        <v>0</v>
      </c>
      <c r="J28" s="51">
        <f>'[9]PUP SU'!$U$35</f>
        <v>0</v>
      </c>
      <c r="K28" s="51">
        <f>'[9]PUP SU'!$V$35</f>
        <v>0</v>
      </c>
      <c r="L28" s="51">
        <f>'[9]PUP SU'!$U$36</f>
        <v>0</v>
      </c>
      <c r="M28" s="51">
        <f>'[9]PUP SU'!$V$36</f>
        <v>0</v>
      </c>
      <c r="N28" s="51">
        <f>'[9]PUP SU'!$U$37</f>
        <v>0</v>
      </c>
      <c r="O28" s="51">
        <f>'[9]PUP SU'!$V$37</f>
        <v>0</v>
      </c>
      <c r="P28" s="51">
        <f>'[9]PUP SU'!$U$38</f>
        <v>0</v>
      </c>
      <c r="Q28" s="51">
        <f>'[9]PUP SU'!$V$38</f>
        <v>0</v>
      </c>
      <c r="R28" s="51">
        <f>'[9]PUP SU'!$U$39</f>
        <v>0</v>
      </c>
      <c r="S28" s="51">
        <f>'[9]PUP SU'!$V$39</f>
        <v>0</v>
      </c>
    </row>
    <row r="29" spans="2:19" ht="23.1" customHeight="1" x14ac:dyDescent="0.25">
      <c r="B29" s="17"/>
      <c r="C29" s="255"/>
      <c r="D29" s="260"/>
      <c r="E29" s="48" t="s">
        <v>64</v>
      </c>
      <c r="F29" s="49">
        <f t="shared" si="2"/>
        <v>109</v>
      </c>
      <c r="G29" s="49">
        <f t="shared" si="2"/>
        <v>51</v>
      </c>
      <c r="H29" s="51">
        <f>'[9]PUP SU'!$M$34</f>
        <v>15</v>
      </c>
      <c r="I29" s="51">
        <f>'[9]PUP SU'!$N$34</f>
        <v>8</v>
      </c>
      <c r="J29" s="51">
        <f>'[9]PUP SU'!$M$35</f>
        <v>31</v>
      </c>
      <c r="K29" s="51">
        <f>'[9]PUP SU'!$N$35</f>
        <v>18</v>
      </c>
      <c r="L29" s="51">
        <f>'[9]PUP SU'!$M$36</f>
        <v>29</v>
      </c>
      <c r="M29" s="51">
        <f>'[9]PUP SU'!$N$36</f>
        <v>12</v>
      </c>
      <c r="N29" s="51">
        <f>'[9]PUP SU'!$M$37</f>
        <v>12</v>
      </c>
      <c r="O29" s="51">
        <f>'[9]PUP SU'!$N$37</f>
        <v>4</v>
      </c>
      <c r="P29" s="51">
        <f>'[9]PUP SU'!$M$38</f>
        <v>15</v>
      </c>
      <c r="Q29" s="51">
        <f>'[9]PUP SU'!$N$38</f>
        <v>3</v>
      </c>
      <c r="R29" s="51">
        <f>'[9]PUP SU'!$M$39</f>
        <v>7</v>
      </c>
      <c r="S29" s="51">
        <f>'[9]PUP SU'!$N$39</f>
        <v>6</v>
      </c>
    </row>
    <row r="30" spans="2:19" ht="23.1" customHeight="1" x14ac:dyDescent="0.25">
      <c r="B30" s="17"/>
      <c r="C30" s="258">
        <v>11</v>
      </c>
      <c r="D30" s="260" t="s">
        <v>35</v>
      </c>
      <c r="E30" s="97" t="s">
        <v>63</v>
      </c>
      <c r="F30" s="49">
        <f t="shared" si="2"/>
        <v>70</v>
      </c>
      <c r="G30" s="49">
        <f t="shared" si="2"/>
        <v>31</v>
      </c>
      <c r="H30" s="51">
        <f>'[9]PUP ŚW'!$U$34</f>
        <v>16</v>
      </c>
      <c r="I30" s="51">
        <f>'[9]PUP ŚW'!$V$34</f>
        <v>8</v>
      </c>
      <c r="J30" s="51">
        <f>'[9]PUP ŚW'!$U$35</f>
        <v>8</v>
      </c>
      <c r="K30" s="51">
        <f>'[9]PUP ŚW'!$V$35</f>
        <v>6</v>
      </c>
      <c r="L30" s="51">
        <f>'[9]PUP ŚW'!$U$36</f>
        <v>10</v>
      </c>
      <c r="M30" s="51">
        <f>'[9]PUP ŚW'!$V$36</f>
        <v>4</v>
      </c>
      <c r="N30" s="51">
        <f>'[9]PUP ŚW'!$U$37</f>
        <v>11</v>
      </c>
      <c r="O30" s="51">
        <f>'[9]PUP ŚW'!$V$37</f>
        <v>2</v>
      </c>
      <c r="P30" s="51">
        <f>'[9]PUP ŚW'!$U$38</f>
        <v>15</v>
      </c>
      <c r="Q30" s="51">
        <f>'[9]PUP ŚW'!$V$38</f>
        <v>5</v>
      </c>
      <c r="R30" s="51">
        <f>'[9]PUP ŚW'!$U$39</f>
        <v>10</v>
      </c>
      <c r="S30" s="51">
        <f>'[9]PUP ŚW'!$V$39</f>
        <v>6</v>
      </c>
    </row>
    <row r="31" spans="2:19" ht="23.1" customHeight="1" x14ac:dyDescent="0.25">
      <c r="B31" s="17"/>
      <c r="C31" s="259"/>
      <c r="D31" s="260"/>
      <c r="E31" s="48" t="s">
        <v>64</v>
      </c>
      <c r="F31" s="49">
        <f t="shared" si="2"/>
        <v>51</v>
      </c>
      <c r="G31" s="49">
        <f t="shared" si="2"/>
        <v>45</v>
      </c>
      <c r="H31" s="51">
        <f>'[9]PUP ŚW'!$M$34</f>
        <v>13</v>
      </c>
      <c r="I31" s="51">
        <f>'[9]PUP ŚW'!$N$34</f>
        <v>11</v>
      </c>
      <c r="J31" s="51">
        <f>'[9]PUP ŚW'!$M$35</f>
        <v>4</v>
      </c>
      <c r="K31" s="51">
        <f>'[9]PUP ŚW'!N$35</f>
        <v>4</v>
      </c>
      <c r="L31" s="51">
        <f>'[9]PUP ŚW'!$M$36</f>
        <v>9</v>
      </c>
      <c r="M31" s="51">
        <f>'[9]PUP ŚW'!$N$36</f>
        <v>8</v>
      </c>
      <c r="N31" s="51">
        <f>'[9]PUP ŚW'!$M$37</f>
        <v>14</v>
      </c>
      <c r="O31" s="51">
        <f>'[9]PUP ŚW'!$N$37</f>
        <v>14</v>
      </c>
      <c r="P31" s="51">
        <f>'[9]PUP ŚW'!$M$38</f>
        <v>6</v>
      </c>
      <c r="Q31" s="51">
        <f>'[9]PUP ŚW'!$N$38</f>
        <v>5</v>
      </c>
      <c r="R31" s="51">
        <f>'[9]PUP ŚW'!$M$39</f>
        <v>5</v>
      </c>
      <c r="S31" s="51">
        <f>'[9]PUP ŚW'!$N$39</f>
        <v>3</v>
      </c>
    </row>
    <row r="32" spans="2:19" ht="23.1" customHeight="1" x14ac:dyDescent="0.25">
      <c r="B32" s="17"/>
      <c r="C32" s="261">
        <v>12</v>
      </c>
      <c r="D32" s="260" t="s">
        <v>36</v>
      </c>
      <c r="E32" s="97" t="s">
        <v>63</v>
      </c>
      <c r="F32" s="49">
        <f t="shared" si="2"/>
        <v>0</v>
      </c>
      <c r="G32" s="49">
        <f t="shared" si="2"/>
        <v>0</v>
      </c>
      <c r="H32" s="51">
        <f>'[9]PUP WS'!$U$34</f>
        <v>0</v>
      </c>
      <c r="I32" s="51">
        <f>'[9]PUP WS'!$V$34</f>
        <v>0</v>
      </c>
      <c r="J32" s="51">
        <f>'[9]PUP WS'!$U$35</f>
        <v>0</v>
      </c>
      <c r="K32" s="51">
        <f>'[9]PUP WS'!$V$35</f>
        <v>0</v>
      </c>
      <c r="L32" s="51">
        <f>'[9]PUP WS'!$U$36</f>
        <v>0</v>
      </c>
      <c r="M32" s="51">
        <f>'[9]PUP WS'!$V$36</f>
        <v>0</v>
      </c>
      <c r="N32" s="51">
        <f>'[9]PUP WS'!$U$37</f>
        <v>0</v>
      </c>
      <c r="O32" s="51">
        <f>'[9]PUP WS'!$V$37</f>
        <v>0</v>
      </c>
      <c r="P32" s="51">
        <f>'[9]PUP WS'!$U$38</f>
        <v>0</v>
      </c>
      <c r="Q32" s="51">
        <f>'[9]PUP WS'!$V$38</f>
        <v>0</v>
      </c>
      <c r="R32" s="51">
        <f>'[9]PUP WS'!$U$39</f>
        <v>0</v>
      </c>
      <c r="S32" s="51">
        <f>'[9]PUP WS'!$V$39</f>
        <v>0</v>
      </c>
    </row>
    <row r="33" spans="2:19" ht="23.1" customHeight="1" x14ac:dyDescent="0.25">
      <c r="B33" s="17"/>
      <c r="C33" s="261"/>
      <c r="D33" s="260"/>
      <c r="E33" s="48" t="s">
        <v>64</v>
      </c>
      <c r="F33" s="49">
        <f t="shared" si="2"/>
        <v>0</v>
      </c>
      <c r="G33" s="49">
        <f t="shared" si="2"/>
        <v>0</v>
      </c>
      <c r="H33" s="51">
        <f>'[9]PUP WS'!$M$34</f>
        <v>0</v>
      </c>
      <c r="I33" s="51">
        <f>'[9]PUP WS'!$N$34</f>
        <v>0</v>
      </c>
      <c r="J33" s="51">
        <f>'[9]PUP WS'!$M$35</f>
        <v>0</v>
      </c>
      <c r="K33" s="51">
        <f>'[9]PUP WS'!$N$35</f>
        <v>0</v>
      </c>
      <c r="L33" s="51">
        <f>'[9]PUP WS'!$M$36</f>
        <v>0</v>
      </c>
      <c r="M33" s="51">
        <f>'[9]PUP WS'!$N$36</f>
        <v>0</v>
      </c>
      <c r="N33" s="51">
        <f>'[9]PUP WS'!$M$37</f>
        <v>0</v>
      </c>
      <c r="O33" s="51">
        <f>'[9]PUP WS'!$N$37</f>
        <v>0</v>
      </c>
      <c r="P33" s="51">
        <f>'[9]PUP WS'!$M$38</f>
        <v>0</v>
      </c>
      <c r="Q33" s="51">
        <f>'[9]PUP WS'!$N$38</f>
        <v>0</v>
      </c>
      <c r="R33" s="51">
        <f>'[9]PUP WS'!$M$39</f>
        <v>0</v>
      </c>
      <c r="S33" s="51">
        <f>'[9]PUP WS'!$N$39</f>
        <v>0</v>
      </c>
    </row>
    <row r="34" spans="2:19" ht="23.1" customHeight="1" x14ac:dyDescent="0.25">
      <c r="B34" s="17"/>
      <c r="C34" s="254">
        <v>13</v>
      </c>
      <c r="D34" s="260" t="s">
        <v>37</v>
      </c>
      <c r="E34" s="97" t="s">
        <v>63</v>
      </c>
      <c r="F34" s="49">
        <f t="shared" si="2"/>
        <v>0</v>
      </c>
      <c r="G34" s="49">
        <f t="shared" si="2"/>
        <v>0</v>
      </c>
      <c r="H34" s="51">
        <f>'[9]PUP ZG'!$U$34</f>
        <v>0</v>
      </c>
      <c r="I34" s="51">
        <f>'[9]PUP ZG'!$V$34</f>
        <v>0</v>
      </c>
      <c r="J34" s="51">
        <f>'[9]PUP ZG'!$U$35</f>
        <v>0</v>
      </c>
      <c r="K34" s="51">
        <f>'[9]PUP ZG'!$V$35</f>
        <v>0</v>
      </c>
      <c r="L34" s="51">
        <f>'[9]PUP ZG'!$U$36</f>
        <v>0</v>
      </c>
      <c r="M34" s="51">
        <f>'[9]PUP ZG'!$V$36</f>
        <v>0</v>
      </c>
      <c r="N34" s="51">
        <f>'[9]PUP ZG'!$U$37</f>
        <v>0</v>
      </c>
      <c r="O34" s="51">
        <f>'[9]PUP ZG'!$V$37</f>
        <v>0</v>
      </c>
      <c r="P34" s="51">
        <f>'[9]PUP ZG'!$U$38</f>
        <v>0</v>
      </c>
      <c r="Q34" s="51">
        <f>'[9]PUP ZG'!$V$38</f>
        <v>0</v>
      </c>
      <c r="R34" s="51">
        <f>'[9]PUP ZG'!$U$39</f>
        <v>0</v>
      </c>
      <c r="S34" s="51">
        <f>'[9]PUP ZG'!$V$39</f>
        <v>0</v>
      </c>
    </row>
    <row r="35" spans="2:19" ht="23.1" customHeight="1" x14ac:dyDescent="0.25">
      <c r="B35" s="17"/>
      <c r="C35" s="255"/>
      <c r="D35" s="260"/>
      <c r="E35" s="48" t="s">
        <v>64</v>
      </c>
      <c r="F35" s="49">
        <f t="shared" si="2"/>
        <v>159</v>
      </c>
      <c r="G35" s="49">
        <f t="shared" si="2"/>
        <v>95</v>
      </c>
      <c r="H35" s="51">
        <f>'[9]PUP ZG'!$M$34</f>
        <v>30</v>
      </c>
      <c r="I35" s="51">
        <f>'[9]PUP ZG'!$N$34</f>
        <v>19</v>
      </c>
      <c r="J35" s="51">
        <f>'[9]PUP ZG'!$M$35</f>
        <v>41</v>
      </c>
      <c r="K35" s="51">
        <f>'[9]PUP ZG'!$N$35</f>
        <v>27</v>
      </c>
      <c r="L35" s="51">
        <f>'[9]PUP ZG'!$M$36</f>
        <v>31</v>
      </c>
      <c r="M35" s="51">
        <f>'[9]PUP ZG'!$N$36</f>
        <v>22</v>
      </c>
      <c r="N35" s="51">
        <f>'[9]PUP ZG'!$M$37</f>
        <v>37</v>
      </c>
      <c r="O35" s="51">
        <f>'[9]PUP ZG'!$N$37</f>
        <v>14</v>
      </c>
      <c r="P35" s="51">
        <f>'[9]PUP ZG'!$M$38</f>
        <v>8</v>
      </c>
      <c r="Q35" s="51">
        <f>'[9]PUP ZG'!$N$38</f>
        <v>6</v>
      </c>
      <c r="R35" s="51">
        <f>'[9]PUP ZG'!$M$39</f>
        <v>12</v>
      </c>
      <c r="S35" s="51">
        <f>'[9]PUP ZG'!$N$39</f>
        <v>7</v>
      </c>
    </row>
    <row r="36" spans="2:19" ht="23.1" customHeight="1" x14ac:dyDescent="0.25">
      <c r="B36" s="17"/>
      <c r="C36" s="254">
        <v>14</v>
      </c>
      <c r="D36" s="260" t="s">
        <v>38</v>
      </c>
      <c r="E36" s="97" t="s">
        <v>63</v>
      </c>
      <c r="F36" s="49">
        <f t="shared" si="2"/>
        <v>0</v>
      </c>
      <c r="G36" s="49">
        <f t="shared" si="2"/>
        <v>0</v>
      </c>
      <c r="H36" s="51">
        <f>'[9]PUP ZGz'!$U$34</f>
        <v>0</v>
      </c>
      <c r="I36" s="51">
        <f>'[9]PUP ZGz'!$V$34</f>
        <v>0</v>
      </c>
      <c r="J36" s="51">
        <f>'[9]PUP ZGz'!$U$35</f>
        <v>0</v>
      </c>
      <c r="K36" s="51">
        <f>'[9]PUP ZGz'!$V$35</f>
        <v>0</v>
      </c>
      <c r="L36" s="51">
        <f>'[9]PUP ZGz'!$U$36</f>
        <v>0</v>
      </c>
      <c r="M36" s="51">
        <f>'[9]PUP ZGz'!$V$36</f>
        <v>0</v>
      </c>
      <c r="N36" s="51">
        <f>'[9]PUP ZGz'!$U$37</f>
        <v>0</v>
      </c>
      <c r="O36" s="51">
        <f>'[9]PUP ZGz'!$V$37</f>
        <v>0</v>
      </c>
      <c r="P36" s="51">
        <f>'[9]PUP ZGz'!$U$38</f>
        <v>0</v>
      </c>
      <c r="Q36" s="51">
        <f>'[9]PUP ZGz'!$V$38</f>
        <v>0</v>
      </c>
      <c r="R36" s="51">
        <f>'[9]PUP ZGz'!$U$39</f>
        <v>0</v>
      </c>
      <c r="S36" s="51">
        <f>'[9]PUP ZGz'!$V$39</f>
        <v>0</v>
      </c>
    </row>
    <row r="37" spans="2:19" ht="23.1" customHeight="1" x14ac:dyDescent="0.25">
      <c r="B37" s="17"/>
      <c r="C37" s="255"/>
      <c r="D37" s="260"/>
      <c r="E37" s="48" t="s">
        <v>64</v>
      </c>
      <c r="F37" s="49">
        <f t="shared" si="2"/>
        <v>201</v>
      </c>
      <c r="G37" s="49">
        <f t="shared" si="2"/>
        <v>116</v>
      </c>
      <c r="H37" s="51">
        <f>'[9]PUP ZGz'!$M$34</f>
        <v>24</v>
      </c>
      <c r="I37" s="51">
        <f>'[9]PUP ZGz'!$N$34</f>
        <v>16</v>
      </c>
      <c r="J37" s="51">
        <f>'[9]PUP ZGz'!$M$35</f>
        <v>51</v>
      </c>
      <c r="K37" s="51">
        <f>'[9]PUP ZGz'!$N$35</f>
        <v>30</v>
      </c>
      <c r="L37" s="51">
        <f>'[9]PUP ZGz'!$M$36</f>
        <v>24</v>
      </c>
      <c r="M37" s="51">
        <f>'[9]PUP ZGz'!$N$36</f>
        <v>16</v>
      </c>
      <c r="N37" s="51">
        <f>'[9]PUP ZGz'!$M$37</f>
        <v>30</v>
      </c>
      <c r="O37" s="51">
        <f>'[9]PUP ZGz'!$N$37</f>
        <v>20</v>
      </c>
      <c r="P37" s="51">
        <f>'[9]PUP ZGz'!$M$38</f>
        <v>54</v>
      </c>
      <c r="Q37" s="51">
        <f>'[9]PUP ZGz'!$N$38</f>
        <v>26</v>
      </c>
      <c r="R37" s="51">
        <f>'[9]PUP ZGz'!$M$39</f>
        <v>18</v>
      </c>
      <c r="S37" s="51">
        <f>'[9]PUP ZGz'!$N$39</f>
        <v>8</v>
      </c>
    </row>
    <row r="38" spans="2:19" ht="23.1" customHeight="1" x14ac:dyDescent="0.25">
      <c r="B38" s="17"/>
      <c r="C38" s="258">
        <v>15</v>
      </c>
      <c r="D38" s="260" t="s">
        <v>39</v>
      </c>
      <c r="E38" s="97" t="s">
        <v>63</v>
      </c>
      <c r="F38" s="49">
        <f t="shared" si="2"/>
        <v>603</v>
      </c>
      <c r="G38" s="49">
        <f t="shared" si="2"/>
        <v>322</v>
      </c>
      <c r="H38" s="51">
        <f>'[9]PUP Żg'!$U$34</f>
        <v>137</v>
      </c>
      <c r="I38" s="51">
        <f>'[9]PUP Żg'!$V$34</f>
        <v>82</v>
      </c>
      <c r="J38" s="51">
        <f>'[9]PUP Żg'!$U$35</f>
        <v>156</v>
      </c>
      <c r="K38" s="51">
        <f>'[9]PUP Żg'!$V$35</f>
        <v>91</v>
      </c>
      <c r="L38" s="51">
        <f>'[9]PUP Żg'!$U$36</f>
        <v>79</v>
      </c>
      <c r="M38" s="51">
        <f>'[9]PUP Żg'!$V$36</f>
        <v>42</v>
      </c>
      <c r="N38" s="51">
        <f>'[9]PUP Żg'!$U$37</f>
        <v>100</v>
      </c>
      <c r="O38" s="51">
        <f>'[9]PUP Żg'!$V$37</f>
        <v>49</v>
      </c>
      <c r="P38" s="51">
        <f>'[9]PUP Żg'!$U$38</f>
        <v>60</v>
      </c>
      <c r="Q38" s="51">
        <f>'[9]PUP Żg'!$V$38</f>
        <v>19</v>
      </c>
      <c r="R38" s="51">
        <f>'[9]PUP Żg'!$U$39</f>
        <v>71</v>
      </c>
      <c r="S38" s="51">
        <f>'[9]PUP Żg'!$V$39</f>
        <v>39</v>
      </c>
    </row>
    <row r="39" spans="2:19" ht="23.1" customHeight="1" x14ac:dyDescent="0.25">
      <c r="B39" s="17"/>
      <c r="C39" s="259"/>
      <c r="D39" s="260"/>
      <c r="E39" s="48" t="s">
        <v>64</v>
      </c>
      <c r="F39" s="49">
        <f t="shared" si="2"/>
        <v>90</v>
      </c>
      <c r="G39" s="49">
        <f t="shared" si="2"/>
        <v>73</v>
      </c>
      <c r="H39" s="51">
        <f>'[9]PUP Żg'!$M$34</f>
        <v>19</v>
      </c>
      <c r="I39" s="51">
        <f>'[9]PUP Żg'!$N$34</f>
        <v>15</v>
      </c>
      <c r="J39" s="51">
        <f>'[9]PUP Żg'!$M$35</f>
        <v>22</v>
      </c>
      <c r="K39" s="51">
        <f>'[9]PUP Żg'!$N$35</f>
        <v>18</v>
      </c>
      <c r="L39" s="51">
        <f>'[9]PUP Żg'!$M$36</f>
        <v>20</v>
      </c>
      <c r="M39" s="51">
        <f>'[9]PUP Żg'!$N$36</f>
        <v>17</v>
      </c>
      <c r="N39" s="51">
        <f>'[9]PUP Żg'!$M$37</f>
        <v>17</v>
      </c>
      <c r="O39" s="51">
        <f>'[9]PUP Żg'!$N$37</f>
        <v>15</v>
      </c>
      <c r="P39" s="51">
        <f>'[9]PUP Żg'!$M$38</f>
        <v>8</v>
      </c>
      <c r="Q39" s="51">
        <f>'[9]PUP Żg'!$N$38</f>
        <v>4</v>
      </c>
      <c r="R39" s="51">
        <f>'[9]PUP Żg'!$M$39</f>
        <v>4</v>
      </c>
      <c r="S39" s="51">
        <f>'[9]PUP Żg'!$N$39</f>
        <v>4</v>
      </c>
    </row>
    <row r="40" spans="2:19" ht="23.1" customHeight="1" x14ac:dyDescent="0.25">
      <c r="B40" s="17"/>
      <c r="C40" s="261">
        <v>16</v>
      </c>
      <c r="D40" s="260" t="s">
        <v>40</v>
      </c>
      <c r="E40" s="97" t="s">
        <v>63</v>
      </c>
      <c r="F40" s="49">
        <f t="shared" si="2"/>
        <v>26</v>
      </c>
      <c r="G40" s="49">
        <f t="shared" si="2"/>
        <v>21</v>
      </c>
      <c r="H40" s="51">
        <f>'[9]PUP Żr'!$U$34</f>
        <v>4</v>
      </c>
      <c r="I40" s="51">
        <f>'[9]PUP Żr'!$V$34</f>
        <v>2</v>
      </c>
      <c r="J40" s="51">
        <f>'[9]PUP Żr'!$U$35</f>
        <v>7</v>
      </c>
      <c r="K40" s="51">
        <f>'[9]PUP Żr'!$V$35</f>
        <v>6</v>
      </c>
      <c r="L40" s="51">
        <f>'[9]PUP Żr'!$U$36</f>
        <v>3</v>
      </c>
      <c r="M40" s="51">
        <f>'[9]PUP Żr'!$V$36</f>
        <v>3</v>
      </c>
      <c r="N40" s="51">
        <f>'[9]PUP Żr'!$U$37</f>
        <v>3</v>
      </c>
      <c r="O40" s="51">
        <f>'[9]PUP Żr'!$V$37</f>
        <v>3</v>
      </c>
      <c r="P40" s="51">
        <f>'[9]PUP Żr'!$U$38</f>
        <v>4</v>
      </c>
      <c r="Q40" s="51">
        <f>'[9]PUP Żr'!$V$38</f>
        <v>4</v>
      </c>
      <c r="R40" s="51">
        <f>'[9]PUP Żr'!$U$39</f>
        <v>5</v>
      </c>
      <c r="S40" s="51">
        <f>'[9]PUP Żr'!$V$39</f>
        <v>3</v>
      </c>
    </row>
    <row r="41" spans="2:19" ht="23.1" customHeight="1" x14ac:dyDescent="0.25">
      <c r="B41" s="10"/>
      <c r="C41" s="261"/>
      <c r="D41" s="260"/>
      <c r="E41" s="48" t="s">
        <v>64</v>
      </c>
      <c r="F41" s="49">
        <f t="shared" si="2"/>
        <v>32</v>
      </c>
      <c r="G41" s="49">
        <f t="shared" si="2"/>
        <v>27</v>
      </c>
      <c r="H41" s="51">
        <f>'[9]PUP Żr'!$M$34</f>
        <v>6</v>
      </c>
      <c r="I41" s="51">
        <f>'[9]PUP Żr'!$N$34</f>
        <v>5</v>
      </c>
      <c r="J41" s="51">
        <f>'[9]PUP Żr'!$M$35</f>
        <v>11</v>
      </c>
      <c r="K41" s="51">
        <f>'[9]PUP Żr'!$N$35</f>
        <v>10</v>
      </c>
      <c r="L41" s="51">
        <f>'[9]PUP Żr'!$M$36</f>
        <v>5</v>
      </c>
      <c r="M41" s="51">
        <f>'[9]PUP Żr'!$N$36</f>
        <v>4</v>
      </c>
      <c r="N41" s="51">
        <f>'[9]PUP Żr'!$M$37</f>
        <v>2</v>
      </c>
      <c r="O41" s="51">
        <f>'[9]PUP Żr'!$N$37</f>
        <v>1</v>
      </c>
      <c r="P41" s="51">
        <f>'[9]PUP Żr'!$M$38</f>
        <v>4</v>
      </c>
      <c r="Q41" s="51">
        <f>'[9]PUP Żr'!$N$38</f>
        <v>4</v>
      </c>
      <c r="R41" s="51">
        <f>'[9]PUP Żr'!$M$39</f>
        <v>4</v>
      </c>
      <c r="S41" s="51">
        <f>'[9]PUP Żr'!$N$39</f>
        <v>3</v>
      </c>
    </row>
    <row r="42" spans="2:19" x14ac:dyDescent="0.25">
      <c r="C42" s="1"/>
      <c r="D42" s="1"/>
      <c r="E42" s="1"/>
      <c r="F42" s="18"/>
      <c r="G42" s="18"/>
      <c r="H42" s="19"/>
      <c r="I42" s="19"/>
      <c r="J42" s="19"/>
      <c r="K42" s="19"/>
      <c r="L42" s="19"/>
      <c r="M42" s="19"/>
      <c r="N42" s="19"/>
      <c r="O42" s="19"/>
      <c r="P42" s="19"/>
      <c r="Q42" s="19"/>
    </row>
    <row r="43" spans="2:19" x14ac:dyDescent="0.25">
      <c r="C43" s="1"/>
      <c r="D43" s="1"/>
      <c r="E43" s="1"/>
      <c r="F43" s="20"/>
      <c r="G43" s="20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</row>
    <row r="44" spans="2:19" x14ac:dyDescent="0.25">
      <c r="C44" s="1"/>
      <c r="D44" s="1"/>
      <c r="E44" s="1"/>
      <c r="F44" s="20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</row>
    <row r="45" spans="2:19" x14ac:dyDescent="0.25">
      <c r="C45" s="1"/>
      <c r="D45" s="1"/>
      <c r="E45" s="1"/>
      <c r="F45" s="18"/>
      <c r="G45" s="18"/>
      <c r="H45" s="19"/>
      <c r="I45" s="19"/>
      <c r="J45" s="19"/>
      <c r="K45" s="19"/>
      <c r="L45" s="19"/>
      <c r="M45" s="19"/>
      <c r="N45" s="19"/>
      <c r="O45" s="19"/>
      <c r="P45" s="19"/>
      <c r="Q45" s="19"/>
    </row>
    <row r="46" spans="2:19" x14ac:dyDescent="0.25">
      <c r="C46" s="1"/>
      <c r="D46" s="1"/>
      <c r="E46" s="1"/>
      <c r="F46" s="18"/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</row>
    <row r="47" spans="2:19" x14ac:dyDescent="0.25">
      <c r="C47" s="1"/>
      <c r="D47" s="1"/>
      <c r="E47" s="1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9"/>
    </row>
    <row r="48" spans="2:19" x14ac:dyDescent="0.25">
      <c r="C48" s="1"/>
      <c r="D48" s="1"/>
      <c r="E48" s="1"/>
      <c r="F48" s="18"/>
      <c r="G48" s="18"/>
      <c r="H48" s="19"/>
      <c r="I48" s="19"/>
      <c r="J48" s="19"/>
      <c r="K48" s="19"/>
      <c r="L48" s="19"/>
      <c r="M48" s="19"/>
      <c r="N48" s="19"/>
      <c r="O48" s="19"/>
      <c r="P48" s="19"/>
      <c r="Q48" s="19"/>
    </row>
    <row r="49" spans="3:17" x14ac:dyDescent="0.25">
      <c r="C49" s="1"/>
      <c r="D49" s="1"/>
      <c r="E49" s="1"/>
      <c r="F49" s="18"/>
      <c r="G49" s="18"/>
      <c r="H49" s="19"/>
      <c r="I49" s="19"/>
      <c r="J49" s="19"/>
      <c r="K49" s="19"/>
      <c r="L49" s="19"/>
      <c r="M49" s="19"/>
      <c r="N49" s="19"/>
      <c r="O49" s="19"/>
      <c r="P49" s="19"/>
      <c r="Q49" s="19"/>
    </row>
    <row r="50" spans="3:17" x14ac:dyDescent="0.25">
      <c r="C50" s="1"/>
      <c r="D50" s="1"/>
      <c r="E50" s="1"/>
      <c r="F50" s="18"/>
      <c r="G50" s="18"/>
      <c r="H50" s="19"/>
      <c r="I50" s="19"/>
      <c r="J50" s="19"/>
      <c r="K50" s="19"/>
      <c r="L50" s="19"/>
      <c r="M50" s="19"/>
      <c r="N50" s="19"/>
      <c r="O50" s="19"/>
      <c r="P50" s="19"/>
      <c r="Q50" s="19"/>
    </row>
    <row r="51" spans="3:17" x14ac:dyDescent="0.25">
      <c r="C51" s="1"/>
      <c r="D51" s="1"/>
      <c r="E51" s="1"/>
      <c r="F51" s="18"/>
      <c r="G51" s="18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3:17" x14ac:dyDescent="0.25">
      <c r="C52" s="1"/>
      <c r="D52" s="1"/>
      <c r="E52" s="1"/>
      <c r="F52" s="18"/>
      <c r="G52" s="18"/>
      <c r="H52" s="19"/>
      <c r="I52" s="19"/>
      <c r="J52" s="19"/>
      <c r="K52" s="19"/>
      <c r="L52" s="19"/>
      <c r="M52" s="19"/>
      <c r="N52" s="19"/>
      <c r="O52" s="19"/>
      <c r="P52" s="19"/>
      <c r="Q52" s="19"/>
    </row>
    <row r="53" spans="3:17" x14ac:dyDescent="0.25">
      <c r="C53" s="1"/>
      <c r="D53" s="1"/>
      <c r="E53" s="1"/>
      <c r="F53" s="18"/>
      <c r="G53" s="18"/>
      <c r="H53" s="19"/>
      <c r="I53" s="19"/>
      <c r="J53" s="19"/>
      <c r="K53" s="19"/>
      <c r="L53" s="19"/>
      <c r="M53" s="19"/>
      <c r="N53" s="19"/>
      <c r="O53" s="19"/>
      <c r="P53" s="19"/>
      <c r="Q53" s="19"/>
    </row>
    <row r="54" spans="3:17" x14ac:dyDescent="0.25">
      <c r="C54" s="1"/>
      <c r="D54" s="1"/>
      <c r="E54" s="1"/>
      <c r="F54" s="18"/>
      <c r="G54" s="18"/>
      <c r="H54" s="19"/>
      <c r="I54" s="19"/>
      <c r="J54" s="19"/>
      <c r="K54" s="19"/>
      <c r="L54" s="19"/>
      <c r="M54" s="19"/>
      <c r="N54" s="19"/>
      <c r="O54" s="19"/>
      <c r="P54" s="19"/>
      <c r="Q54" s="19"/>
    </row>
    <row r="55" spans="3:17" x14ac:dyDescent="0.25">
      <c r="C55" s="1"/>
      <c r="D55" s="1"/>
      <c r="E55" s="1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3:17" x14ac:dyDescent="0.25">
      <c r="C56" s="1"/>
      <c r="D56" s="1"/>
      <c r="E56" s="1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3:17" x14ac:dyDescent="0.25">
      <c r="C57" s="1"/>
      <c r="D57" s="1"/>
      <c r="E57" s="1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/>
      <c r="Q57" s="19"/>
    </row>
    <row r="58" spans="3:17" x14ac:dyDescent="0.25">
      <c r="C58" s="1"/>
      <c r="D58" s="1"/>
      <c r="E58" s="1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3:17" x14ac:dyDescent="0.25">
      <c r="C59" s="1"/>
      <c r="D59" s="1"/>
      <c r="E59" s="1"/>
      <c r="F59" s="18"/>
      <c r="G59" s="18"/>
      <c r="H59" s="19"/>
      <c r="I59" s="19"/>
      <c r="J59" s="19"/>
      <c r="K59" s="19"/>
      <c r="L59" s="19"/>
      <c r="M59" s="19"/>
      <c r="N59" s="19"/>
      <c r="O59" s="19"/>
      <c r="P59" s="19"/>
      <c r="Q59" s="19"/>
    </row>
    <row r="60" spans="3:17" x14ac:dyDescent="0.25">
      <c r="C60" s="1"/>
      <c r="D60" s="1"/>
      <c r="E60" s="1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</row>
    <row r="61" spans="3:17" x14ac:dyDescent="0.25">
      <c r="C61" s="1"/>
      <c r="D61" s="1"/>
      <c r="E61" s="1"/>
      <c r="F61" s="18"/>
      <c r="G61" s="18"/>
      <c r="H61" s="19"/>
      <c r="I61" s="19"/>
      <c r="J61" s="19"/>
      <c r="K61" s="19"/>
      <c r="L61" s="19"/>
      <c r="M61" s="19"/>
      <c r="N61" s="19"/>
      <c r="O61" s="19"/>
      <c r="P61" s="19"/>
      <c r="Q61" s="19"/>
    </row>
    <row r="62" spans="3:17" x14ac:dyDescent="0.25">
      <c r="C62" s="1"/>
      <c r="D62" s="1"/>
      <c r="E62" s="1"/>
      <c r="F62" s="18"/>
      <c r="G62" s="18"/>
      <c r="H62" s="19"/>
      <c r="I62" s="19"/>
      <c r="J62" s="19"/>
      <c r="K62" s="19"/>
      <c r="L62" s="19"/>
      <c r="M62" s="19"/>
      <c r="N62" s="19"/>
      <c r="O62" s="19"/>
      <c r="P62" s="19"/>
      <c r="Q62" s="19"/>
    </row>
    <row r="63" spans="3:17" x14ac:dyDescent="0.25">
      <c r="C63" s="1"/>
      <c r="D63" s="1"/>
      <c r="E63" s="1"/>
      <c r="F63" s="18"/>
      <c r="G63" s="18"/>
      <c r="H63" s="19"/>
      <c r="I63" s="19"/>
      <c r="J63" s="19"/>
      <c r="K63" s="19"/>
      <c r="L63" s="19"/>
      <c r="M63" s="19"/>
      <c r="N63" s="19"/>
      <c r="O63" s="19"/>
      <c r="P63" s="19"/>
      <c r="Q63" s="19"/>
    </row>
    <row r="64" spans="3:17" x14ac:dyDescent="0.25">
      <c r="C64" s="1"/>
      <c r="D64" s="1"/>
      <c r="E64" s="1"/>
      <c r="F64" s="18"/>
      <c r="G64" s="18"/>
      <c r="H64" s="19"/>
      <c r="I64" s="19"/>
      <c r="J64" s="19"/>
      <c r="K64" s="19"/>
      <c r="L64" s="19"/>
      <c r="M64" s="19"/>
      <c r="N64" s="19"/>
      <c r="O64" s="19"/>
      <c r="P64" s="19"/>
      <c r="Q64" s="19"/>
    </row>
    <row r="65" spans="3:17" x14ac:dyDescent="0.25">
      <c r="C65" s="1"/>
      <c r="D65" s="1"/>
      <c r="E65" s="1"/>
      <c r="F65" s="18"/>
      <c r="G65" s="18"/>
      <c r="H65" s="19"/>
      <c r="I65" s="19"/>
      <c r="J65" s="19"/>
      <c r="K65" s="19"/>
      <c r="L65" s="19"/>
      <c r="M65" s="19"/>
      <c r="N65" s="19"/>
      <c r="O65" s="19"/>
      <c r="P65" s="19"/>
      <c r="Q65" s="19"/>
    </row>
    <row r="66" spans="3:17" x14ac:dyDescent="0.25">
      <c r="C66" s="1"/>
      <c r="D66" s="1"/>
      <c r="E66" s="1"/>
      <c r="F66" s="18"/>
      <c r="G66" s="18"/>
      <c r="H66" s="19"/>
      <c r="I66" s="19"/>
      <c r="J66" s="19"/>
      <c r="K66" s="19"/>
      <c r="L66" s="19"/>
      <c r="M66" s="19"/>
      <c r="N66" s="19"/>
      <c r="O66" s="19"/>
      <c r="P66" s="19"/>
      <c r="Q66" s="19"/>
    </row>
  </sheetData>
  <mergeCells count="43">
    <mergeCell ref="C38:C39"/>
    <mergeCell ref="D38:D39"/>
    <mergeCell ref="C40:C41"/>
    <mergeCell ref="D40:D41"/>
    <mergeCell ref="C32:C33"/>
    <mergeCell ref="D32:D33"/>
    <mergeCell ref="C34:C35"/>
    <mergeCell ref="D34:D35"/>
    <mergeCell ref="C36:C37"/>
    <mergeCell ref="D36:D37"/>
    <mergeCell ref="C26:C27"/>
    <mergeCell ref="D26:D27"/>
    <mergeCell ref="C28:C29"/>
    <mergeCell ref="D28:D29"/>
    <mergeCell ref="C30:C31"/>
    <mergeCell ref="D30:D31"/>
    <mergeCell ref="C20:C21"/>
    <mergeCell ref="D20:D21"/>
    <mergeCell ref="C22:C23"/>
    <mergeCell ref="D22:D23"/>
    <mergeCell ref="C24:C25"/>
    <mergeCell ref="D24:D25"/>
    <mergeCell ref="C14:C15"/>
    <mergeCell ref="D14:D15"/>
    <mergeCell ref="C16:C17"/>
    <mergeCell ref="D16:D17"/>
    <mergeCell ref="C18:C19"/>
    <mergeCell ref="D18:D19"/>
    <mergeCell ref="R5:S6"/>
    <mergeCell ref="C8:D9"/>
    <mergeCell ref="C10:C11"/>
    <mergeCell ref="D10:D11"/>
    <mergeCell ref="C12:C13"/>
    <mergeCell ref="D12:D13"/>
    <mergeCell ref="C3:Q3"/>
    <mergeCell ref="C5:C7"/>
    <mergeCell ref="D5:E7"/>
    <mergeCell ref="F5:G6"/>
    <mergeCell ref="H5:I6"/>
    <mergeCell ref="J5:K6"/>
    <mergeCell ref="L5:M6"/>
    <mergeCell ref="N5:O6"/>
    <mergeCell ref="P5:Q6"/>
  </mergeCells>
  <printOptions horizontalCentered="1"/>
  <pageMargins left="0.11811023622047245" right="0.11811023622047245" top="0.15748031496062992" bottom="0.35433070866141736" header="0" footer="0"/>
  <pageSetup paperSize="9" scale="74" fitToHeight="0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25</vt:i4>
      </vt:variant>
      <vt:variant>
        <vt:lpstr>Zakresy nazwane</vt:lpstr>
      </vt:variant>
      <vt:variant>
        <vt:i4>16</vt:i4>
      </vt:variant>
    </vt:vector>
  </HeadingPairs>
  <TitlesOfParts>
    <vt:vector size="41" baseType="lpstr">
      <vt:lpstr>Tab1</vt:lpstr>
      <vt:lpstr>Tab 2</vt:lpstr>
      <vt:lpstr>Tab 3</vt:lpstr>
      <vt:lpstr>Tab 4 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Tab 13</vt:lpstr>
      <vt:lpstr>Tab 14</vt:lpstr>
      <vt:lpstr>Tab 15</vt:lpstr>
      <vt:lpstr>Tab 16</vt:lpstr>
      <vt:lpstr>Tab 17</vt:lpstr>
      <vt:lpstr>Tab 18</vt:lpstr>
      <vt:lpstr>Tab 19</vt:lpstr>
      <vt:lpstr>Tab 20</vt:lpstr>
      <vt:lpstr>Tab 21</vt:lpstr>
      <vt:lpstr>Tab 22</vt:lpstr>
      <vt:lpstr>Tab 23</vt:lpstr>
      <vt:lpstr>Tab 24</vt:lpstr>
      <vt:lpstr>Tab 25</vt:lpstr>
      <vt:lpstr>'Tab 10'!Obszar_wydruku</vt:lpstr>
      <vt:lpstr>'Tab 13'!Obszar_wydruku</vt:lpstr>
      <vt:lpstr>'Tab 14'!Obszar_wydruku</vt:lpstr>
      <vt:lpstr>'Tab 15'!Obszar_wydruku</vt:lpstr>
      <vt:lpstr>'Tab 17'!Obszar_wydruku</vt:lpstr>
      <vt:lpstr>'Tab 18'!Obszar_wydruku</vt:lpstr>
      <vt:lpstr>'Tab 19'!Obszar_wydruku</vt:lpstr>
      <vt:lpstr>'Tab 2'!Obszar_wydruku</vt:lpstr>
      <vt:lpstr>'Tab 20'!Obszar_wydruku</vt:lpstr>
      <vt:lpstr>'Tab 21'!Obszar_wydruku</vt:lpstr>
      <vt:lpstr>'Tab 22'!Obszar_wydruku</vt:lpstr>
      <vt:lpstr>'Tab 24'!Obszar_wydruku</vt:lpstr>
      <vt:lpstr>'Tab 3'!Obszar_wydruku</vt:lpstr>
      <vt:lpstr>'Tab 6'!Obszar_wydruku</vt:lpstr>
      <vt:lpstr>'Tab 7'!Obszar_wydruku</vt:lpstr>
      <vt:lpstr>'Tab1'!Obszar_wydruku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2020-08-14T13:15:38Z</dcterms:modified>
</cp:coreProperties>
</file>