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405" activeTab="0"/>
  </bookViews>
  <sheets>
    <sheet name="Gminy VI.17" sheetId="1" r:id="rId1"/>
  </sheets>
  <definedNames>
    <definedName name="_xlnm.Print_Area" localSheetId="0">'Gminy VI.17'!$B$1:$P$125</definedName>
  </definedNames>
  <calcPr fullCalcOnLoad="1"/>
</workbook>
</file>

<file path=xl/sharedStrings.xml><?xml version="1.0" encoding="utf-8"?>
<sst xmlns="http://schemas.openxmlformats.org/spreadsheetml/2006/main" count="269" uniqueCount="119">
  <si>
    <t>L.p.</t>
  </si>
  <si>
    <t xml:space="preserve"> NAZWA</t>
  </si>
  <si>
    <t>Jedn.  org.</t>
  </si>
  <si>
    <t>Bezrobotni</t>
  </si>
  <si>
    <t>Bezrobotni z prawem do zasiłku</t>
  </si>
  <si>
    <t>Bezrobotni powyżej 50 roku życia</t>
  </si>
  <si>
    <t>Długotrwale bezrobotni</t>
  </si>
  <si>
    <t>Bezrobotni bez kwalifikacji zawodowych</t>
  </si>
  <si>
    <t>Ogółem</t>
  </si>
  <si>
    <t>Kobiety</t>
  </si>
  <si>
    <t>PODREGION GORZOWSKI</t>
  </si>
  <si>
    <t>I.</t>
  </si>
  <si>
    <t>GORZÓW WLKP.</t>
  </si>
  <si>
    <t>PUP</t>
  </si>
  <si>
    <t>Bogdaniec</t>
  </si>
  <si>
    <t>g.</t>
  </si>
  <si>
    <t>Deszczno</t>
  </si>
  <si>
    <t>Kłodawa</t>
  </si>
  <si>
    <t>Kostrzyn</t>
  </si>
  <si>
    <t>m.</t>
  </si>
  <si>
    <t>Lubiszyn</t>
  </si>
  <si>
    <t>Santok</t>
  </si>
  <si>
    <t>Witnica</t>
  </si>
  <si>
    <t>gm.</t>
  </si>
  <si>
    <t>Gorzów Wlkp.</t>
  </si>
  <si>
    <t>M</t>
  </si>
  <si>
    <t>II.</t>
  </si>
  <si>
    <t>MIĘDZYRZECZ</t>
  </si>
  <si>
    <t>Bledzew</t>
  </si>
  <si>
    <t>Międzyrzecz</t>
  </si>
  <si>
    <t>Przytoczna</t>
  </si>
  <si>
    <t>Pszczew</t>
  </si>
  <si>
    <t>Skwierzyna</t>
  </si>
  <si>
    <t>Trzciel</t>
  </si>
  <si>
    <t>III.</t>
  </si>
  <si>
    <t>SŁUBICE</t>
  </si>
  <si>
    <t>Cybinka</t>
  </si>
  <si>
    <t>Górzyca</t>
  </si>
  <si>
    <t>Ośno Lubuskie</t>
  </si>
  <si>
    <t>Rzepin</t>
  </si>
  <si>
    <t>Słubice</t>
  </si>
  <si>
    <t>IV.</t>
  </si>
  <si>
    <t>STRZELCE KRAJ.</t>
  </si>
  <si>
    <t>Dobiegniew</t>
  </si>
  <si>
    <t>Drezdenko</t>
  </si>
  <si>
    <t>Stare Kurowo</t>
  </si>
  <si>
    <t>Strzelce Kraj.</t>
  </si>
  <si>
    <t>Zwierzyn</t>
  </si>
  <si>
    <t>V.</t>
  </si>
  <si>
    <t>SULĘCIN</t>
  </si>
  <si>
    <t>Krzeszyce</t>
  </si>
  <si>
    <t>Lubniewice</t>
  </si>
  <si>
    <t>Słońsk</t>
  </si>
  <si>
    <t>Sulęcin</t>
  </si>
  <si>
    <t>Torzym</t>
  </si>
  <si>
    <t>PODREGION ZIELONOGÓRSKI</t>
  </si>
  <si>
    <t>KROSNO ODRZ.</t>
  </si>
  <si>
    <t>Bobrowice</t>
  </si>
  <si>
    <t>Bytnica</t>
  </si>
  <si>
    <t>Dąbie</t>
  </si>
  <si>
    <t>Gubin</t>
  </si>
  <si>
    <t>Krosno Odrz.</t>
  </si>
  <si>
    <t>Maszewo</t>
  </si>
  <si>
    <t>NOWA SÓL</t>
  </si>
  <si>
    <t>Bytom Odrzański</t>
  </si>
  <si>
    <t>Kolsko</t>
  </si>
  <si>
    <t>Kożuchów</t>
  </si>
  <si>
    <t>Nowa Sól</t>
  </si>
  <si>
    <t>Nowe Miasteczko</t>
  </si>
  <si>
    <t>Otyń</t>
  </si>
  <si>
    <t>Siedlisko</t>
  </si>
  <si>
    <t>ŚWIEBODZIN</t>
  </si>
  <si>
    <t>Lubrza</t>
  </si>
  <si>
    <t>Łagów</t>
  </si>
  <si>
    <t>Skąpe</t>
  </si>
  <si>
    <t>Szczaniec</t>
  </si>
  <si>
    <t>Świebodzin</t>
  </si>
  <si>
    <t>Zbąszynek</t>
  </si>
  <si>
    <t>ZIELONA GÓRA</t>
  </si>
  <si>
    <t>Babimost</t>
  </si>
  <si>
    <t>Bojadła</t>
  </si>
  <si>
    <t>Czerwieńsk</t>
  </si>
  <si>
    <t>Kargowa</t>
  </si>
  <si>
    <t>Nowogród Bobrz.</t>
  </si>
  <si>
    <t>Sulechów</t>
  </si>
  <si>
    <t>Świdnica</t>
  </si>
  <si>
    <t>Trzebiechów</t>
  </si>
  <si>
    <t>Zabór</t>
  </si>
  <si>
    <t>Zielona Góra</t>
  </si>
  <si>
    <t>WSCHOWA</t>
  </si>
  <si>
    <t>Sława</t>
  </si>
  <si>
    <t>Szlichtyngowa</t>
  </si>
  <si>
    <t>Wschowa</t>
  </si>
  <si>
    <t>VI.</t>
  </si>
  <si>
    <t>ŻAGAŃ</t>
  </si>
  <si>
    <t>Brzeźnica</t>
  </si>
  <si>
    <t>Gozdnica</t>
  </si>
  <si>
    <t>Iłowa</t>
  </si>
  <si>
    <t>Małomice</t>
  </si>
  <si>
    <t>Niegosławice</t>
  </si>
  <si>
    <t>Szprotawa</t>
  </si>
  <si>
    <t>Wymiarki</t>
  </si>
  <si>
    <t>Żagań</t>
  </si>
  <si>
    <t>VII.</t>
  </si>
  <si>
    <t>ŻARY</t>
  </si>
  <si>
    <t>Brody</t>
  </si>
  <si>
    <t>Jasień</t>
  </si>
  <si>
    <t>Lipinki Łużyckie</t>
  </si>
  <si>
    <t>Lubsko</t>
  </si>
  <si>
    <t>Łęknica</t>
  </si>
  <si>
    <t>Przewóz</t>
  </si>
  <si>
    <t>Trzebiel</t>
  </si>
  <si>
    <t>Tuplice</t>
  </si>
  <si>
    <t>Żary</t>
  </si>
  <si>
    <t>OGÓŁEM</t>
  </si>
  <si>
    <t>woj.</t>
  </si>
  <si>
    <t>g. - gmina wiejska, gm. - gmina wiejsko-miejska, m. - miasto, M - miasto na prawach powiatu</t>
  </si>
  <si>
    <t>Bezrobotni do 30 roku życia</t>
  </si>
  <si>
    <t>Wybrane kategorie bezrobotnych wg  gmin woj. lubuskiego - stan na koniec czerwca 2017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</si>
</sst>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_)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8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name val="Verdana"/>
      <family val="2"/>
    </font>
    <font>
      <sz val="12"/>
      <name val="Verdana"/>
      <family val="2"/>
    </font>
    <font>
      <sz val="12"/>
      <name val="Arial CE"/>
      <family val="0"/>
    </font>
    <font>
      <b/>
      <sz val="14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b/>
      <i/>
      <sz val="12"/>
      <name val="Verdana"/>
      <family val="2"/>
    </font>
    <font>
      <b/>
      <sz val="12"/>
      <name val="Verdana"/>
      <family val="2"/>
    </font>
    <font>
      <i/>
      <sz val="12"/>
      <name val="Verdana"/>
      <family val="2"/>
    </font>
    <font>
      <sz val="9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color indexed="8"/>
      <name val="Verdana"/>
      <family val="0"/>
    </font>
    <font>
      <b/>
      <sz val="11"/>
      <color indexed="8"/>
      <name val="Verdana"/>
      <family val="0"/>
    </font>
    <font>
      <b/>
      <sz val="11"/>
      <color indexed="12"/>
      <name val="Verdana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31" fillId="0" borderId="0">
      <alignment/>
      <protection/>
    </xf>
    <xf numFmtId="0" fontId="42" fillId="27" borderId="1" applyNumberFormat="0" applyAlignment="0" applyProtection="0"/>
    <xf numFmtId="9" fontId="31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1" fillId="31" borderId="9" applyNumberFormat="0" applyFon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9" fillId="33" borderId="10" xfId="0" applyFont="1" applyFill="1" applyBorder="1" applyAlignment="1" applyProtection="1">
      <alignment horizontal="right"/>
      <protection/>
    </xf>
    <xf numFmtId="0" fontId="9" fillId="33" borderId="11" xfId="0" applyFont="1" applyFill="1" applyBorder="1" applyAlignment="1" applyProtection="1">
      <alignment horizontal="right"/>
      <protection/>
    </xf>
    <xf numFmtId="0" fontId="9" fillId="33" borderId="10" xfId="0" applyNumberFormat="1" applyFont="1" applyFill="1" applyBorder="1" applyAlignment="1" applyProtection="1">
      <alignment horizontal="right"/>
      <protection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 applyProtection="1">
      <alignment horizontal="left"/>
      <protection/>
    </xf>
    <xf numFmtId="0" fontId="2" fillId="0" borderId="11" xfId="0" applyFont="1" applyBorder="1" applyAlignment="1" applyProtection="1">
      <alignment/>
      <protection/>
    </xf>
    <xf numFmtId="0" fontId="2" fillId="0" borderId="1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right" wrapText="1"/>
    </xf>
    <xf numFmtId="0" fontId="2" fillId="0" borderId="10" xfId="0" applyNumberFormat="1" applyFont="1" applyFill="1" applyBorder="1" applyAlignment="1">
      <alignment horizontal="right"/>
    </xf>
    <xf numFmtId="0" fontId="2" fillId="34" borderId="10" xfId="0" applyFont="1" applyFill="1" applyBorder="1" applyAlignment="1" applyProtection="1">
      <alignment horizontal="left"/>
      <protection/>
    </xf>
    <xf numFmtId="0" fontId="2" fillId="34" borderId="11" xfId="0" applyFont="1" applyFill="1" applyBorder="1" applyAlignment="1" applyProtection="1">
      <alignment/>
      <protection/>
    </xf>
    <xf numFmtId="0" fontId="2" fillId="34" borderId="10" xfId="0" applyNumberFormat="1" applyFont="1" applyFill="1" applyBorder="1" applyAlignment="1">
      <alignment horizontal="right"/>
    </xf>
    <xf numFmtId="0" fontId="9" fillId="33" borderId="10" xfId="0" applyFont="1" applyFill="1" applyBorder="1" applyAlignment="1">
      <alignment horizontal="center"/>
    </xf>
    <xf numFmtId="0" fontId="9" fillId="33" borderId="10" xfId="0" applyFont="1" applyFill="1" applyBorder="1" applyAlignment="1" applyProtection="1">
      <alignment horizontal="left"/>
      <protection/>
    </xf>
    <xf numFmtId="0" fontId="9" fillId="33" borderId="10" xfId="0" applyFont="1" applyFill="1" applyBorder="1" applyAlignment="1" applyProtection="1">
      <alignment/>
      <protection/>
    </xf>
    <xf numFmtId="0" fontId="9" fillId="33" borderId="12" xfId="0" applyNumberFormat="1" applyFont="1" applyFill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/>
      <protection/>
    </xf>
    <xf numFmtId="0" fontId="3" fillId="0" borderId="0" xfId="0" applyFont="1" applyAlignment="1">
      <alignment/>
    </xf>
    <xf numFmtId="164" fontId="2" fillId="0" borderId="10" xfId="0" applyNumberFormat="1" applyFont="1" applyBorder="1" applyAlignment="1" applyProtection="1">
      <alignment/>
      <protection/>
    </xf>
    <xf numFmtId="0" fontId="2" fillId="0" borderId="10" xfId="51" applyNumberFormat="1" applyFont="1" applyFill="1" applyBorder="1" applyAlignment="1">
      <alignment horizontal="right"/>
      <protection/>
    </xf>
    <xf numFmtId="0" fontId="2" fillId="0" borderId="0" xfId="0" applyFont="1" applyAlignment="1">
      <alignment/>
    </xf>
    <xf numFmtId="0" fontId="2" fillId="0" borderId="10" xfId="0" applyNumberFormat="1" applyFont="1" applyBorder="1" applyAlignment="1" applyProtection="1">
      <alignment horizontal="right"/>
      <protection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 applyProtection="1">
      <alignment horizontal="left"/>
      <protection/>
    </xf>
    <xf numFmtId="0" fontId="4" fillId="0" borderId="13" xfId="0" applyFont="1" applyBorder="1" applyAlignment="1" applyProtection="1">
      <alignment/>
      <protection/>
    </xf>
    <xf numFmtId="0" fontId="0" fillId="0" borderId="13" xfId="0" applyBorder="1" applyAlignment="1">
      <alignment/>
    </xf>
    <xf numFmtId="0" fontId="0" fillId="0" borderId="13" xfId="0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 applyProtection="1">
      <alignment horizontal="left"/>
      <protection/>
    </xf>
    <xf numFmtId="0" fontId="4" fillId="0" borderId="14" xfId="0" applyFont="1" applyBorder="1" applyAlignment="1" applyProtection="1">
      <alignment/>
      <protection/>
    </xf>
    <xf numFmtId="0" fontId="0" fillId="0" borderId="14" xfId="0" applyBorder="1" applyAlignment="1">
      <alignment/>
    </xf>
    <xf numFmtId="0" fontId="0" fillId="0" borderId="14" xfId="0" applyBorder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right" vertical="center"/>
    </xf>
    <xf numFmtId="0" fontId="9" fillId="33" borderId="10" xfId="0" applyFont="1" applyFill="1" applyBorder="1" applyAlignment="1" applyProtection="1">
      <alignment/>
      <protection/>
    </xf>
    <xf numFmtId="0" fontId="9" fillId="33" borderId="10" xfId="0" applyNumberFormat="1" applyFont="1" applyFill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/>
      <protection/>
    </xf>
    <xf numFmtId="0" fontId="2" fillId="0" borderId="10" xfId="0" applyNumberFormat="1" applyFont="1" applyBorder="1" applyAlignment="1">
      <alignment horizontal="right" vertical="center"/>
    </xf>
    <xf numFmtId="0" fontId="2" fillId="0" borderId="10" xfId="0" applyNumberFormat="1" applyFont="1" applyBorder="1" applyAlignment="1">
      <alignment horizontal="right" vertical="center" wrapText="1"/>
    </xf>
    <xf numFmtId="0" fontId="3" fillId="0" borderId="15" xfId="0" applyFont="1" applyBorder="1" applyAlignment="1" applyProtection="1">
      <alignment horizontal="left"/>
      <protection/>
    </xf>
    <xf numFmtId="0" fontId="4" fillId="0" borderId="15" xfId="0" applyFont="1" applyBorder="1" applyAlignment="1" applyProtection="1">
      <alignment/>
      <protection/>
    </xf>
    <xf numFmtId="0" fontId="4" fillId="0" borderId="15" xfId="0" applyNumberFormat="1" applyFont="1" applyBorder="1" applyAlignment="1" applyProtection="1">
      <alignment horizontal="right" vertical="center"/>
      <protection/>
    </xf>
    <xf numFmtId="0" fontId="0" fillId="0" borderId="15" xfId="0" applyNumberFormat="1" applyBorder="1" applyAlignment="1">
      <alignment horizontal="right" vertical="center"/>
    </xf>
    <xf numFmtId="0" fontId="2" fillId="0" borderId="11" xfId="0" applyFont="1" applyBorder="1" applyAlignment="1" applyProtection="1">
      <alignment/>
      <protection/>
    </xf>
    <xf numFmtId="0" fontId="2" fillId="0" borderId="16" xfId="0" applyNumberFormat="1" applyFont="1" applyBorder="1" applyAlignment="1">
      <alignment horizontal="right" vertical="center"/>
    </xf>
    <xf numFmtId="0" fontId="2" fillId="34" borderId="10" xfId="0" applyFont="1" applyFill="1" applyBorder="1" applyAlignment="1">
      <alignment horizontal="center"/>
    </xf>
    <xf numFmtId="0" fontId="2" fillId="34" borderId="11" xfId="0" applyFont="1" applyFill="1" applyBorder="1" applyAlignment="1" applyProtection="1">
      <alignment/>
      <protection/>
    </xf>
    <xf numFmtId="0" fontId="3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1" fillId="0" borderId="14" xfId="0" applyNumberFormat="1" applyFont="1" applyBorder="1" applyAlignment="1">
      <alignment horizontal="right" vertical="center" wrapText="1"/>
    </xf>
    <xf numFmtId="0" fontId="11" fillId="0" borderId="14" xfId="0" applyNumberFormat="1" applyFont="1" applyBorder="1" applyAlignment="1">
      <alignment horizontal="right" vertical="center"/>
    </xf>
    <xf numFmtId="0" fontId="11" fillId="0" borderId="15" xfId="0" applyNumberFormat="1" applyFont="1" applyBorder="1" applyAlignment="1">
      <alignment horizontal="right" vertical="center" wrapText="1"/>
    </xf>
    <xf numFmtId="0" fontId="11" fillId="0" borderId="15" xfId="0" applyNumberFormat="1" applyFont="1" applyBorder="1" applyAlignment="1">
      <alignment horizontal="right" vertical="center"/>
    </xf>
    <xf numFmtId="0" fontId="2" fillId="0" borderId="10" xfId="0" applyFont="1" applyBorder="1" applyAlignment="1" applyProtection="1">
      <alignment horizontal="center"/>
      <protection/>
    </xf>
    <xf numFmtId="0" fontId="3" fillId="0" borderId="15" xfId="0" applyFont="1" applyBorder="1" applyAlignment="1">
      <alignment horizontal="center" vertical="center"/>
    </xf>
    <xf numFmtId="0" fontId="6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164" fontId="2" fillId="34" borderId="10" xfId="0" applyNumberFormat="1" applyFont="1" applyFill="1" applyBorder="1" applyAlignment="1" applyProtection="1">
      <alignment/>
      <protection/>
    </xf>
    <xf numFmtId="0" fontId="2" fillId="0" borderId="11" xfId="0" applyFont="1" applyBorder="1" applyAlignment="1" applyProtection="1">
      <alignment horizontal="left"/>
      <protection/>
    </xf>
    <xf numFmtId="0" fontId="2" fillId="34" borderId="11" xfId="0" applyFont="1" applyFill="1" applyBorder="1" applyAlignment="1" applyProtection="1">
      <alignment horizontal="left"/>
      <protection/>
    </xf>
    <xf numFmtId="0" fontId="2" fillId="0" borderId="10" xfId="0" applyNumberFormat="1" applyFont="1" applyFill="1" applyBorder="1" applyAlignment="1">
      <alignment horizontal="right" vertical="center"/>
    </xf>
    <xf numFmtId="0" fontId="3" fillId="0" borderId="11" xfId="0" applyFont="1" applyBorder="1" applyAlignment="1">
      <alignment horizontal="center"/>
    </xf>
    <xf numFmtId="0" fontId="0" fillId="0" borderId="16" xfId="0" applyNumberFormat="1" applyBorder="1" applyAlignment="1">
      <alignment horizontal="right" vertical="center"/>
    </xf>
    <xf numFmtId="0" fontId="2" fillId="0" borderId="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/>
    </xf>
    <xf numFmtId="0" fontId="2" fillId="35" borderId="1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/>
    </xf>
    <xf numFmtId="164" fontId="3" fillId="0" borderId="0" xfId="0" applyNumberFormat="1" applyFont="1" applyBorder="1" applyAlignment="1" applyProtection="1">
      <alignment/>
      <protection/>
    </xf>
    <xf numFmtId="0" fontId="0" fillId="0" borderId="0" xfId="0" applyNumberFormat="1" applyBorder="1" applyAlignment="1">
      <alignment horizontal="right" vertical="center"/>
    </xf>
    <xf numFmtId="0" fontId="3" fillId="0" borderId="13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11" fillId="0" borderId="16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right" vertical="center"/>
    </xf>
    <xf numFmtId="0" fontId="2" fillId="0" borderId="10" xfId="0" applyNumberFormat="1" applyFont="1" applyBorder="1" applyAlignment="1" applyProtection="1">
      <alignment/>
      <protection/>
    </xf>
    <xf numFmtId="164" fontId="2" fillId="0" borderId="10" xfId="0" applyNumberFormat="1" applyFont="1" applyBorder="1" applyAlignment="1">
      <alignment/>
    </xf>
    <xf numFmtId="0" fontId="2" fillId="0" borderId="17" xfId="0" applyNumberFormat="1" applyFont="1" applyFill="1" applyBorder="1" applyAlignment="1">
      <alignment horizontal="right" vertical="center"/>
    </xf>
    <xf numFmtId="0" fontId="2" fillId="0" borderId="17" xfId="0" applyNumberFormat="1" applyFont="1" applyFill="1" applyBorder="1" applyAlignment="1">
      <alignment horizontal="right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5" fillId="36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37" borderId="19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2" xfId="0" applyBorder="1" applyAlignment="1">
      <alignment vertical="center"/>
    </xf>
    <xf numFmtId="0" fontId="8" fillId="37" borderId="10" xfId="0" applyNumberFormat="1" applyFont="1" applyFill="1" applyBorder="1" applyAlignment="1">
      <alignment horizontal="right" vertical="center" wrapText="1"/>
    </xf>
    <xf numFmtId="0" fontId="8" fillId="37" borderId="18" xfId="0" applyNumberFormat="1" applyFont="1" applyFill="1" applyBorder="1" applyAlignment="1">
      <alignment horizontal="right" vertical="center" wrapText="1"/>
    </xf>
    <xf numFmtId="0" fontId="4" fillId="0" borderId="12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37" borderId="10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 wrapText="1"/>
    </xf>
    <xf numFmtId="0" fontId="10" fillId="37" borderId="10" xfId="0" applyNumberFormat="1" applyFont="1" applyFill="1" applyBorder="1" applyAlignment="1">
      <alignment horizontal="right" vertical="center" wrapText="1"/>
    </xf>
    <xf numFmtId="0" fontId="0" fillId="0" borderId="12" xfId="0" applyBorder="1" applyAlignment="1">
      <alignment/>
    </xf>
    <xf numFmtId="0" fontId="9" fillId="38" borderId="10" xfId="0" applyFont="1" applyFill="1" applyBorder="1" applyAlignment="1">
      <alignment horizontal="center" vertical="center" wrapText="1"/>
    </xf>
    <xf numFmtId="0" fontId="3" fillId="38" borderId="10" xfId="0" applyFont="1" applyFill="1" applyBorder="1" applyAlignment="1" applyProtection="1">
      <alignment horizontal="center" vertical="center" wrapText="1"/>
      <protection/>
    </xf>
    <xf numFmtId="0" fontId="3" fillId="38" borderId="10" xfId="0" applyFont="1" applyFill="1" applyBorder="1" applyAlignment="1">
      <alignment horizontal="center" vertical="center" wrapText="1"/>
    </xf>
    <xf numFmtId="0" fontId="8" fillId="38" borderId="10" xfId="0" applyNumberFormat="1" applyFont="1" applyFill="1" applyBorder="1" applyAlignment="1" applyProtection="1">
      <alignment horizontal="right" vertical="center" wrapText="1"/>
      <protection locked="0"/>
    </xf>
    <xf numFmtId="0" fontId="8" fillId="38" borderId="18" xfId="0" applyNumberFormat="1" applyFont="1" applyFill="1" applyBorder="1" applyAlignment="1" applyProtection="1">
      <alignment horizontal="right" vertical="center" wrapText="1"/>
      <protection locked="0"/>
    </xf>
    <xf numFmtId="0" fontId="8" fillId="38" borderId="12" xfId="0" applyNumberFormat="1" applyFont="1" applyFill="1" applyBorder="1" applyAlignment="1" applyProtection="1">
      <alignment horizontal="right" vertical="center" wrapText="1"/>
      <protection locked="0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http://lubuskie.pl/themes/images/marka/logo_lubuskie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0</xdr:row>
      <xdr:rowOff>0</xdr:rowOff>
    </xdr:from>
    <xdr:to>
      <xdr:col>14</xdr:col>
      <xdr:colOff>219075</xdr:colOff>
      <xdr:row>0</xdr:row>
      <xdr:rowOff>895350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3009900" y="0"/>
          <a:ext cx="872490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Wojewódzki Urząd Pracy 
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ul. Wyspiańskiego 15; 65 – 036; Zielona Góra 
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tel. 325-56-95, 456-56-00, fax (0-68) 327-01-11
</a:t>
          </a:r>
          <a:r>
            <a:rPr lang="en-US" cap="none" sz="1100" b="1" i="0" u="none" baseline="0">
              <a:solidFill>
                <a:srgbClr val="0000FF"/>
              </a:solidFill>
              <a:latin typeface="Verdana"/>
              <a:ea typeface="Verdana"/>
              <a:cs typeface="Verdana"/>
            </a:rPr>
            <a:t>www.wup.zgora.pl, email wup@wup.zgora.pl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</a:p>
      </xdr:txBody>
    </xdr:sp>
    <xdr:clientData/>
  </xdr:twoCellAnchor>
  <xdr:twoCellAnchor>
    <xdr:from>
      <xdr:col>14</xdr:col>
      <xdr:colOff>304800</xdr:colOff>
      <xdr:row>0</xdr:row>
      <xdr:rowOff>76200</xdr:rowOff>
    </xdr:from>
    <xdr:to>
      <xdr:col>15</xdr:col>
      <xdr:colOff>752475</xdr:colOff>
      <xdr:row>0</xdr:row>
      <xdr:rowOff>876300</xdr:rowOff>
    </xdr:to>
    <xdr:pic>
      <xdr:nvPicPr>
        <xdr:cNvPr id="2" name="Picture 10" descr="logo LORP (20100715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20525" y="76200"/>
          <a:ext cx="13049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0</xdr:row>
      <xdr:rowOff>66675</xdr:rowOff>
    </xdr:from>
    <xdr:to>
      <xdr:col>3</xdr:col>
      <xdr:colOff>171450</xdr:colOff>
      <xdr:row>0</xdr:row>
      <xdr:rowOff>866775</xdr:rowOff>
    </xdr:to>
    <xdr:pic>
      <xdr:nvPicPr>
        <xdr:cNvPr id="3" name="Picture 13" descr="http://lubuskie.pl/themes/images/marka/logo_lubuskie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257175" y="66675"/>
          <a:ext cx="2419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25"/>
  <sheetViews>
    <sheetView tabSelected="1" zoomScalePageLayoutView="0" workbookViewId="0" topLeftCell="A91">
      <selection activeCell="P18" sqref="P18"/>
    </sheetView>
  </sheetViews>
  <sheetFormatPr defaultColWidth="9.00390625" defaultRowHeight="12.75"/>
  <cols>
    <col min="1" max="1" width="2.375" style="0" customWidth="1"/>
    <col min="2" max="2" width="8.75390625" style="35" customWidth="1"/>
    <col min="3" max="3" width="21.75390625" style="32" customWidth="1"/>
    <col min="4" max="4" width="6.875" style="80" customWidth="1"/>
    <col min="5" max="5" width="11.25390625" style="0" customWidth="1"/>
    <col min="6" max="14" width="11.125" style="0" customWidth="1"/>
    <col min="15" max="15" width="11.25390625" style="0" customWidth="1"/>
    <col min="16" max="16" width="11.25390625" style="5" customWidth="1"/>
    <col min="17" max="17" width="12.75390625" style="0" customWidth="1"/>
    <col min="18" max="18" width="10.75390625" style="0" customWidth="1"/>
  </cols>
  <sheetData>
    <row r="1" spans="2:16" ht="77.25" customHeight="1"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</row>
    <row r="2" spans="2:15" ht="10.5" customHeight="1"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2:16" ht="27" customHeight="1">
      <c r="B3" s="108" t="s">
        <v>118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</row>
    <row r="4" spans="2:16" ht="14.25" customHeight="1">
      <c r="B4" s="6"/>
      <c r="C4" s="7"/>
      <c r="D4" s="8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10"/>
    </row>
    <row r="5" spans="2:16" ht="39" customHeight="1">
      <c r="B5" s="110" t="s">
        <v>0</v>
      </c>
      <c r="C5" s="112" t="s">
        <v>1</v>
      </c>
      <c r="D5" s="110" t="s">
        <v>2</v>
      </c>
      <c r="E5" s="114" t="s">
        <v>3</v>
      </c>
      <c r="F5" s="115"/>
      <c r="G5" s="116" t="s">
        <v>4</v>
      </c>
      <c r="H5" s="116"/>
      <c r="I5" s="114" t="s">
        <v>117</v>
      </c>
      <c r="J5" s="115"/>
      <c r="K5" s="116" t="s">
        <v>5</v>
      </c>
      <c r="L5" s="116"/>
      <c r="M5" s="114" t="s">
        <v>6</v>
      </c>
      <c r="N5" s="115"/>
      <c r="O5" s="116" t="s">
        <v>7</v>
      </c>
      <c r="P5" s="116"/>
    </row>
    <row r="6" spans="2:16" ht="15" customHeight="1">
      <c r="B6" s="111"/>
      <c r="C6" s="113"/>
      <c r="D6" s="111"/>
      <c r="E6" s="11" t="s">
        <v>8</v>
      </c>
      <c r="F6" s="12" t="s">
        <v>9</v>
      </c>
      <c r="G6" s="11" t="s">
        <v>8</v>
      </c>
      <c r="H6" s="12" t="s">
        <v>9</v>
      </c>
      <c r="I6" s="11" t="s">
        <v>8</v>
      </c>
      <c r="J6" s="12" t="s">
        <v>9</v>
      </c>
      <c r="K6" s="11" t="s">
        <v>8</v>
      </c>
      <c r="L6" s="12" t="s">
        <v>9</v>
      </c>
      <c r="M6" s="11" t="s">
        <v>8</v>
      </c>
      <c r="N6" s="12" t="s">
        <v>9</v>
      </c>
      <c r="O6" s="11" t="s">
        <v>8</v>
      </c>
      <c r="P6" s="13" t="s">
        <v>9</v>
      </c>
    </row>
    <row r="7" spans="2:16" ht="15" customHeight="1">
      <c r="B7" s="117" t="s">
        <v>10</v>
      </c>
      <c r="C7" s="118"/>
      <c r="D7" s="119"/>
      <c r="E7" s="123">
        <f aca="true" t="shared" si="0" ref="E7:P7">SUM(E9+E18+E25+E31+E37)</f>
        <v>9856</v>
      </c>
      <c r="F7" s="123">
        <f t="shared" si="0"/>
        <v>5680</v>
      </c>
      <c r="G7" s="123">
        <f t="shared" si="0"/>
        <v>2228</v>
      </c>
      <c r="H7" s="123">
        <f t="shared" si="0"/>
        <v>1418</v>
      </c>
      <c r="I7" s="123">
        <f t="shared" si="0"/>
        <v>2295</v>
      </c>
      <c r="J7" s="123">
        <f t="shared" si="0"/>
        <v>1619</v>
      </c>
      <c r="K7" s="123">
        <f t="shared" si="0"/>
        <v>3243</v>
      </c>
      <c r="L7" s="123">
        <f t="shared" si="0"/>
        <v>1297</v>
      </c>
      <c r="M7" s="123">
        <f t="shared" si="0"/>
        <v>4660</v>
      </c>
      <c r="N7" s="123">
        <f t="shared" si="0"/>
        <v>2809</v>
      </c>
      <c r="O7" s="123">
        <f t="shared" si="0"/>
        <v>3275</v>
      </c>
      <c r="P7" s="124">
        <f t="shared" si="0"/>
        <v>2042</v>
      </c>
    </row>
    <row r="8" spans="2:16" ht="9" customHeight="1">
      <c r="B8" s="120"/>
      <c r="C8" s="121"/>
      <c r="D8" s="122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5"/>
    </row>
    <row r="9" spans="2:16" s="17" customFormat="1" ht="15" customHeight="1">
      <c r="B9" s="27" t="s">
        <v>11</v>
      </c>
      <c r="C9" s="14" t="s">
        <v>12</v>
      </c>
      <c r="D9" s="15" t="s">
        <v>13</v>
      </c>
      <c r="E9" s="16">
        <f aca="true" t="shared" si="1" ref="E9:P9">SUM(E10:E17)</f>
        <v>3415</v>
      </c>
      <c r="F9" s="16">
        <f t="shared" si="1"/>
        <v>1947</v>
      </c>
      <c r="G9" s="16">
        <f t="shared" si="1"/>
        <v>865</v>
      </c>
      <c r="H9" s="16">
        <f t="shared" si="1"/>
        <v>564</v>
      </c>
      <c r="I9" s="16">
        <f t="shared" si="1"/>
        <v>686</v>
      </c>
      <c r="J9" s="16">
        <f t="shared" si="1"/>
        <v>479</v>
      </c>
      <c r="K9" s="16">
        <f t="shared" si="1"/>
        <v>1222</v>
      </c>
      <c r="L9" s="16">
        <f t="shared" si="1"/>
        <v>517</v>
      </c>
      <c r="M9" s="16">
        <f t="shared" si="1"/>
        <v>1308</v>
      </c>
      <c r="N9" s="16">
        <f t="shared" si="1"/>
        <v>775</v>
      </c>
      <c r="O9" s="16">
        <f t="shared" si="1"/>
        <v>1096</v>
      </c>
      <c r="P9" s="16">
        <f t="shared" si="1"/>
        <v>687</v>
      </c>
    </row>
    <row r="10" spans="2:16" ht="15" customHeight="1">
      <c r="B10" s="18">
        <v>1</v>
      </c>
      <c r="C10" s="19" t="s">
        <v>14</v>
      </c>
      <c r="D10" s="20" t="s">
        <v>15</v>
      </c>
      <c r="E10" s="33">
        <v>98</v>
      </c>
      <c r="F10" s="21">
        <v>56</v>
      </c>
      <c r="G10" s="21">
        <v>21</v>
      </c>
      <c r="H10" s="21">
        <v>16</v>
      </c>
      <c r="I10" s="22">
        <v>33</v>
      </c>
      <c r="J10" s="21">
        <v>24</v>
      </c>
      <c r="K10" s="22">
        <v>26</v>
      </c>
      <c r="L10" s="21">
        <v>12</v>
      </c>
      <c r="M10" s="22">
        <v>36</v>
      </c>
      <c r="N10" s="21">
        <v>20</v>
      </c>
      <c r="O10" s="22">
        <v>34</v>
      </c>
      <c r="P10" s="21">
        <v>20</v>
      </c>
    </row>
    <row r="11" spans="2:16" ht="15" customHeight="1">
      <c r="B11" s="18">
        <v>2</v>
      </c>
      <c r="C11" s="19" t="s">
        <v>16</v>
      </c>
      <c r="D11" s="20" t="s">
        <v>15</v>
      </c>
      <c r="E11" s="33">
        <v>151</v>
      </c>
      <c r="F11" s="21">
        <v>95</v>
      </c>
      <c r="G11" s="21">
        <v>49</v>
      </c>
      <c r="H11" s="21">
        <v>35</v>
      </c>
      <c r="I11" s="22">
        <v>34</v>
      </c>
      <c r="J11" s="21">
        <v>28</v>
      </c>
      <c r="K11" s="22">
        <v>56</v>
      </c>
      <c r="L11" s="21">
        <v>25</v>
      </c>
      <c r="M11" s="22">
        <v>54</v>
      </c>
      <c r="N11" s="21">
        <v>36</v>
      </c>
      <c r="O11" s="22">
        <v>61</v>
      </c>
      <c r="P11" s="21">
        <v>44</v>
      </c>
    </row>
    <row r="12" spans="2:16" ht="15" customHeight="1">
      <c r="B12" s="18">
        <v>3</v>
      </c>
      <c r="C12" s="19" t="s">
        <v>17</v>
      </c>
      <c r="D12" s="20" t="s">
        <v>15</v>
      </c>
      <c r="E12" s="33">
        <v>87</v>
      </c>
      <c r="F12" s="21">
        <v>50</v>
      </c>
      <c r="G12" s="21">
        <v>35</v>
      </c>
      <c r="H12" s="21">
        <v>20</v>
      </c>
      <c r="I12" s="22">
        <v>15</v>
      </c>
      <c r="J12" s="21">
        <v>10</v>
      </c>
      <c r="K12" s="22">
        <v>38</v>
      </c>
      <c r="L12" s="21">
        <v>20</v>
      </c>
      <c r="M12" s="22">
        <v>26</v>
      </c>
      <c r="N12" s="21">
        <v>18</v>
      </c>
      <c r="O12" s="22">
        <v>27</v>
      </c>
      <c r="P12" s="21">
        <v>19</v>
      </c>
    </row>
    <row r="13" spans="2:16" ht="15" customHeight="1">
      <c r="B13" s="18">
        <v>4</v>
      </c>
      <c r="C13" s="19" t="s">
        <v>18</v>
      </c>
      <c r="D13" s="20" t="s">
        <v>19</v>
      </c>
      <c r="E13" s="33">
        <v>208</v>
      </c>
      <c r="F13" s="21">
        <v>120</v>
      </c>
      <c r="G13" s="21">
        <v>48</v>
      </c>
      <c r="H13" s="21">
        <v>31</v>
      </c>
      <c r="I13" s="22">
        <v>39</v>
      </c>
      <c r="J13" s="21">
        <v>29</v>
      </c>
      <c r="K13" s="22">
        <v>85</v>
      </c>
      <c r="L13" s="21">
        <v>35</v>
      </c>
      <c r="M13" s="22">
        <v>71</v>
      </c>
      <c r="N13" s="21">
        <v>45</v>
      </c>
      <c r="O13" s="22">
        <v>68</v>
      </c>
      <c r="P13" s="21">
        <v>47</v>
      </c>
    </row>
    <row r="14" spans="2:17" ht="15" customHeight="1">
      <c r="B14" s="18">
        <v>5</v>
      </c>
      <c r="C14" s="19" t="s">
        <v>20</v>
      </c>
      <c r="D14" s="20" t="s">
        <v>15</v>
      </c>
      <c r="E14" s="33">
        <v>155</v>
      </c>
      <c r="F14" s="21">
        <v>92</v>
      </c>
      <c r="G14" s="21">
        <v>24</v>
      </c>
      <c r="H14" s="21">
        <v>16</v>
      </c>
      <c r="I14" s="22">
        <v>35</v>
      </c>
      <c r="J14" s="21">
        <v>26</v>
      </c>
      <c r="K14" s="22">
        <v>49</v>
      </c>
      <c r="L14" s="21">
        <v>18</v>
      </c>
      <c r="M14" s="22">
        <v>83</v>
      </c>
      <c r="N14" s="21">
        <v>50</v>
      </c>
      <c r="O14" s="22">
        <v>62</v>
      </c>
      <c r="P14" s="21">
        <v>36</v>
      </c>
      <c r="Q14" s="103"/>
    </row>
    <row r="15" spans="2:16" ht="15" customHeight="1">
      <c r="B15" s="18">
        <v>6</v>
      </c>
      <c r="C15" s="19" t="s">
        <v>21</v>
      </c>
      <c r="D15" s="20" t="s">
        <v>15</v>
      </c>
      <c r="E15" s="33">
        <v>233</v>
      </c>
      <c r="F15" s="21">
        <v>134</v>
      </c>
      <c r="G15" s="21">
        <v>66</v>
      </c>
      <c r="H15" s="21">
        <v>41</v>
      </c>
      <c r="I15" s="22">
        <v>46</v>
      </c>
      <c r="J15" s="21">
        <v>31</v>
      </c>
      <c r="K15" s="22">
        <v>90</v>
      </c>
      <c r="L15" s="21">
        <v>38</v>
      </c>
      <c r="M15" s="22">
        <v>88</v>
      </c>
      <c r="N15" s="21">
        <v>51</v>
      </c>
      <c r="O15" s="22">
        <v>86</v>
      </c>
      <c r="P15" s="21">
        <v>56</v>
      </c>
    </row>
    <row r="16" spans="2:16" ht="15" customHeight="1">
      <c r="B16" s="18">
        <v>7</v>
      </c>
      <c r="C16" s="19" t="s">
        <v>22</v>
      </c>
      <c r="D16" s="20" t="s">
        <v>23</v>
      </c>
      <c r="E16" s="33">
        <v>516</v>
      </c>
      <c r="F16" s="23">
        <v>295</v>
      </c>
      <c r="G16" s="21">
        <v>67</v>
      </c>
      <c r="H16" s="21">
        <v>46</v>
      </c>
      <c r="I16" s="21">
        <v>123</v>
      </c>
      <c r="J16" s="21">
        <v>90</v>
      </c>
      <c r="K16" s="21">
        <v>181</v>
      </c>
      <c r="L16" s="21">
        <v>63</v>
      </c>
      <c r="M16" s="21">
        <v>304</v>
      </c>
      <c r="N16" s="21">
        <v>180</v>
      </c>
      <c r="O16" s="21">
        <v>204</v>
      </c>
      <c r="P16" s="21">
        <v>123</v>
      </c>
    </row>
    <row r="17" spans="2:16" ht="15" customHeight="1">
      <c r="B17" s="66">
        <v>8</v>
      </c>
      <c r="C17" s="24" t="s">
        <v>24</v>
      </c>
      <c r="D17" s="25" t="s">
        <v>25</v>
      </c>
      <c r="E17" s="81">
        <v>1967</v>
      </c>
      <c r="F17" s="26">
        <v>1105</v>
      </c>
      <c r="G17" s="26">
        <v>555</v>
      </c>
      <c r="H17" s="26">
        <v>359</v>
      </c>
      <c r="I17" s="26">
        <v>361</v>
      </c>
      <c r="J17" s="26">
        <v>241</v>
      </c>
      <c r="K17" s="26">
        <v>697</v>
      </c>
      <c r="L17" s="26">
        <v>306</v>
      </c>
      <c r="M17" s="26">
        <v>646</v>
      </c>
      <c r="N17" s="26">
        <v>375</v>
      </c>
      <c r="O17" s="26">
        <v>554</v>
      </c>
      <c r="P17" s="26">
        <v>342</v>
      </c>
    </row>
    <row r="18" spans="2:16" ht="15" customHeight="1">
      <c r="B18" s="27" t="s">
        <v>26</v>
      </c>
      <c r="C18" s="28" t="s">
        <v>27</v>
      </c>
      <c r="D18" s="29" t="s">
        <v>13</v>
      </c>
      <c r="E18" s="30">
        <f>SUM(E19:E24)</f>
        <v>2818</v>
      </c>
      <c r="F18" s="30">
        <f aca="true" t="shared" si="2" ref="F18:P18">SUM(F19:F24)</f>
        <v>1613</v>
      </c>
      <c r="G18" s="30">
        <f t="shared" si="2"/>
        <v>600</v>
      </c>
      <c r="H18" s="16">
        <f t="shared" si="2"/>
        <v>373</v>
      </c>
      <c r="I18" s="16">
        <f t="shared" si="2"/>
        <v>705</v>
      </c>
      <c r="J18" s="16">
        <f t="shared" si="2"/>
        <v>466</v>
      </c>
      <c r="K18" s="16">
        <f t="shared" si="2"/>
        <v>866</v>
      </c>
      <c r="L18" s="16">
        <f t="shared" si="2"/>
        <v>359</v>
      </c>
      <c r="M18" s="16">
        <f t="shared" si="2"/>
        <v>1522</v>
      </c>
      <c r="N18" s="16">
        <f t="shared" si="2"/>
        <v>912</v>
      </c>
      <c r="O18" s="16">
        <f t="shared" si="2"/>
        <v>999</v>
      </c>
      <c r="P18" s="16">
        <f t="shared" si="2"/>
        <v>608</v>
      </c>
    </row>
    <row r="19" spans="2:16" ht="15" customHeight="1">
      <c r="B19" s="18">
        <v>1</v>
      </c>
      <c r="C19" s="19" t="s">
        <v>28</v>
      </c>
      <c r="D19" s="31" t="s">
        <v>15</v>
      </c>
      <c r="E19" s="33">
        <v>275</v>
      </c>
      <c r="F19" s="21">
        <v>157</v>
      </c>
      <c r="G19" s="21">
        <v>47</v>
      </c>
      <c r="H19" s="21">
        <v>32</v>
      </c>
      <c r="I19" s="22">
        <v>68</v>
      </c>
      <c r="J19" s="21">
        <v>48</v>
      </c>
      <c r="K19" s="22">
        <v>98</v>
      </c>
      <c r="L19" s="21">
        <v>39</v>
      </c>
      <c r="M19" s="22">
        <v>163</v>
      </c>
      <c r="N19" s="21">
        <v>92</v>
      </c>
      <c r="O19" s="22">
        <v>105</v>
      </c>
      <c r="P19" s="21">
        <v>62</v>
      </c>
    </row>
    <row r="20" spans="2:16" ht="15" customHeight="1">
      <c r="B20" s="18">
        <v>2</v>
      </c>
      <c r="C20" s="19" t="s">
        <v>29</v>
      </c>
      <c r="D20" s="31" t="s">
        <v>23</v>
      </c>
      <c r="E20" s="33">
        <v>1121</v>
      </c>
      <c r="F20" s="21">
        <v>627</v>
      </c>
      <c r="G20" s="21">
        <v>233</v>
      </c>
      <c r="H20" s="21">
        <v>139</v>
      </c>
      <c r="I20" s="21">
        <v>269</v>
      </c>
      <c r="J20" s="21">
        <v>170</v>
      </c>
      <c r="K20" s="21">
        <v>344</v>
      </c>
      <c r="L20" s="21">
        <v>130</v>
      </c>
      <c r="M20" s="21">
        <v>587</v>
      </c>
      <c r="N20" s="21">
        <v>348</v>
      </c>
      <c r="O20" s="21">
        <v>362</v>
      </c>
      <c r="P20" s="21">
        <v>220</v>
      </c>
    </row>
    <row r="21" spans="2:16" ht="15" customHeight="1">
      <c r="B21" s="18">
        <v>3</v>
      </c>
      <c r="C21" s="19" t="s">
        <v>30</v>
      </c>
      <c r="D21" s="31" t="s">
        <v>15</v>
      </c>
      <c r="E21" s="33">
        <v>304</v>
      </c>
      <c r="F21" s="21">
        <v>172</v>
      </c>
      <c r="G21" s="21">
        <v>62</v>
      </c>
      <c r="H21" s="21">
        <v>43</v>
      </c>
      <c r="I21" s="21">
        <v>94</v>
      </c>
      <c r="J21" s="21">
        <v>68</v>
      </c>
      <c r="K21" s="21">
        <v>77</v>
      </c>
      <c r="L21" s="21">
        <v>34</v>
      </c>
      <c r="M21" s="21">
        <v>172</v>
      </c>
      <c r="N21" s="21">
        <v>104</v>
      </c>
      <c r="O21" s="21">
        <v>117</v>
      </c>
      <c r="P21" s="21">
        <v>74</v>
      </c>
    </row>
    <row r="22" spans="2:16" ht="15" customHeight="1">
      <c r="B22" s="18">
        <v>4</v>
      </c>
      <c r="C22" s="19" t="s">
        <v>31</v>
      </c>
      <c r="D22" s="31" t="s">
        <v>15</v>
      </c>
      <c r="E22" s="33">
        <v>207</v>
      </c>
      <c r="F22" s="21">
        <v>126</v>
      </c>
      <c r="G22" s="21">
        <v>35</v>
      </c>
      <c r="H22" s="21">
        <v>21</v>
      </c>
      <c r="I22" s="21">
        <v>59</v>
      </c>
      <c r="J22" s="21">
        <v>43</v>
      </c>
      <c r="K22" s="21">
        <v>54</v>
      </c>
      <c r="L22" s="21">
        <v>16</v>
      </c>
      <c r="M22" s="21">
        <v>125</v>
      </c>
      <c r="N22" s="21">
        <v>82</v>
      </c>
      <c r="O22" s="21">
        <v>96</v>
      </c>
      <c r="P22" s="21">
        <v>61</v>
      </c>
    </row>
    <row r="23" spans="2:16" ht="15" customHeight="1">
      <c r="B23" s="18">
        <v>5</v>
      </c>
      <c r="C23" s="19" t="s">
        <v>32</v>
      </c>
      <c r="D23" s="31" t="s">
        <v>23</v>
      </c>
      <c r="E23" s="33">
        <v>667</v>
      </c>
      <c r="F23" s="21">
        <v>387</v>
      </c>
      <c r="G23" s="21">
        <v>170</v>
      </c>
      <c r="H23" s="21">
        <v>109</v>
      </c>
      <c r="I23" s="21">
        <v>173</v>
      </c>
      <c r="J23" s="21">
        <v>107</v>
      </c>
      <c r="K23" s="21">
        <v>210</v>
      </c>
      <c r="L23" s="21">
        <v>100</v>
      </c>
      <c r="M23" s="21">
        <v>336</v>
      </c>
      <c r="N23" s="21">
        <v>199</v>
      </c>
      <c r="O23" s="21">
        <v>243</v>
      </c>
      <c r="P23" s="21">
        <v>140</v>
      </c>
    </row>
    <row r="24" spans="2:16" ht="15" customHeight="1">
      <c r="B24" s="18">
        <v>6</v>
      </c>
      <c r="C24" s="19" t="s">
        <v>33</v>
      </c>
      <c r="D24" s="31" t="s">
        <v>23</v>
      </c>
      <c r="E24" s="33">
        <v>244</v>
      </c>
      <c r="F24" s="21">
        <v>144</v>
      </c>
      <c r="G24" s="21">
        <v>53</v>
      </c>
      <c r="H24" s="21">
        <v>29</v>
      </c>
      <c r="I24" s="21">
        <v>42</v>
      </c>
      <c r="J24" s="21">
        <v>30</v>
      </c>
      <c r="K24" s="21">
        <v>83</v>
      </c>
      <c r="L24" s="21">
        <v>40</v>
      </c>
      <c r="M24" s="21">
        <v>139</v>
      </c>
      <c r="N24" s="21">
        <v>87</v>
      </c>
      <c r="O24" s="21">
        <v>76</v>
      </c>
      <c r="P24" s="21">
        <v>51</v>
      </c>
    </row>
    <row r="25" spans="2:16" s="32" customFormat="1" ht="15" customHeight="1">
      <c r="B25" s="27" t="s">
        <v>34</v>
      </c>
      <c r="C25" s="28" t="s">
        <v>35</v>
      </c>
      <c r="D25" s="29" t="s">
        <v>13</v>
      </c>
      <c r="E25" s="16">
        <f>SUM(E26:E30)</f>
        <v>517</v>
      </c>
      <c r="F25" s="16">
        <f aca="true" t="shared" si="3" ref="F25:P25">SUM(F26:F30)</f>
        <v>267</v>
      </c>
      <c r="G25" s="16">
        <f t="shared" si="3"/>
        <v>105</v>
      </c>
      <c r="H25" s="16">
        <f t="shared" si="3"/>
        <v>62</v>
      </c>
      <c r="I25" s="16">
        <f t="shared" si="3"/>
        <v>103</v>
      </c>
      <c r="J25" s="16">
        <f t="shared" si="3"/>
        <v>73</v>
      </c>
      <c r="K25" s="16">
        <f t="shared" si="3"/>
        <v>193</v>
      </c>
      <c r="L25" s="16">
        <f t="shared" si="3"/>
        <v>74</v>
      </c>
      <c r="M25" s="16">
        <f t="shared" si="3"/>
        <v>188</v>
      </c>
      <c r="N25" s="16">
        <f t="shared" si="3"/>
        <v>105</v>
      </c>
      <c r="O25" s="16">
        <f t="shared" si="3"/>
        <v>165</v>
      </c>
      <c r="P25" s="16">
        <f t="shared" si="3"/>
        <v>91</v>
      </c>
    </row>
    <row r="26" spans="2:16" ht="15" customHeight="1">
      <c r="B26" s="18">
        <v>1</v>
      </c>
      <c r="C26" s="19" t="s">
        <v>36</v>
      </c>
      <c r="D26" s="31" t="s">
        <v>23</v>
      </c>
      <c r="E26" s="33">
        <v>95</v>
      </c>
      <c r="F26" s="21">
        <v>51</v>
      </c>
      <c r="G26" s="21">
        <v>14</v>
      </c>
      <c r="H26" s="21">
        <v>10</v>
      </c>
      <c r="I26" s="22">
        <v>22</v>
      </c>
      <c r="J26" s="21">
        <v>17</v>
      </c>
      <c r="K26" s="22">
        <v>36</v>
      </c>
      <c r="L26" s="21">
        <v>13</v>
      </c>
      <c r="M26" s="22">
        <v>44</v>
      </c>
      <c r="N26" s="21">
        <v>22</v>
      </c>
      <c r="O26" s="22">
        <v>27</v>
      </c>
      <c r="P26" s="21">
        <v>14</v>
      </c>
    </row>
    <row r="27" spans="2:16" ht="15" customHeight="1">
      <c r="B27" s="18">
        <v>2</v>
      </c>
      <c r="C27" s="19" t="s">
        <v>37</v>
      </c>
      <c r="D27" s="31" t="s">
        <v>15</v>
      </c>
      <c r="E27" s="33">
        <v>57</v>
      </c>
      <c r="F27" s="21">
        <v>31</v>
      </c>
      <c r="G27" s="98">
        <v>15</v>
      </c>
      <c r="H27" s="21">
        <v>12</v>
      </c>
      <c r="I27" s="22">
        <v>11</v>
      </c>
      <c r="J27" s="21">
        <v>6</v>
      </c>
      <c r="K27" s="22">
        <v>19</v>
      </c>
      <c r="L27" s="21">
        <v>7</v>
      </c>
      <c r="M27" s="22">
        <v>19</v>
      </c>
      <c r="N27" s="21">
        <v>14</v>
      </c>
      <c r="O27" s="22">
        <v>15</v>
      </c>
      <c r="P27" s="21">
        <v>9</v>
      </c>
    </row>
    <row r="28" spans="2:16" ht="15" customHeight="1">
      <c r="B28" s="18">
        <v>3</v>
      </c>
      <c r="C28" s="19" t="s">
        <v>38</v>
      </c>
      <c r="D28" s="31" t="s">
        <v>23</v>
      </c>
      <c r="E28" s="33">
        <v>67</v>
      </c>
      <c r="F28" s="21">
        <v>34</v>
      </c>
      <c r="G28" s="21">
        <v>16</v>
      </c>
      <c r="H28" s="21">
        <v>9</v>
      </c>
      <c r="I28" s="34">
        <v>15</v>
      </c>
      <c r="J28" s="21">
        <v>10</v>
      </c>
      <c r="K28" s="34">
        <v>23</v>
      </c>
      <c r="L28" s="21">
        <v>10</v>
      </c>
      <c r="M28" s="34">
        <v>23</v>
      </c>
      <c r="N28" s="21">
        <v>11</v>
      </c>
      <c r="O28" s="34">
        <v>21</v>
      </c>
      <c r="P28" s="21">
        <v>13</v>
      </c>
    </row>
    <row r="29" spans="2:16" ht="15" customHeight="1">
      <c r="B29" s="18">
        <v>4</v>
      </c>
      <c r="C29" s="19" t="s">
        <v>39</v>
      </c>
      <c r="D29" s="31" t="s">
        <v>23</v>
      </c>
      <c r="E29" s="33">
        <v>111</v>
      </c>
      <c r="F29" s="21">
        <v>58</v>
      </c>
      <c r="G29" s="21">
        <v>20</v>
      </c>
      <c r="H29" s="21">
        <v>11</v>
      </c>
      <c r="I29" s="34">
        <v>26</v>
      </c>
      <c r="J29" s="21">
        <v>20</v>
      </c>
      <c r="K29" s="34">
        <v>41</v>
      </c>
      <c r="L29" s="21">
        <v>13</v>
      </c>
      <c r="M29" s="34">
        <v>36</v>
      </c>
      <c r="N29" s="21">
        <v>19</v>
      </c>
      <c r="O29" s="34">
        <v>40</v>
      </c>
      <c r="P29" s="21">
        <v>24</v>
      </c>
    </row>
    <row r="30" spans="2:16" ht="15" customHeight="1">
      <c r="B30" s="18">
        <v>5</v>
      </c>
      <c r="C30" s="19" t="s">
        <v>40</v>
      </c>
      <c r="D30" s="31" t="s">
        <v>23</v>
      </c>
      <c r="E30" s="33">
        <v>187</v>
      </c>
      <c r="F30" s="21">
        <v>93</v>
      </c>
      <c r="G30" s="21">
        <v>40</v>
      </c>
      <c r="H30" s="21">
        <v>20</v>
      </c>
      <c r="I30" s="34">
        <v>29</v>
      </c>
      <c r="J30" s="21">
        <v>20</v>
      </c>
      <c r="K30" s="34">
        <v>74</v>
      </c>
      <c r="L30" s="21">
        <v>31</v>
      </c>
      <c r="M30" s="34">
        <v>66</v>
      </c>
      <c r="N30" s="21">
        <v>39</v>
      </c>
      <c r="O30" s="34">
        <v>62</v>
      </c>
      <c r="P30" s="21">
        <v>31</v>
      </c>
    </row>
    <row r="31" spans="2:16" s="35" customFormat="1" ht="15" customHeight="1">
      <c r="B31" s="27" t="s">
        <v>41</v>
      </c>
      <c r="C31" s="28" t="s">
        <v>42</v>
      </c>
      <c r="D31" s="29" t="s">
        <v>13</v>
      </c>
      <c r="E31" s="16">
        <f>SUM(E32:E36)</f>
        <v>2209</v>
      </c>
      <c r="F31" s="16">
        <f aca="true" t="shared" si="4" ref="F31:P31">SUM(F32:F36)</f>
        <v>1403</v>
      </c>
      <c r="G31" s="16">
        <f t="shared" si="4"/>
        <v>505</v>
      </c>
      <c r="H31" s="16">
        <f t="shared" si="4"/>
        <v>333</v>
      </c>
      <c r="I31" s="16">
        <f t="shared" si="4"/>
        <v>555</v>
      </c>
      <c r="J31" s="16">
        <f t="shared" si="4"/>
        <v>436</v>
      </c>
      <c r="K31" s="16">
        <f t="shared" si="4"/>
        <v>647</v>
      </c>
      <c r="L31" s="16">
        <f t="shared" si="4"/>
        <v>256</v>
      </c>
      <c r="M31" s="16">
        <f t="shared" si="4"/>
        <v>1196</v>
      </c>
      <c r="N31" s="16">
        <f t="shared" si="4"/>
        <v>792</v>
      </c>
      <c r="O31" s="16">
        <f t="shared" si="4"/>
        <v>766</v>
      </c>
      <c r="P31" s="16">
        <f t="shared" si="4"/>
        <v>510</v>
      </c>
    </row>
    <row r="32" spans="2:16" ht="15" customHeight="1">
      <c r="B32" s="18">
        <v>1</v>
      </c>
      <c r="C32" s="19" t="s">
        <v>43</v>
      </c>
      <c r="D32" s="31" t="s">
        <v>23</v>
      </c>
      <c r="E32" s="33">
        <v>451</v>
      </c>
      <c r="F32" s="21">
        <v>255</v>
      </c>
      <c r="G32" s="21">
        <v>88</v>
      </c>
      <c r="H32" s="21">
        <v>50</v>
      </c>
      <c r="I32" s="22">
        <v>116</v>
      </c>
      <c r="J32" s="21">
        <v>81</v>
      </c>
      <c r="K32" s="22">
        <v>134</v>
      </c>
      <c r="L32" s="21">
        <v>46</v>
      </c>
      <c r="M32" s="22">
        <v>267</v>
      </c>
      <c r="N32" s="21">
        <v>164</v>
      </c>
      <c r="O32" s="22">
        <v>180</v>
      </c>
      <c r="P32" s="21">
        <v>110</v>
      </c>
    </row>
    <row r="33" spans="2:16" ht="15" customHeight="1">
      <c r="B33" s="18">
        <v>2</v>
      </c>
      <c r="C33" s="19" t="s">
        <v>44</v>
      </c>
      <c r="D33" s="31" t="s">
        <v>23</v>
      </c>
      <c r="E33" s="33">
        <v>825</v>
      </c>
      <c r="F33" s="21">
        <v>518</v>
      </c>
      <c r="G33" s="21">
        <v>170</v>
      </c>
      <c r="H33" s="21">
        <v>122</v>
      </c>
      <c r="I33" s="21">
        <v>201</v>
      </c>
      <c r="J33" s="21">
        <v>160</v>
      </c>
      <c r="K33" s="21">
        <v>223</v>
      </c>
      <c r="L33" s="21">
        <v>90</v>
      </c>
      <c r="M33" s="21">
        <v>458</v>
      </c>
      <c r="N33" s="21">
        <v>295</v>
      </c>
      <c r="O33" s="21">
        <v>285</v>
      </c>
      <c r="P33" s="21">
        <v>186</v>
      </c>
    </row>
    <row r="34" spans="2:16" ht="15" customHeight="1">
      <c r="B34" s="18">
        <v>3</v>
      </c>
      <c r="C34" s="19" t="s">
        <v>45</v>
      </c>
      <c r="D34" s="31" t="s">
        <v>15</v>
      </c>
      <c r="E34" s="33">
        <v>170</v>
      </c>
      <c r="F34" s="21">
        <v>116</v>
      </c>
      <c r="G34" s="21">
        <v>31</v>
      </c>
      <c r="H34" s="21">
        <v>20</v>
      </c>
      <c r="I34" s="21">
        <v>48</v>
      </c>
      <c r="J34" s="21">
        <v>38</v>
      </c>
      <c r="K34" s="21">
        <v>47</v>
      </c>
      <c r="L34" s="21">
        <v>22</v>
      </c>
      <c r="M34" s="21">
        <v>99</v>
      </c>
      <c r="N34" s="21">
        <v>69</v>
      </c>
      <c r="O34" s="21">
        <v>59</v>
      </c>
      <c r="P34" s="21">
        <v>44</v>
      </c>
    </row>
    <row r="35" spans="2:16" ht="15" customHeight="1">
      <c r="B35" s="18">
        <v>4</v>
      </c>
      <c r="C35" s="19" t="s">
        <v>46</v>
      </c>
      <c r="D35" s="31" t="s">
        <v>23</v>
      </c>
      <c r="E35" s="33">
        <v>625</v>
      </c>
      <c r="F35" s="21">
        <v>428</v>
      </c>
      <c r="G35" s="21">
        <v>171</v>
      </c>
      <c r="H35" s="21">
        <v>115</v>
      </c>
      <c r="I35" s="21">
        <v>153</v>
      </c>
      <c r="J35" s="21">
        <v>126</v>
      </c>
      <c r="K35" s="21">
        <v>204</v>
      </c>
      <c r="L35" s="21">
        <v>86</v>
      </c>
      <c r="M35" s="21">
        <v>317</v>
      </c>
      <c r="N35" s="21">
        <v>227</v>
      </c>
      <c r="O35" s="21">
        <v>197</v>
      </c>
      <c r="P35" s="21">
        <v>145</v>
      </c>
    </row>
    <row r="36" spans="2:16" ht="15" customHeight="1">
      <c r="B36" s="18">
        <v>5</v>
      </c>
      <c r="C36" s="19" t="s">
        <v>47</v>
      </c>
      <c r="D36" s="31" t="s">
        <v>15</v>
      </c>
      <c r="E36" s="33">
        <v>138</v>
      </c>
      <c r="F36" s="21">
        <v>86</v>
      </c>
      <c r="G36" s="21">
        <v>45</v>
      </c>
      <c r="H36" s="21">
        <v>26</v>
      </c>
      <c r="I36" s="22">
        <v>37</v>
      </c>
      <c r="J36" s="21">
        <v>31</v>
      </c>
      <c r="K36" s="22">
        <v>39</v>
      </c>
      <c r="L36" s="21">
        <v>12</v>
      </c>
      <c r="M36" s="22">
        <v>55</v>
      </c>
      <c r="N36" s="21">
        <v>37</v>
      </c>
      <c r="O36" s="22">
        <v>45</v>
      </c>
      <c r="P36" s="21">
        <v>25</v>
      </c>
    </row>
    <row r="37" spans="2:16" s="32" customFormat="1" ht="15" customHeight="1">
      <c r="B37" s="27" t="s">
        <v>48</v>
      </c>
      <c r="C37" s="28" t="s">
        <v>49</v>
      </c>
      <c r="D37" s="29" t="s">
        <v>13</v>
      </c>
      <c r="E37" s="16">
        <f>SUM(E38:E42)</f>
        <v>897</v>
      </c>
      <c r="F37" s="16">
        <f aca="true" t="shared" si="5" ref="F37:P37">SUM(F38:F42)</f>
        <v>450</v>
      </c>
      <c r="G37" s="16">
        <f t="shared" si="5"/>
        <v>153</v>
      </c>
      <c r="H37" s="16">
        <f t="shared" si="5"/>
        <v>86</v>
      </c>
      <c r="I37" s="16">
        <f t="shared" si="5"/>
        <v>246</v>
      </c>
      <c r="J37" s="16">
        <f t="shared" si="5"/>
        <v>165</v>
      </c>
      <c r="K37" s="16">
        <f t="shared" si="5"/>
        <v>315</v>
      </c>
      <c r="L37" s="16">
        <f t="shared" si="5"/>
        <v>91</v>
      </c>
      <c r="M37" s="16">
        <f t="shared" si="5"/>
        <v>446</v>
      </c>
      <c r="N37" s="16">
        <f t="shared" si="5"/>
        <v>225</v>
      </c>
      <c r="O37" s="16">
        <f t="shared" si="5"/>
        <v>249</v>
      </c>
      <c r="P37" s="16">
        <f t="shared" si="5"/>
        <v>146</v>
      </c>
    </row>
    <row r="38" spans="2:16" ht="15" customHeight="1">
      <c r="B38" s="18">
        <v>1</v>
      </c>
      <c r="C38" s="19" t="s">
        <v>50</v>
      </c>
      <c r="D38" s="31" t="s">
        <v>15</v>
      </c>
      <c r="E38" s="33">
        <v>105</v>
      </c>
      <c r="F38" s="21">
        <v>62</v>
      </c>
      <c r="G38" s="21">
        <v>21</v>
      </c>
      <c r="H38" s="21">
        <v>15</v>
      </c>
      <c r="I38" s="22">
        <v>40</v>
      </c>
      <c r="J38" s="21">
        <v>31</v>
      </c>
      <c r="K38" s="22">
        <v>34</v>
      </c>
      <c r="L38" s="21">
        <v>9</v>
      </c>
      <c r="M38" s="22">
        <v>53</v>
      </c>
      <c r="N38" s="21">
        <v>30</v>
      </c>
      <c r="O38" s="22">
        <v>31</v>
      </c>
      <c r="P38" s="21">
        <v>22</v>
      </c>
    </row>
    <row r="39" spans="2:16" ht="15" customHeight="1">
      <c r="B39" s="18">
        <v>2</v>
      </c>
      <c r="C39" s="19" t="s">
        <v>51</v>
      </c>
      <c r="D39" s="31" t="s">
        <v>23</v>
      </c>
      <c r="E39" s="33">
        <v>95</v>
      </c>
      <c r="F39" s="21">
        <v>44</v>
      </c>
      <c r="G39" s="21">
        <v>12</v>
      </c>
      <c r="H39" s="21">
        <v>7</v>
      </c>
      <c r="I39" s="22">
        <v>28</v>
      </c>
      <c r="J39" s="21">
        <v>15</v>
      </c>
      <c r="K39" s="22">
        <v>39</v>
      </c>
      <c r="L39" s="21">
        <v>10</v>
      </c>
      <c r="M39" s="22">
        <v>53</v>
      </c>
      <c r="N39" s="21">
        <v>25</v>
      </c>
      <c r="O39" s="22">
        <v>26</v>
      </c>
      <c r="P39" s="21">
        <v>13</v>
      </c>
    </row>
    <row r="40" spans="2:16" ht="15" customHeight="1">
      <c r="B40" s="18">
        <v>3</v>
      </c>
      <c r="C40" s="19" t="s">
        <v>52</v>
      </c>
      <c r="D40" s="31" t="s">
        <v>15</v>
      </c>
      <c r="E40" s="33">
        <v>93</v>
      </c>
      <c r="F40" s="21">
        <v>50</v>
      </c>
      <c r="G40" s="21">
        <v>23</v>
      </c>
      <c r="H40" s="21">
        <v>13</v>
      </c>
      <c r="I40" s="21">
        <v>22</v>
      </c>
      <c r="J40" s="21">
        <v>18</v>
      </c>
      <c r="K40" s="21">
        <v>35</v>
      </c>
      <c r="L40" s="21">
        <v>9</v>
      </c>
      <c r="M40" s="21">
        <v>31</v>
      </c>
      <c r="N40" s="21">
        <v>15</v>
      </c>
      <c r="O40" s="21">
        <v>22</v>
      </c>
      <c r="P40" s="21">
        <v>11</v>
      </c>
    </row>
    <row r="41" spans="2:16" ht="15" customHeight="1">
      <c r="B41" s="18">
        <v>4</v>
      </c>
      <c r="C41" s="19" t="s">
        <v>53</v>
      </c>
      <c r="D41" s="31" t="s">
        <v>23</v>
      </c>
      <c r="E41" s="33">
        <v>406</v>
      </c>
      <c r="F41" s="21">
        <v>197</v>
      </c>
      <c r="G41" s="21">
        <v>69</v>
      </c>
      <c r="H41" s="21">
        <v>39</v>
      </c>
      <c r="I41" s="21">
        <v>91</v>
      </c>
      <c r="J41" s="21">
        <v>51</v>
      </c>
      <c r="K41" s="21">
        <v>141</v>
      </c>
      <c r="L41" s="21">
        <v>47</v>
      </c>
      <c r="M41" s="21">
        <v>195</v>
      </c>
      <c r="N41" s="36">
        <v>93</v>
      </c>
      <c r="O41" s="21">
        <v>98</v>
      </c>
      <c r="P41" s="21">
        <v>54</v>
      </c>
    </row>
    <row r="42" spans="2:17" ht="15" customHeight="1">
      <c r="B42" s="18">
        <v>5</v>
      </c>
      <c r="C42" s="19" t="s">
        <v>54</v>
      </c>
      <c r="D42" s="31" t="s">
        <v>23</v>
      </c>
      <c r="E42" s="33">
        <v>198</v>
      </c>
      <c r="F42" s="21">
        <v>97</v>
      </c>
      <c r="G42" s="21">
        <v>28</v>
      </c>
      <c r="H42" s="21">
        <v>12</v>
      </c>
      <c r="I42" s="21">
        <v>65</v>
      </c>
      <c r="J42" s="21">
        <v>50</v>
      </c>
      <c r="K42" s="21">
        <v>66</v>
      </c>
      <c r="L42" s="21">
        <v>16</v>
      </c>
      <c r="M42" s="21">
        <v>114</v>
      </c>
      <c r="N42" s="21">
        <v>62</v>
      </c>
      <c r="O42" s="21">
        <v>72</v>
      </c>
      <c r="P42" s="21">
        <v>46</v>
      </c>
      <c r="Q42" s="35"/>
    </row>
    <row r="43" spans="2:16" ht="15" customHeight="1">
      <c r="B43" s="37"/>
      <c r="C43" s="38"/>
      <c r="D43" s="39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1"/>
    </row>
    <row r="44" spans="2:16" ht="15" customHeight="1">
      <c r="B44" s="42"/>
      <c r="C44" s="43"/>
      <c r="D44" s="44"/>
      <c r="E44" s="44"/>
      <c r="F44" s="45"/>
      <c r="G44" s="45"/>
      <c r="H44" s="45"/>
      <c r="I44" s="45"/>
      <c r="J44" s="45"/>
      <c r="K44" s="45"/>
      <c r="L44" s="45"/>
      <c r="N44" s="45"/>
      <c r="O44" s="45"/>
      <c r="P44" s="46"/>
    </row>
    <row r="45" spans="2:16" ht="15" customHeight="1">
      <c r="B45" s="47"/>
      <c r="C45" s="48"/>
      <c r="D45" s="49"/>
      <c r="E45" s="49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1"/>
    </row>
    <row r="46" spans="2:16" ht="39" customHeight="1">
      <c r="B46" s="126" t="s">
        <v>0</v>
      </c>
      <c r="C46" s="127" t="s">
        <v>1</v>
      </c>
      <c r="D46" s="126" t="s">
        <v>2</v>
      </c>
      <c r="E46" s="116" t="s">
        <v>3</v>
      </c>
      <c r="F46" s="116"/>
      <c r="G46" s="116" t="s">
        <v>4</v>
      </c>
      <c r="H46" s="116"/>
      <c r="I46" s="116" t="s">
        <v>117</v>
      </c>
      <c r="J46" s="116"/>
      <c r="K46" s="116" t="s">
        <v>5</v>
      </c>
      <c r="L46" s="116"/>
      <c r="M46" s="116" t="s">
        <v>6</v>
      </c>
      <c r="N46" s="116"/>
      <c r="O46" s="116" t="s">
        <v>7</v>
      </c>
      <c r="P46" s="116"/>
    </row>
    <row r="47" spans="2:16" ht="15" customHeight="1">
      <c r="B47" s="126"/>
      <c r="C47" s="127"/>
      <c r="D47" s="126"/>
      <c r="E47" s="52" t="s">
        <v>8</v>
      </c>
      <c r="F47" s="53" t="s">
        <v>9</v>
      </c>
      <c r="G47" s="52" t="s">
        <v>8</v>
      </c>
      <c r="H47" s="53" t="s">
        <v>9</v>
      </c>
      <c r="I47" s="52" t="s">
        <v>8</v>
      </c>
      <c r="J47" s="53" t="s">
        <v>9</v>
      </c>
      <c r="K47" s="52" t="s">
        <v>8</v>
      </c>
      <c r="L47" s="53" t="s">
        <v>9</v>
      </c>
      <c r="M47" s="52" t="s">
        <v>8</v>
      </c>
      <c r="N47" s="53" t="s">
        <v>9</v>
      </c>
      <c r="O47" s="52" t="s">
        <v>8</v>
      </c>
      <c r="P47" s="54" t="s">
        <v>9</v>
      </c>
    </row>
    <row r="48" spans="2:16" s="32" customFormat="1" ht="15" customHeight="1">
      <c r="B48" s="128" t="s">
        <v>55</v>
      </c>
      <c r="C48" s="129"/>
      <c r="D48" s="129"/>
      <c r="E48" s="123">
        <f aca="true" t="shared" si="6" ref="E48:P48">SUM(E50+E59+E69+E94+E77+E99+E110)</f>
        <v>16752</v>
      </c>
      <c r="F48" s="123">
        <f t="shared" si="6"/>
        <v>9831</v>
      </c>
      <c r="G48" s="123">
        <f t="shared" si="6"/>
        <v>2899</v>
      </c>
      <c r="H48" s="123">
        <f t="shared" si="6"/>
        <v>1806</v>
      </c>
      <c r="I48" s="123">
        <f t="shared" si="6"/>
        <v>4158</v>
      </c>
      <c r="J48" s="123">
        <f t="shared" si="6"/>
        <v>2937</v>
      </c>
      <c r="K48" s="123">
        <f t="shared" si="6"/>
        <v>4995</v>
      </c>
      <c r="L48" s="123">
        <f t="shared" si="6"/>
        <v>1990</v>
      </c>
      <c r="M48" s="123">
        <f t="shared" si="6"/>
        <v>8625</v>
      </c>
      <c r="N48" s="123">
        <f t="shared" si="6"/>
        <v>5431</v>
      </c>
      <c r="O48" s="123">
        <f t="shared" si="6"/>
        <v>5226</v>
      </c>
      <c r="P48" s="124">
        <f t="shared" si="6"/>
        <v>3268</v>
      </c>
    </row>
    <row r="49" spans="2:16" s="32" customFormat="1" ht="18" customHeight="1">
      <c r="B49" s="129"/>
      <c r="C49" s="129"/>
      <c r="D49" s="129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  <c r="P49" s="131"/>
    </row>
    <row r="50" spans="2:16" ht="15" customHeight="1">
      <c r="B50" s="27" t="s">
        <v>11</v>
      </c>
      <c r="C50" s="28" t="s">
        <v>56</v>
      </c>
      <c r="D50" s="55" t="s">
        <v>13</v>
      </c>
      <c r="E50" s="56">
        <f>SUM(E51:E57)</f>
        <v>1955</v>
      </c>
      <c r="F50" s="56">
        <f aca="true" t="shared" si="7" ref="F50:P50">SUM(F51:F57)</f>
        <v>1154</v>
      </c>
      <c r="G50" s="56">
        <f t="shared" si="7"/>
        <v>363</v>
      </c>
      <c r="H50" s="56">
        <f t="shared" si="7"/>
        <v>240</v>
      </c>
      <c r="I50" s="56">
        <f t="shared" si="7"/>
        <v>513</v>
      </c>
      <c r="J50" s="56">
        <f t="shared" si="7"/>
        <v>359</v>
      </c>
      <c r="K50" s="56">
        <f t="shared" si="7"/>
        <v>586</v>
      </c>
      <c r="L50" s="56">
        <f t="shared" si="7"/>
        <v>240</v>
      </c>
      <c r="M50" s="56">
        <f t="shared" si="7"/>
        <v>1075</v>
      </c>
      <c r="N50" s="56">
        <f t="shared" si="7"/>
        <v>668</v>
      </c>
      <c r="O50" s="56">
        <f t="shared" si="7"/>
        <v>630</v>
      </c>
      <c r="P50" s="56">
        <f t="shared" si="7"/>
        <v>401</v>
      </c>
    </row>
    <row r="51" spans="2:16" ht="15" customHeight="1">
      <c r="B51" s="18">
        <v>1</v>
      </c>
      <c r="C51" s="19" t="s">
        <v>57</v>
      </c>
      <c r="D51" s="57" t="s">
        <v>15</v>
      </c>
      <c r="E51" s="33">
        <v>96</v>
      </c>
      <c r="F51" s="58">
        <v>59</v>
      </c>
      <c r="G51" s="58">
        <v>22</v>
      </c>
      <c r="H51" s="58">
        <v>15</v>
      </c>
      <c r="I51" s="59">
        <v>28</v>
      </c>
      <c r="J51" s="58">
        <v>22</v>
      </c>
      <c r="K51" s="59">
        <v>24</v>
      </c>
      <c r="L51" s="58">
        <v>7</v>
      </c>
      <c r="M51" s="59">
        <v>52</v>
      </c>
      <c r="N51" s="58">
        <v>36</v>
      </c>
      <c r="O51" s="59">
        <v>32</v>
      </c>
      <c r="P51" s="58">
        <v>19</v>
      </c>
    </row>
    <row r="52" spans="2:16" ht="15" customHeight="1">
      <c r="B52" s="18">
        <v>2</v>
      </c>
      <c r="C52" s="19" t="s">
        <v>58</v>
      </c>
      <c r="D52" s="57" t="s">
        <v>15</v>
      </c>
      <c r="E52" s="33">
        <v>60</v>
      </c>
      <c r="F52" s="58">
        <v>41</v>
      </c>
      <c r="G52" s="58">
        <v>10</v>
      </c>
      <c r="H52" s="58">
        <v>6</v>
      </c>
      <c r="I52" s="59">
        <v>22</v>
      </c>
      <c r="J52" s="58">
        <v>17</v>
      </c>
      <c r="K52" s="59">
        <v>11</v>
      </c>
      <c r="L52" s="58">
        <v>5</v>
      </c>
      <c r="M52" s="59">
        <v>29</v>
      </c>
      <c r="N52" s="58">
        <v>23</v>
      </c>
      <c r="O52" s="59">
        <v>22</v>
      </c>
      <c r="P52" s="58">
        <v>16</v>
      </c>
    </row>
    <row r="53" spans="2:16" ht="12.75">
      <c r="B53" s="18">
        <v>3</v>
      </c>
      <c r="C53" s="19" t="s">
        <v>59</v>
      </c>
      <c r="D53" s="57" t="s">
        <v>15</v>
      </c>
      <c r="E53" s="33">
        <v>177</v>
      </c>
      <c r="F53" s="58">
        <v>104</v>
      </c>
      <c r="G53" s="58">
        <v>38</v>
      </c>
      <c r="H53" s="58">
        <v>22</v>
      </c>
      <c r="I53" s="58">
        <v>43</v>
      </c>
      <c r="J53" s="58">
        <v>33</v>
      </c>
      <c r="K53" s="58">
        <v>57</v>
      </c>
      <c r="L53" s="58">
        <v>21</v>
      </c>
      <c r="M53" s="58">
        <v>82</v>
      </c>
      <c r="N53" s="58">
        <v>51</v>
      </c>
      <c r="O53" s="58">
        <v>46</v>
      </c>
      <c r="P53" s="58">
        <v>26</v>
      </c>
    </row>
    <row r="54" spans="2:16" ht="12.75">
      <c r="B54" s="18">
        <v>4</v>
      </c>
      <c r="C54" s="19" t="s">
        <v>60</v>
      </c>
      <c r="D54" s="57" t="s">
        <v>15</v>
      </c>
      <c r="E54" s="33">
        <v>411</v>
      </c>
      <c r="F54" s="100">
        <v>242</v>
      </c>
      <c r="G54" s="58">
        <v>61</v>
      </c>
      <c r="H54" s="58">
        <v>41</v>
      </c>
      <c r="I54" s="58">
        <v>109</v>
      </c>
      <c r="J54" s="58">
        <v>77</v>
      </c>
      <c r="K54" s="58">
        <v>127</v>
      </c>
      <c r="L54" s="58">
        <v>47</v>
      </c>
      <c r="M54" s="58">
        <v>278</v>
      </c>
      <c r="N54" s="58">
        <v>167</v>
      </c>
      <c r="O54" s="58">
        <v>154</v>
      </c>
      <c r="P54" s="58">
        <v>96</v>
      </c>
    </row>
    <row r="55" spans="2:16" ht="12.75">
      <c r="B55" s="18">
        <v>5</v>
      </c>
      <c r="C55" s="19" t="s">
        <v>60</v>
      </c>
      <c r="D55" s="57" t="s">
        <v>19</v>
      </c>
      <c r="E55" s="33">
        <v>717</v>
      </c>
      <c r="F55" s="104">
        <v>410</v>
      </c>
      <c r="G55" s="104">
        <v>113</v>
      </c>
      <c r="H55" s="104">
        <v>80</v>
      </c>
      <c r="I55" s="104">
        <v>168</v>
      </c>
      <c r="J55" s="104">
        <v>110</v>
      </c>
      <c r="K55" s="104">
        <v>245</v>
      </c>
      <c r="L55" s="104">
        <v>104</v>
      </c>
      <c r="M55" s="104">
        <v>437</v>
      </c>
      <c r="N55" s="104">
        <v>254</v>
      </c>
      <c r="O55" s="104">
        <v>250</v>
      </c>
      <c r="P55" s="105">
        <v>161</v>
      </c>
    </row>
    <row r="56" spans="2:16" ht="12.75">
      <c r="B56" s="18">
        <v>6</v>
      </c>
      <c r="C56" s="19" t="s">
        <v>61</v>
      </c>
      <c r="D56" s="57" t="s">
        <v>23</v>
      </c>
      <c r="E56" s="33">
        <v>425</v>
      </c>
      <c r="F56" s="58">
        <v>259</v>
      </c>
      <c r="G56" s="58">
        <v>100</v>
      </c>
      <c r="H56" s="58">
        <v>68</v>
      </c>
      <c r="I56" s="58">
        <v>117</v>
      </c>
      <c r="J56" s="58">
        <v>82</v>
      </c>
      <c r="K56" s="58">
        <v>105</v>
      </c>
      <c r="L56" s="58">
        <v>50</v>
      </c>
      <c r="M56" s="58">
        <v>172</v>
      </c>
      <c r="N56" s="58">
        <v>119</v>
      </c>
      <c r="O56" s="58">
        <v>102</v>
      </c>
      <c r="P56" s="58">
        <v>69</v>
      </c>
    </row>
    <row r="57" spans="2:16" ht="12.75">
      <c r="B57" s="18">
        <v>7</v>
      </c>
      <c r="C57" s="19" t="s">
        <v>62</v>
      </c>
      <c r="D57" s="57" t="s">
        <v>15</v>
      </c>
      <c r="E57" s="33">
        <v>69</v>
      </c>
      <c r="F57" s="58">
        <v>39</v>
      </c>
      <c r="G57" s="58">
        <v>19</v>
      </c>
      <c r="H57" s="58">
        <v>8</v>
      </c>
      <c r="I57" s="58">
        <v>26</v>
      </c>
      <c r="J57" s="58">
        <v>18</v>
      </c>
      <c r="K57" s="58">
        <v>17</v>
      </c>
      <c r="L57" s="58">
        <v>6</v>
      </c>
      <c r="M57" s="58">
        <v>25</v>
      </c>
      <c r="N57" s="58">
        <v>18</v>
      </c>
      <c r="O57" s="58">
        <v>24</v>
      </c>
      <c r="P57" s="58">
        <v>14</v>
      </c>
    </row>
    <row r="58" spans="2:16" ht="9" customHeight="1">
      <c r="B58" s="85"/>
      <c r="C58" s="60"/>
      <c r="D58" s="61"/>
      <c r="E58" s="62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86"/>
    </row>
    <row r="59" spans="2:16" ht="15">
      <c r="B59" s="27" t="s">
        <v>26</v>
      </c>
      <c r="C59" s="28" t="s">
        <v>63</v>
      </c>
      <c r="D59" s="55" t="s">
        <v>13</v>
      </c>
      <c r="E59" s="56">
        <f>SUM(E60:E67)</f>
        <v>3176</v>
      </c>
      <c r="F59" s="56">
        <f aca="true" t="shared" si="8" ref="F59:P59">SUM(F60:F67)</f>
        <v>1971</v>
      </c>
      <c r="G59" s="56">
        <f t="shared" si="8"/>
        <v>598</v>
      </c>
      <c r="H59" s="56">
        <f t="shared" si="8"/>
        <v>373</v>
      </c>
      <c r="I59" s="56">
        <f t="shared" si="8"/>
        <v>740</v>
      </c>
      <c r="J59" s="56">
        <f t="shared" si="8"/>
        <v>566</v>
      </c>
      <c r="K59" s="56">
        <f t="shared" si="8"/>
        <v>952</v>
      </c>
      <c r="L59" s="56">
        <f t="shared" si="8"/>
        <v>370</v>
      </c>
      <c r="M59" s="56">
        <f t="shared" si="8"/>
        <v>1822</v>
      </c>
      <c r="N59" s="56">
        <f t="shared" si="8"/>
        <v>1176</v>
      </c>
      <c r="O59" s="56">
        <f t="shared" si="8"/>
        <v>1073</v>
      </c>
      <c r="P59" s="56">
        <f t="shared" si="8"/>
        <v>692</v>
      </c>
    </row>
    <row r="60" spans="2:16" ht="12.75">
      <c r="B60" s="18">
        <v>1</v>
      </c>
      <c r="C60" s="19" t="s">
        <v>64</v>
      </c>
      <c r="D60" s="57" t="s">
        <v>23</v>
      </c>
      <c r="E60" s="33">
        <v>168</v>
      </c>
      <c r="F60" s="58">
        <v>128</v>
      </c>
      <c r="G60" s="58">
        <v>24</v>
      </c>
      <c r="H60" s="58">
        <v>17</v>
      </c>
      <c r="I60" s="59">
        <v>49</v>
      </c>
      <c r="J60" s="58">
        <v>44</v>
      </c>
      <c r="K60" s="59">
        <v>40</v>
      </c>
      <c r="L60" s="58">
        <v>19</v>
      </c>
      <c r="M60" s="59">
        <v>89</v>
      </c>
      <c r="N60" s="58">
        <v>75</v>
      </c>
      <c r="O60" s="59">
        <v>53</v>
      </c>
      <c r="P60" s="58">
        <v>43</v>
      </c>
    </row>
    <row r="61" spans="2:16" ht="12.75">
      <c r="B61" s="18">
        <v>2</v>
      </c>
      <c r="C61" s="19" t="s">
        <v>65</v>
      </c>
      <c r="D61" s="57" t="s">
        <v>15</v>
      </c>
      <c r="E61" s="33">
        <v>123</v>
      </c>
      <c r="F61" s="58">
        <v>74</v>
      </c>
      <c r="G61" s="58">
        <v>28</v>
      </c>
      <c r="H61" s="58">
        <v>16</v>
      </c>
      <c r="I61" s="59">
        <v>15</v>
      </c>
      <c r="J61" s="58">
        <v>13</v>
      </c>
      <c r="K61" s="59">
        <v>41</v>
      </c>
      <c r="L61" s="58">
        <v>17</v>
      </c>
      <c r="M61" s="59">
        <v>74</v>
      </c>
      <c r="N61" s="58">
        <v>49</v>
      </c>
      <c r="O61" s="59">
        <v>47</v>
      </c>
      <c r="P61" s="58">
        <v>26</v>
      </c>
    </row>
    <row r="62" spans="2:16" ht="12.75">
      <c r="B62" s="18">
        <v>3</v>
      </c>
      <c r="C62" s="19" t="s">
        <v>66</v>
      </c>
      <c r="D62" s="57" t="s">
        <v>23</v>
      </c>
      <c r="E62" s="33">
        <v>830</v>
      </c>
      <c r="F62" s="58">
        <v>485</v>
      </c>
      <c r="G62" s="58">
        <v>115</v>
      </c>
      <c r="H62" s="58">
        <v>71</v>
      </c>
      <c r="I62" s="102">
        <v>214</v>
      </c>
      <c r="J62" s="58">
        <v>143</v>
      </c>
      <c r="K62" s="58">
        <v>220</v>
      </c>
      <c r="L62" s="58">
        <v>80</v>
      </c>
      <c r="M62" s="58">
        <v>522</v>
      </c>
      <c r="N62" s="58">
        <v>301</v>
      </c>
      <c r="O62" s="58">
        <v>320</v>
      </c>
      <c r="P62" s="58">
        <v>183</v>
      </c>
    </row>
    <row r="63" spans="2:16" ht="12.75">
      <c r="B63" s="18">
        <v>4</v>
      </c>
      <c r="C63" s="19" t="s">
        <v>67</v>
      </c>
      <c r="D63" s="57" t="s">
        <v>15</v>
      </c>
      <c r="E63" s="33">
        <v>280</v>
      </c>
      <c r="F63" s="58">
        <v>175</v>
      </c>
      <c r="G63" s="58">
        <v>51</v>
      </c>
      <c r="H63" s="58">
        <v>32</v>
      </c>
      <c r="I63" s="58">
        <v>63</v>
      </c>
      <c r="J63" s="58">
        <v>49</v>
      </c>
      <c r="K63" s="58">
        <v>79</v>
      </c>
      <c r="L63" s="58">
        <v>26</v>
      </c>
      <c r="M63" s="58">
        <v>166</v>
      </c>
      <c r="N63" s="58">
        <v>113</v>
      </c>
      <c r="O63" s="58">
        <v>81</v>
      </c>
      <c r="P63" s="58">
        <v>53</v>
      </c>
    </row>
    <row r="64" spans="2:16" ht="12.75">
      <c r="B64" s="18">
        <v>5</v>
      </c>
      <c r="C64" s="19" t="s">
        <v>67</v>
      </c>
      <c r="D64" s="57" t="s">
        <v>19</v>
      </c>
      <c r="E64" s="33">
        <v>1185</v>
      </c>
      <c r="F64" s="58">
        <v>728</v>
      </c>
      <c r="G64" s="58">
        <v>282</v>
      </c>
      <c r="H64" s="58">
        <v>174</v>
      </c>
      <c r="I64" s="58">
        <v>254</v>
      </c>
      <c r="J64" s="58">
        <v>206</v>
      </c>
      <c r="K64" s="58">
        <v>401</v>
      </c>
      <c r="L64" s="58">
        <v>154</v>
      </c>
      <c r="M64" s="58">
        <v>624</v>
      </c>
      <c r="N64" s="58">
        <v>402</v>
      </c>
      <c r="O64" s="58">
        <v>373</v>
      </c>
      <c r="P64" s="58">
        <v>255</v>
      </c>
    </row>
    <row r="65" spans="2:16" ht="12.75">
      <c r="B65" s="18">
        <v>6</v>
      </c>
      <c r="C65" s="19" t="s">
        <v>68</v>
      </c>
      <c r="D65" s="57" t="s">
        <v>23</v>
      </c>
      <c r="E65" s="33">
        <v>210</v>
      </c>
      <c r="F65" s="58">
        <v>143</v>
      </c>
      <c r="G65" s="58">
        <v>31</v>
      </c>
      <c r="H65" s="58">
        <v>22</v>
      </c>
      <c r="I65" s="58">
        <v>55</v>
      </c>
      <c r="J65" s="58">
        <v>44</v>
      </c>
      <c r="K65" s="58">
        <v>61</v>
      </c>
      <c r="L65" s="58">
        <v>26</v>
      </c>
      <c r="M65" s="58">
        <v>122</v>
      </c>
      <c r="N65" s="58">
        <v>85</v>
      </c>
      <c r="O65" s="58">
        <v>82</v>
      </c>
      <c r="P65" s="58">
        <v>58</v>
      </c>
    </row>
    <row r="66" spans="2:16" ht="12.75">
      <c r="B66" s="18">
        <v>7</v>
      </c>
      <c r="C66" s="19" t="s">
        <v>69</v>
      </c>
      <c r="D66" s="57" t="s">
        <v>15</v>
      </c>
      <c r="E66" s="33">
        <v>229</v>
      </c>
      <c r="F66" s="58">
        <v>135</v>
      </c>
      <c r="G66" s="58">
        <v>49</v>
      </c>
      <c r="H66" s="58">
        <v>30</v>
      </c>
      <c r="I66" s="58">
        <v>44</v>
      </c>
      <c r="J66" s="58">
        <v>29</v>
      </c>
      <c r="K66" s="58">
        <v>68</v>
      </c>
      <c r="L66" s="58">
        <v>26</v>
      </c>
      <c r="M66" s="58">
        <v>129</v>
      </c>
      <c r="N66" s="58">
        <v>83</v>
      </c>
      <c r="O66" s="58">
        <v>62</v>
      </c>
      <c r="P66" s="58">
        <v>37</v>
      </c>
    </row>
    <row r="67" spans="2:16" ht="12.75">
      <c r="B67" s="18">
        <v>8</v>
      </c>
      <c r="C67" s="19" t="s">
        <v>70</v>
      </c>
      <c r="D67" s="57" t="s">
        <v>15</v>
      </c>
      <c r="E67" s="33">
        <v>151</v>
      </c>
      <c r="F67" s="58">
        <v>103</v>
      </c>
      <c r="G67" s="58">
        <v>18</v>
      </c>
      <c r="H67" s="58">
        <v>11</v>
      </c>
      <c r="I67" s="58">
        <v>46</v>
      </c>
      <c r="J67" s="58">
        <v>38</v>
      </c>
      <c r="K67" s="58">
        <v>42</v>
      </c>
      <c r="L67" s="58">
        <v>22</v>
      </c>
      <c r="M67" s="58">
        <v>96</v>
      </c>
      <c r="N67" s="58">
        <v>68</v>
      </c>
      <c r="O67" s="58">
        <v>55</v>
      </c>
      <c r="P67" s="58">
        <v>37</v>
      </c>
    </row>
    <row r="68" spans="2:16" ht="9" customHeight="1">
      <c r="B68" s="85"/>
      <c r="C68" s="60"/>
      <c r="D68" s="61"/>
      <c r="E68" s="62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86"/>
    </row>
    <row r="69" spans="2:16" ht="15">
      <c r="B69" s="27" t="s">
        <v>34</v>
      </c>
      <c r="C69" s="28" t="s">
        <v>71</v>
      </c>
      <c r="D69" s="55" t="s">
        <v>13</v>
      </c>
      <c r="E69" s="56">
        <f>SUM(E70:E75)</f>
        <v>1283</v>
      </c>
      <c r="F69" s="56">
        <f aca="true" t="shared" si="9" ref="F69:P69">SUM(F70:F75)</f>
        <v>737</v>
      </c>
      <c r="G69" s="56">
        <f t="shared" si="9"/>
        <v>219</v>
      </c>
      <c r="H69" s="56">
        <f t="shared" si="9"/>
        <v>136</v>
      </c>
      <c r="I69" s="56">
        <f t="shared" si="9"/>
        <v>348</v>
      </c>
      <c r="J69" s="56">
        <f t="shared" si="9"/>
        <v>254</v>
      </c>
      <c r="K69" s="56">
        <f t="shared" si="9"/>
        <v>366</v>
      </c>
      <c r="L69" s="56">
        <f t="shared" si="9"/>
        <v>142</v>
      </c>
      <c r="M69" s="56">
        <f>SUM(M70:M75)</f>
        <v>629</v>
      </c>
      <c r="N69" s="56">
        <f t="shared" si="9"/>
        <v>390</v>
      </c>
      <c r="O69" s="56">
        <f t="shared" si="9"/>
        <v>425</v>
      </c>
      <c r="P69" s="56">
        <f t="shared" si="9"/>
        <v>270</v>
      </c>
    </row>
    <row r="70" spans="2:16" ht="12.75">
      <c r="B70" s="18">
        <v>1</v>
      </c>
      <c r="C70" s="19" t="s">
        <v>72</v>
      </c>
      <c r="D70" s="57" t="s">
        <v>15</v>
      </c>
      <c r="E70" s="33">
        <v>99</v>
      </c>
      <c r="F70" s="58">
        <v>52</v>
      </c>
      <c r="G70" s="58">
        <v>16</v>
      </c>
      <c r="H70" s="58">
        <v>9</v>
      </c>
      <c r="I70" s="59">
        <v>26</v>
      </c>
      <c r="J70" s="58">
        <v>21</v>
      </c>
      <c r="K70" s="59">
        <v>30</v>
      </c>
      <c r="L70" s="58">
        <v>5</v>
      </c>
      <c r="M70" s="59">
        <v>48</v>
      </c>
      <c r="N70" s="58">
        <v>27</v>
      </c>
      <c r="O70" s="59">
        <v>38</v>
      </c>
      <c r="P70" s="58">
        <v>21</v>
      </c>
    </row>
    <row r="71" spans="2:16" ht="12.75">
      <c r="B71" s="18">
        <v>2</v>
      </c>
      <c r="C71" s="19" t="s">
        <v>73</v>
      </c>
      <c r="D71" s="57" t="s">
        <v>15</v>
      </c>
      <c r="E71" s="33">
        <v>158</v>
      </c>
      <c r="F71" s="58">
        <v>88</v>
      </c>
      <c r="G71" s="58">
        <v>26</v>
      </c>
      <c r="H71" s="58">
        <v>16</v>
      </c>
      <c r="I71" s="59">
        <v>40</v>
      </c>
      <c r="J71" s="58">
        <v>25</v>
      </c>
      <c r="K71" s="59">
        <v>48</v>
      </c>
      <c r="L71" s="58">
        <v>21</v>
      </c>
      <c r="M71" s="59">
        <v>84</v>
      </c>
      <c r="N71" s="58">
        <v>50</v>
      </c>
      <c r="O71" s="59">
        <v>58</v>
      </c>
      <c r="P71" s="58">
        <v>38</v>
      </c>
    </row>
    <row r="72" spans="2:16" ht="12.75">
      <c r="B72" s="18">
        <v>3</v>
      </c>
      <c r="C72" s="19" t="s">
        <v>74</v>
      </c>
      <c r="D72" s="57" t="s">
        <v>15</v>
      </c>
      <c r="E72" s="33">
        <v>117</v>
      </c>
      <c r="F72" s="58">
        <v>74</v>
      </c>
      <c r="G72" s="58">
        <v>17</v>
      </c>
      <c r="H72" s="58">
        <v>8</v>
      </c>
      <c r="I72" s="58">
        <v>40</v>
      </c>
      <c r="J72" s="58">
        <v>36</v>
      </c>
      <c r="K72" s="58">
        <v>29</v>
      </c>
      <c r="L72" s="58">
        <v>10</v>
      </c>
      <c r="M72" s="58">
        <v>66</v>
      </c>
      <c r="N72" s="58">
        <v>45</v>
      </c>
      <c r="O72" s="58">
        <v>50</v>
      </c>
      <c r="P72" s="58">
        <v>33</v>
      </c>
    </row>
    <row r="73" spans="2:16" ht="12.75">
      <c r="B73" s="18">
        <v>4</v>
      </c>
      <c r="C73" s="19" t="s">
        <v>75</v>
      </c>
      <c r="D73" s="57" t="s">
        <v>15</v>
      </c>
      <c r="E73" s="33">
        <v>93</v>
      </c>
      <c r="F73" s="58">
        <v>56</v>
      </c>
      <c r="G73" s="58">
        <v>15</v>
      </c>
      <c r="H73" s="58">
        <v>12</v>
      </c>
      <c r="I73" s="58">
        <v>27</v>
      </c>
      <c r="J73" s="58">
        <v>20</v>
      </c>
      <c r="K73" s="58">
        <v>22</v>
      </c>
      <c r="L73" s="58">
        <v>9</v>
      </c>
      <c r="M73" s="58">
        <v>44</v>
      </c>
      <c r="N73" s="58">
        <v>30</v>
      </c>
      <c r="O73" s="58">
        <v>24</v>
      </c>
      <c r="P73" s="58">
        <v>20</v>
      </c>
    </row>
    <row r="74" spans="2:16" ht="12.75">
      <c r="B74" s="18">
        <v>5</v>
      </c>
      <c r="C74" s="19" t="s">
        <v>76</v>
      </c>
      <c r="D74" s="57" t="s">
        <v>23</v>
      </c>
      <c r="E74" s="33">
        <v>716</v>
      </c>
      <c r="F74" s="58">
        <v>401</v>
      </c>
      <c r="G74" s="58">
        <v>126</v>
      </c>
      <c r="H74" s="58">
        <v>80</v>
      </c>
      <c r="I74" s="58">
        <v>177</v>
      </c>
      <c r="J74" s="58">
        <v>125</v>
      </c>
      <c r="K74" s="58">
        <v>216</v>
      </c>
      <c r="L74" s="58">
        <v>86</v>
      </c>
      <c r="M74" s="58">
        <v>348</v>
      </c>
      <c r="N74" s="58">
        <v>206</v>
      </c>
      <c r="O74" s="58">
        <v>219</v>
      </c>
      <c r="P74" s="58">
        <v>131</v>
      </c>
    </row>
    <row r="75" spans="2:16" ht="12.75">
      <c r="B75" s="18">
        <v>6</v>
      </c>
      <c r="C75" s="19" t="s">
        <v>77</v>
      </c>
      <c r="D75" s="57" t="s">
        <v>23</v>
      </c>
      <c r="E75" s="33">
        <v>100</v>
      </c>
      <c r="F75" s="58">
        <v>66</v>
      </c>
      <c r="G75" s="58">
        <v>19</v>
      </c>
      <c r="H75" s="58">
        <v>11</v>
      </c>
      <c r="I75" s="87">
        <v>38</v>
      </c>
      <c r="J75" s="58">
        <v>27</v>
      </c>
      <c r="K75" s="58">
        <v>21</v>
      </c>
      <c r="L75" s="58">
        <v>11</v>
      </c>
      <c r="M75" s="58">
        <v>39</v>
      </c>
      <c r="N75" s="58">
        <v>32</v>
      </c>
      <c r="O75" s="58">
        <v>36</v>
      </c>
      <c r="P75" s="58">
        <v>27</v>
      </c>
    </row>
    <row r="76" spans="2:16" ht="9.75" customHeight="1">
      <c r="B76" s="88"/>
      <c r="C76" s="93"/>
      <c r="D76" s="90"/>
      <c r="E76" s="91"/>
      <c r="F76" s="92"/>
      <c r="G76" s="92"/>
      <c r="H76" s="63"/>
      <c r="I76" s="63"/>
      <c r="J76" s="63"/>
      <c r="K76" s="63"/>
      <c r="L76" s="63"/>
      <c r="M76" s="63"/>
      <c r="N76" s="63"/>
      <c r="O76" s="63"/>
      <c r="P76" s="86"/>
    </row>
    <row r="77" spans="2:16" ht="15">
      <c r="B77" s="27" t="s">
        <v>41</v>
      </c>
      <c r="C77" s="28" t="s">
        <v>78</v>
      </c>
      <c r="D77" s="28" t="s">
        <v>13</v>
      </c>
      <c r="E77" s="56">
        <f aca="true" t="shared" si="10" ref="E77:P77">SUM(E78:E88)</f>
        <v>4319</v>
      </c>
      <c r="F77" s="56">
        <f t="shared" si="10"/>
        <v>2397</v>
      </c>
      <c r="G77" s="56">
        <f t="shared" si="10"/>
        <v>738</v>
      </c>
      <c r="H77" s="56">
        <f t="shared" si="10"/>
        <v>431</v>
      </c>
      <c r="I77" s="56">
        <f t="shared" si="10"/>
        <v>1032</v>
      </c>
      <c r="J77" s="56">
        <f t="shared" si="10"/>
        <v>667</v>
      </c>
      <c r="K77" s="56">
        <f t="shared" si="10"/>
        <v>1317</v>
      </c>
      <c r="L77" s="56">
        <f t="shared" si="10"/>
        <v>536</v>
      </c>
      <c r="M77" s="56">
        <f t="shared" si="10"/>
        <v>2006</v>
      </c>
      <c r="N77" s="56">
        <f t="shared" si="10"/>
        <v>1236</v>
      </c>
      <c r="O77" s="56">
        <f t="shared" si="10"/>
        <v>1386</v>
      </c>
      <c r="P77" s="56">
        <f t="shared" si="10"/>
        <v>829</v>
      </c>
    </row>
    <row r="78" spans="2:16" ht="12.75">
      <c r="B78" s="18">
        <v>1</v>
      </c>
      <c r="C78" s="19" t="s">
        <v>79</v>
      </c>
      <c r="D78" s="64" t="s">
        <v>23</v>
      </c>
      <c r="E78" s="101">
        <v>105</v>
      </c>
      <c r="F78" s="58">
        <v>68</v>
      </c>
      <c r="G78" s="58">
        <v>19</v>
      </c>
      <c r="H78" s="65">
        <v>9</v>
      </c>
      <c r="I78" s="58">
        <v>32</v>
      </c>
      <c r="J78" s="58">
        <v>25</v>
      </c>
      <c r="K78" s="58">
        <v>28</v>
      </c>
      <c r="L78" s="58">
        <v>11</v>
      </c>
      <c r="M78" s="58">
        <v>53</v>
      </c>
      <c r="N78" s="58">
        <v>36</v>
      </c>
      <c r="O78" s="58">
        <v>26</v>
      </c>
      <c r="P78" s="58">
        <v>17</v>
      </c>
    </row>
    <row r="79" spans="2:16" ht="12.75">
      <c r="B79" s="18">
        <v>2</v>
      </c>
      <c r="C79" s="19" t="s">
        <v>80</v>
      </c>
      <c r="D79" s="64" t="s">
        <v>15</v>
      </c>
      <c r="E79" s="33">
        <v>120</v>
      </c>
      <c r="F79" s="58">
        <v>65</v>
      </c>
      <c r="G79" s="58">
        <v>11</v>
      </c>
      <c r="H79" s="65">
        <v>5</v>
      </c>
      <c r="I79" s="58">
        <v>26</v>
      </c>
      <c r="J79" s="58">
        <v>20</v>
      </c>
      <c r="K79" s="58">
        <v>43</v>
      </c>
      <c r="L79" s="58">
        <v>17</v>
      </c>
      <c r="M79" s="58">
        <v>69</v>
      </c>
      <c r="N79" s="58">
        <v>39</v>
      </c>
      <c r="O79" s="58">
        <v>57</v>
      </c>
      <c r="P79" s="58">
        <v>30</v>
      </c>
    </row>
    <row r="80" spans="2:16" ht="12.75">
      <c r="B80" s="18">
        <v>3</v>
      </c>
      <c r="C80" s="19" t="s">
        <v>81</v>
      </c>
      <c r="D80" s="64" t="s">
        <v>23</v>
      </c>
      <c r="E80" s="33">
        <v>278</v>
      </c>
      <c r="F80" s="58">
        <v>153</v>
      </c>
      <c r="G80" s="58">
        <v>44</v>
      </c>
      <c r="H80" s="65">
        <v>24</v>
      </c>
      <c r="I80" s="58">
        <v>78</v>
      </c>
      <c r="J80" s="58">
        <v>47</v>
      </c>
      <c r="K80" s="58">
        <v>78</v>
      </c>
      <c r="L80" s="58">
        <v>30</v>
      </c>
      <c r="M80" s="58">
        <v>136</v>
      </c>
      <c r="N80" s="58">
        <v>89</v>
      </c>
      <c r="O80" s="58">
        <v>110</v>
      </c>
      <c r="P80" s="58">
        <v>66</v>
      </c>
    </row>
    <row r="81" spans="2:16" ht="12.75">
      <c r="B81" s="18">
        <v>4</v>
      </c>
      <c r="C81" s="82" t="s">
        <v>82</v>
      </c>
      <c r="D81" s="64" t="s">
        <v>23</v>
      </c>
      <c r="E81" s="33">
        <v>149</v>
      </c>
      <c r="F81" s="58">
        <v>79</v>
      </c>
      <c r="G81" s="58">
        <v>18</v>
      </c>
      <c r="H81" s="65">
        <v>11</v>
      </c>
      <c r="I81" s="58">
        <v>46</v>
      </c>
      <c r="J81" s="58">
        <v>29</v>
      </c>
      <c r="K81" s="58">
        <v>48</v>
      </c>
      <c r="L81" s="58">
        <v>16</v>
      </c>
      <c r="M81" s="58">
        <v>79</v>
      </c>
      <c r="N81" s="58">
        <v>44</v>
      </c>
      <c r="O81" s="58">
        <v>56</v>
      </c>
      <c r="P81" s="58">
        <v>27</v>
      </c>
    </row>
    <row r="82" spans="2:16" ht="12.75">
      <c r="B82" s="18">
        <v>5</v>
      </c>
      <c r="C82" s="82" t="s">
        <v>83</v>
      </c>
      <c r="D82" s="64" t="s">
        <v>23</v>
      </c>
      <c r="E82" s="33">
        <v>306</v>
      </c>
      <c r="F82" s="58">
        <v>173</v>
      </c>
      <c r="G82" s="58">
        <v>47</v>
      </c>
      <c r="H82" s="65">
        <v>29</v>
      </c>
      <c r="I82" s="58">
        <v>95</v>
      </c>
      <c r="J82" s="58">
        <v>68</v>
      </c>
      <c r="K82" s="58">
        <v>81</v>
      </c>
      <c r="L82" s="58">
        <v>29</v>
      </c>
      <c r="M82" s="58">
        <v>133</v>
      </c>
      <c r="N82" s="58">
        <v>88</v>
      </c>
      <c r="O82" s="58">
        <v>95</v>
      </c>
      <c r="P82" s="58">
        <v>54</v>
      </c>
    </row>
    <row r="83" spans="2:17" ht="12.75">
      <c r="B83" s="18">
        <v>6</v>
      </c>
      <c r="C83" s="82" t="s">
        <v>84</v>
      </c>
      <c r="D83" s="64" t="s">
        <v>23</v>
      </c>
      <c r="E83" s="33">
        <v>685</v>
      </c>
      <c r="F83" s="58">
        <v>421</v>
      </c>
      <c r="G83" s="84">
        <v>104</v>
      </c>
      <c r="H83" s="65">
        <v>60</v>
      </c>
      <c r="I83" s="58">
        <v>195</v>
      </c>
      <c r="J83" s="58">
        <v>131</v>
      </c>
      <c r="K83" s="58">
        <v>212</v>
      </c>
      <c r="L83" s="58">
        <v>102</v>
      </c>
      <c r="M83" s="58">
        <v>352</v>
      </c>
      <c r="N83" s="58">
        <v>255</v>
      </c>
      <c r="O83" s="58">
        <v>247</v>
      </c>
      <c r="P83" s="58">
        <v>166</v>
      </c>
      <c r="Q83" s="102"/>
    </row>
    <row r="84" spans="2:16" ht="12.75">
      <c r="B84" s="18">
        <v>7</v>
      </c>
      <c r="C84" s="82" t="s">
        <v>85</v>
      </c>
      <c r="D84" s="64" t="s">
        <v>15</v>
      </c>
      <c r="E84" s="33">
        <v>127</v>
      </c>
      <c r="F84" s="58">
        <v>77</v>
      </c>
      <c r="G84" s="58">
        <v>31</v>
      </c>
      <c r="H84" s="65">
        <v>21</v>
      </c>
      <c r="I84" s="58">
        <v>34</v>
      </c>
      <c r="J84" s="58">
        <v>21</v>
      </c>
      <c r="K84" s="58">
        <v>31</v>
      </c>
      <c r="L84" s="58">
        <v>14</v>
      </c>
      <c r="M84" s="58">
        <v>56</v>
      </c>
      <c r="N84" s="58">
        <v>37</v>
      </c>
      <c r="O84" s="58">
        <v>52</v>
      </c>
      <c r="P84" s="58">
        <v>35</v>
      </c>
    </row>
    <row r="85" spans="2:16" ht="12.75">
      <c r="B85" s="18">
        <v>8</v>
      </c>
      <c r="C85" s="82" t="s">
        <v>86</v>
      </c>
      <c r="D85" s="64" t="s">
        <v>15</v>
      </c>
      <c r="E85" s="33">
        <v>103</v>
      </c>
      <c r="F85" s="58">
        <v>48</v>
      </c>
      <c r="G85" s="58">
        <v>14</v>
      </c>
      <c r="H85" s="65">
        <v>9</v>
      </c>
      <c r="I85" s="58">
        <v>34</v>
      </c>
      <c r="J85" s="58">
        <v>22</v>
      </c>
      <c r="K85" s="58">
        <v>32</v>
      </c>
      <c r="L85" s="58">
        <v>7</v>
      </c>
      <c r="M85" s="58">
        <v>58</v>
      </c>
      <c r="N85" s="58">
        <v>27</v>
      </c>
      <c r="O85" s="58">
        <v>37</v>
      </c>
      <c r="P85" s="58">
        <v>20</v>
      </c>
    </row>
    <row r="86" spans="2:16" ht="12.75">
      <c r="B86" s="18">
        <v>9</v>
      </c>
      <c r="C86" s="82" t="s">
        <v>87</v>
      </c>
      <c r="D86" s="64" t="s">
        <v>15</v>
      </c>
      <c r="E86" s="33">
        <v>109</v>
      </c>
      <c r="F86" s="58">
        <v>57</v>
      </c>
      <c r="G86" s="58">
        <v>18</v>
      </c>
      <c r="H86" s="65">
        <v>13</v>
      </c>
      <c r="I86" s="58">
        <v>27</v>
      </c>
      <c r="J86" s="58">
        <v>20</v>
      </c>
      <c r="K86" s="58">
        <v>38</v>
      </c>
      <c r="L86" s="58">
        <v>13</v>
      </c>
      <c r="M86" s="58">
        <v>55</v>
      </c>
      <c r="N86" s="58">
        <v>31</v>
      </c>
      <c r="O86" s="58">
        <v>39</v>
      </c>
      <c r="P86" s="58">
        <v>19</v>
      </c>
    </row>
    <row r="87" spans="2:16" ht="10.5" customHeight="1">
      <c r="B87" s="18"/>
      <c r="C87" s="19"/>
      <c r="D87" s="64"/>
      <c r="E87" s="33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106"/>
    </row>
    <row r="88" spans="2:16" ht="13.5" customHeight="1">
      <c r="B88" s="66">
        <v>10</v>
      </c>
      <c r="C88" s="83" t="s">
        <v>88</v>
      </c>
      <c r="D88" s="67" t="s">
        <v>25</v>
      </c>
      <c r="E88" s="89">
        <v>2337</v>
      </c>
      <c r="F88" s="89">
        <v>1256</v>
      </c>
      <c r="G88" s="89">
        <v>432</v>
      </c>
      <c r="H88" s="89">
        <v>250</v>
      </c>
      <c r="I88" s="89">
        <v>465</v>
      </c>
      <c r="J88" s="89">
        <v>284</v>
      </c>
      <c r="K88" s="89">
        <v>726</v>
      </c>
      <c r="L88" s="89">
        <v>297</v>
      </c>
      <c r="M88" s="89">
        <v>1015</v>
      </c>
      <c r="N88" s="89">
        <v>590</v>
      </c>
      <c r="O88" s="89">
        <v>667</v>
      </c>
      <c r="P88" s="89">
        <v>395</v>
      </c>
    </row>
    <row r="89" spans="2:6" ht="15">
      <c r="B89" s="42"/>
      <c r="C89" s="43"/>
      <c r="D89" s="44"/>
      <c r="E89" s="44"/>
      <c r="F89" s="45"/>
    </row>
    <row r="90" spans="2:6" ht="15">
      <c r="B90" s="42"/>
      <c r="C90" s="43"/>
      <c r="D90" s="44"/>
      <c r="E90" s="44"/>
      <c r="F90" s="45"/>
    </row>
    <row r="91" spans="2:16" ht="10.5" customHeight="1">
      <c r="B91" s="47"/>
      <c r="C91" s="48"/>
      <c r="D91" s="49"/>
      <c r="E91" s="49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1"/>
    </row>
    <row r="92" spans="2:16" ht="39.75" customHeight="1">
      <c r="B92" s="126" t="s">
        <v>0</v>
      </c>
      <c r="C92" s="127" t="s">
        <v>1</v>
      </c>
      <c r="D92" s="126" t="s">
        <v>2</v>
      </c>
      <c r="E92" s="116" t="s">
        <v>3</v>
      </c>
      <c r="F92" s="116"/>
      <c r="G92" s="114" t="s">
        <v>4</v>
      </c>
      <c r="H92" s="115"/>
      <c r="I92" s="116" t="s">
        <v>117</v>
      </c>
      <c r="J92" s="116"/>
      <c r="K92" s="116" t="s">
        <v>5</v>
      </c>
      <c r="L92" s="116"/>
      <c r="M92" s="116" t="s">
        <v>6</v>
      </c>
      <c r="N92" s="116"/>
      <c r="O92" s="116" t="s">
        <v>7</v>
      </c>
      <c r="P92" s="116"/>
    </row>
    <row r="93" spans="2:16" ht="17.25" customHeight="1">
      <c r="B93" s="126"/>
      <c r="C93" s="127"/>
      <c r="D93" s="126"/>
      <c r="E93" s="52" t="s">
        <v>8</v>
      </c>
      <c r="F93" s="53" t="s">
        <v>9</v>
      </c>
      <c r="G93" s="52" t="s">
        <v>8</v>
      </c>
      <c r="H93" s="53" t="s">
        <v>9</v>
      </c>
      <c r="I93" s="52" t="s">
        <v>8</v>
      </c>
      <c r="J93" s="53" t="s">
        <v>9</v>
      </c>
      <c r="K93" s="52" t="s">
        <v>8</v>
      </c>
      <c r="L93" s="53" t="s">
        <v>9</v>
      </c>
      <c r="M93" s="52" t="s">
        <v>8</v>
      </c>
      <c r="N93" s="53" t="s">
        <v>9</v>
      </c>
      <c r="O93" s="52" t="s">
        <v>8</v>
      </c>
      <c r="P93" s="53" t="s">
        <v>9</v>
      </c>
    </row>
    <row r="94" spans="2:16" ht="15" customHeight="1">
      <c r="B94" s="27" t="s">
        <v>48</v>
      </c>
      <c r="C94" s="28" t="s">
        <v>89</v>
      </c>
      <c r="D94" s="55" t="s">
        <v>13</v>
      </c>
      <c r="E94" s="56">
        <f>SUM(E95:E97)</f>
        <v>1242</v>
      </c>
      <c r="F94" s="56">
        <f aca="true" t="shared" si="11" ref="F94:P94">SUM(F95:F97)</f>
        <v>740</v>
      </c>
      <c r="G94" s="56">
        <f t="shared" si="11"/>
        <v>148</v>
      </c>
      <c r="H94" s="56">
        <f t="shared" si="11"/>
        <v>89</v>
      </c>
      <c r="I94" s="56">
        <f t="shared" si="11"/>
        <v>349</v>
      </c>
      <c r="J94" s="56">
        <f t="shared" si="11"/>
        <v>233</v>
      </c>
      <c r="K94" s="56">
        <f t="shared" si="11"/>
        <v>358</v>
      </c>
      <c r="L94" s="56">
        <f t="shared" si="11"/>
        <v>150</v>
      </c>
      <c r="M94" s="56">
        <f t="shared" si="11"/>
        <v>662</v>
      </c>
      <c r="N94" s="56">
        <f t="shared" si="11"/>
        <v>438</v>
      </c>
      <c r="O94" s="56">
        <f t="shared" si="11"/>
        <v>344</v>
      </c>
      <c r="P94" s="56">
        <f t="shared" si="11"/>
        <v>207</v>
      </c>
    </row>
    <row r="95" spans="2:16" ht="15.75" customHeight="1">
      <c r="B95" s="18">
        <v>1</v>
      </c>
      <c r="C95" s="19" t="s">
        <v>90</v>
      </c>
      <c r="D95" s="57" t="s">
        <v>23</v>
      </c>
      <c r="E95" s="33">
        <v>367</v>
      </c>
      <c r="F95" s="58">
        <v>216</v>
      </c>
      <c r="G95" s="58">
        <v>51</v>
      </c>
      <c r="H95" s="58">
        <v>32</v>
      </c>
      <c r="I95" s="59">
        <v>111</v>
      </c>
      <c r="J95" s="58">
        <v>67</v>
      </c>
      <c r="K95" s="59">
        <v>113</v>
      </c>
      <c r="L95" s="58">
        <v>49</v>
      </c>
      <c r="M95" s="59">
        <v>181</v>
      </c>
      <c r="N95" s="58">
        <v>121</v>
      </c>
      <c r="O95" s="59">
        <v>120</v>
      </c>
      <c r="P95" s="58">
        <v>70</v>
      </c>
    </row>
    <row r="96" spans="2:16" ht="15" customHeight="1">
      <c r="B96" s="18">
        <v>2</v>
      </c>
      <c r="C96" s="19" t="s">
        <v>91</v>
      </c>
      <c r="D96" s="57" t="s">
        <v>23</v>
      </c>
      <c r="E96" s="33">
        <v>166</v>
      </c>
      <c r="F96" s="58">
        <v>101</v>
      </c>
      <c r="G96" s="58">
        <v>10</v>
      </c>
      <c r="H96" s="58">
        <v>4</v>
      </c>
      <c r="I96" s="59">
        <v>44</v>
      </c>
      <c r="J96" s="58">
        <v>31</v>
      </c>
      <c r="K96" s="59">
        <v>51</v>
      </c>
      <c r="L96" s="58">
        <v>22</v>
      </c>
      <c r="M96" s="59">
        <v>104</v>
      </c>
      <c r="N96" s="58">
        <v>68</v>
      </c>
      <c r="O96" s="59">
        <v>59</v>
      </c>
      <c r="P96" s="58">
        <v>37</v>
      </c>
    </row>
    <row r="97" spans="2:16" ht="15" customHeight="1">
      <c r="B97" s="18">
        <v>3</v>
      </c>
      <c r="C97" s="19" t="s">
        <v>92</v>
      </c>
      <c r="D97" s="57" t="s">
        <v>23</v>
      </c>
      <c r="E97" s="33">
        <v>709</v>
      </c>
      <c r="F97" s="58">
        <v>423</v>
      </c>
      <c r="G97" s="58">
        <v>87</v>
      </c>
      <c r="H97" s="58">
        <v>53</v>
      </c>
      <c r="I97" s="58">
        <v>194</v>
      </c>
      <c r="J97" s="58">
        <v>135</v>
      </c>
      <c r="K97" s="58">
        <v>194</v>
      </c>
      <c r="L97" s="58">
        <v>79</v>
      </c>
      <c r="M97" s="58">
        <v>377</v>
      </c>
      <c r="N97" s="58">
        <v>249</v>
      </c>
      <c r="O97" s="58">
        <v>165</v>
      </c>
      <c r="P97" s="58">
        <v>100</v>
      </c>
    </row>
    <row r="98" spans="2:16" ht="15" customHeight="1">
      <c r="B98" s="94"/>
      <c r="C98" s="68"/>
      <c r="D98" s="69"/>
      <c r="E98" s="70"/>
      <c r="F98" s="71"/>
      <c r="G98" s="72"/>
      <c r="H98" s="73"/>
      <c r="I98" s="72"/>
      <c r="J98" s="73"/>
      <c r="K98" s="72"/>
      <c r="L98" s="73"/>
      <c r="M98" s="72"/>
      <c r="N98" s="73"/>
      <c r="O98" s="72"/>
      <c r="P98" s="95"/>
    </row>
    <row r="99" spans="2:16" ht="15" customHeight="1">
      <c r="B99" s="27" t="s">
        <v>93</v>
      </c>
      <c r="C99" s="28" t="s">
        <v>94</v>
      </c>
      <c r="D99" s="55" t="s">
        <v>13</v>
      </c>
      <c r="E99" s="56">
        <f>SUM(E100:E108)</f>
        <v>2572</v>
      </c>
      <c r="F99" s="56">
        <f aca="true" t="shared" si="12" ref="F99:P99">SUM(F100:F108)</f>
        <v>1559</v>
      </c>
      <c r="G99" s="56">
        <f t="shared" si="12"/>
        <v>541</v>
      </c>
      <c r="H99" s="56">
        <f t="shared" si="12"/>
        <v>347</v>
      </c>
      <c r="I99" s="56">
        <f t="shared" si="12"/>
        <v>617</v>
      </c>
      <c r="J99" s="56">
        <f t="shared" si="12"/>
        <v>451</v>
      </c>
      <c r="K99" s="56">
        <f t="shared" si="12"/>
        <v>754</v>
      </c>
      <c r="L99" s="56">
        <f t="shared" si="12"/>
        <v>316</v>
      </c>
      <c r="M99" s="56">
        <f t="shared" si="12"/>
        <v>1302</v>
      </c>
      <c r="N99" s="56">
        <f t="shared" si="12"/>
        <v>838</v>
      </c>
      <c r="O99" s="56">
        <f t="shared" si="12"/>
        <v>743</v>
      </c>
      <c r="P99" s="56">
        <f t="shared" si="12"/>
        <v>470</v>
      </c>
    </row>
    <row r="100" spans="2:16" ht="12.75">
      <c r="B100" s="18">
        <v>1</v>
      </c>
      <c r="C100" s="19" t="s">
        <v>95</v>
      </c>
      <c r="D100" s="57" t="s">
        <v>15</v>
      </c>
      <c r="E100" s="33">
        <v>146</v>
      </c>
      <c r="F100" s="58">
        <v>94</v>
      </c>
      <c r="G100" s="58">
        <v>19</v>
      </c>
      <c r="H100" s="58">
        <v>12</v>
      </c>
      <c r="I100" s="59">
        <v>43</v>
      </c>
      <c r="J100" s="58">
        <v>40</v>
      </c>
      <c r="K100" s="59">
        <v>41</v>
      </c>
      <c r="L100" s="58">
        <v>15</v>
      </c>
      <c r="M100" s="59">
        <v>86</v>
      </c>
      <c r="N100" s="58">
        <v>56</v>
      </c>
      <c r="O100" s="59">
        <v>51</v>
      </c>
      <c r="P100" s="58">
        <v>33</v>
      </c>
    </row>
    <row r="101" spans="2:16" ht="12.75">
      <c r="B101" s="18">
        <v>2</v>
      </c>
      <c r="C101" s="19" t="s">
        <v>96</v>
      </c>
      <c r="D101" s="57" t="s">
        <v>19</v>
      </c>
      <c r="E101" s="33">
        <v>77</v>
      </c>
      <c r="F101" s="58">
        <v>57</v>
      </c>
      <c r="G101" s="58">
        <v>12</v>
      </c>
      <c r="H101" s="58">
        <v>9</v>
      </c>
      <c r="I101" s="59">
        <v>14</v>
      </c>
      <c r="J101" s="58">
        <v>10</v>
      </c>
      <c r="K101" s="59">
        <v>24</v>
      </c>
      <c r="L101" s="58">
        <v>14</v>
      </c>
      <c r="M101" s="59">
        <v>43</v>
      </c>
      <c r="N101" s="58">
        <v>35</v>
      </c>
      <c r="O101" s="59">
        <v>26</v>
      </c>
      <c r="P101" s="58">
        <v>24</v>
      </c>
    </row>
    <row r="102" spans="2:16" ht="12.75">
      <c r="B102" s="18">
        <v>3</v>
      </c>
      <c r="C102" s="19" t="s">
        <v>97</v>
      </c>
      <c r="D102" s="57" t="s">
        <v>23</v>
      </c>
      <c r="E102" s="33">
        <v>179</v>
      </c>
      <c r="F102" s="58">
        <v>100</v>
      </c>
      <c r="G102" s="58">
        <v>31</v>
      </c>
      <c r="H102" s="58">
        <v>21</v>
      </c>
      <c r="I102" s="58">
        <v>29</v>
      </c>
      <c r="J102" s="58">
        <v>17</v>
      </c>
      <c r="K102" s="58">
        <v>62</v>
      </c>
      <c r="L102" s="58">
        <v>31</v>
      </c>
      <c r="M102" s="58">
        <v>106</v>
      </c>
      <c r="N102" s="58">
        <v>65</v>
      </c>
      <c r="O102" s="58">
        <v>52</v>
      </c>
      <c r="P102" s="58">
        <v>35</v>
      </c>
    </row>
    <row r="103" spans="2:16" ht="12.75">
      <c r="B103" s="18">
        <v>4</v>
      </c>
      <c r="C103" s="19" t="s">
        <v>98</v>
      </c>
      <c r="D103" s="57" t="s">
        <v>23</v>
      </c>
      <c r="E103" s="33">
        <v>251</v>
      </c>
      <c r="F103" s="58">
        <v>142</v>
      </c>
      <c r="G103" s="58">
        <v>44</v>
      </c>
      <c r="H103" s="58">
        <v>29</v>
      </c>
      <c r="I103" s="58">
        <v>61</v>
      </c>
      <c r="J103" s="58">
        <v>40</v>
      </c>
      <c r="K103" s="58">
        <v>75</v>
      </c>
      <c r="L103" s="58">
        <v>30</v>
      </c>
      <c r="M103" s="58">
        <v>114</v>
      </c>
      <c r="N103" s="58">
        <v>63</v>
      </c>
      <c r="O103" s="58">
        <v>94</v>
      </c>
      <c r="P103" s="58">
        <v>52</v>
      </c>
    </row>
    <row r="104" spans="2:16" ht="12.75">
      <c r="B104" s="18">
        <v>5</v>
      </c>
      <c r="C104" s="19" t="s">
        <v>99</v>
      </c>
      <c r="D104" s="57" t="s">
        <v>15</v>
      </c>
      <c r="E104" s="33">
        <v>236</v>
      </c>
      <c r="F104" s="58">
        <v>143</v>
      </c>
      <c r="G104" s="58">
        <v>41</v>
      </c>
      <c r="H104" s="58">
        <v>28</v>
      </c>
      <c r="I104" s="58">
        <v>67</v>
      </c>
      <c r="J104" s="58">
        <v>53</v>
      </c>
      <c r="K104" s="58">
        <v>67</v>
      </c>
      <c r="L104" s="58">
        <v>22</v>
      </c>
      <c r="M104" s="58">
        <v>139</v>
      </c>
      <c r="N104" s="58">
        <v>83</v>
      </c>
      <c r="O104" s="58">
        <v>89</v>
      </c>
      <c r="P104" s="58">
        <v>53</v>
      </c>
    </row>
    <row r="105" spans="2:17" ht="12.75">
      <c r="B105" s="18">
        <v>6</v>
      </c>
      <c r="C105" s="19" t="s">
        <v>100</v>
      </c>
      <c r="D105" s="57" t="s">
        <v>23</v>
      </c>
      <c r="E105" s="33">
        <v>842</v>
      </c>
      <c r="F105" s="58">
        <v>500</v>
      </c>
      <c r="G105" s="58">
        <v>202</v>
      </c>
      <c r="H105" s="58">
        <v>116</v>
      </c>
      <c r="I105" s="58">
        <v>215</v>
      </c>
      <c r="J105" s="58">
        <v>141</v>
      </c>
      <c r="K105" s="58">
        <v>236</v>
      </c>
      <c r="L105" s="58">
        <v>100</v>
      </c>
      <c r="M105" s="58">
        <v>426</v>
      </c>
      <c r="N105" s="58">
        <v>276</v>
      </c>
      <c r="O105" s="58">
        <v>236</v>
      </c>
      <c r="P105" s="58">
        <v>149</v>
      </c>
      <c r="Q105" s="102"/>
    </row>
    <row r="106" spans="2:16" ht="12.75">
      <c r="B106" s="18">
        <v>7</v>
      </c>
      <c r="C106" s="19" t="s">
        <v>101</v>
      </c>
      <c r="D106" s="57" t="s">
        <v>15</v>
      </c>
      <c r="E106" s="33">
        <v>84</v>
      </c>
      <c r="F106" s="58">
        <v>51</v>
      </c>
      <c r="G106" s="58">
        <v>12</v>
      </c>
      <c r="H106" s="58">
        <v>11</v>
      </c>
      <c r="I106" s="58">
        <v>18</v>
      </c>
      <c r="J106" s="58">
        <v>16</v>
      </c>
      <c r="K106" s="58">
        <v>24</v>
      </c>
      <c r="L106" s="58">
        <v>9</v>
      </c>
      <c r="M106" s="58">
        <v>53</v>
      </c>
      <c r="N106" s="58">
        <v>32</v>
      </c>
      <c r="O106" s="58">
        <v>27</v>
      </c>
      <c r="P106" s="58">
        <v>16</v>
      </c>
    </row>
    <row r="107" spans="2:16" ht="12.75">
      <c r="B107" s="18">
        <v>8</v>
      </c>
      <c r="C107" s="19" t="s">
        <v>102</v>
      </c>
      <c r="D107" s="57" t="s">
        <v>15</v>
      </c>
      <c r="E107" s="33">
        <v>212</v>
      </c>
      <c r="F107" s="58">
        <v>133</v>
      </c>
      <c r="G107" s="58">
        <v>48</v>
      </c>
      <c r="H107" s="58">
        <v>31</v>
      </c>
      <c r="I107" s="58">
        <v>58</v>
      </c>
      <c r="J107" s="58">
        <v>47</v>
      </c>
      <c r="K107" s="58">
        <v>67</v>
      </c>
      <c r="L107" s="58">
        <v>23</v>
      </c>
      <c r="M107" s="58">
        <v>111</v>
      </c>
      <c r="N107" s="58">
        <v>75</v>
      </c>
      <c r="O107" s="58">
        <v>62</v>
      </c>
      <c r="P107" s="58">
        <v>37</v>
      </c>
    </row>
    <row r="108" spans="2:16" ht="12.75">
      <c r="B108" s="18">
        <v>9</v>
      </c>
      <c r="C108" s="19" t="s">
        <v>102</v>
      </c>
      <c r="D108" s="57" t="s">
        <v>19</v>
      </c>
      <c r="E108" s="33">
        <v>545</v>
      </c>
      <c r="F108" s="58">
        <v>339</v>
      </c>
      <c r="G108" s="58">
        <v>132</v>
      </c>
      <c r="H108" s="58">
        <v>90</v>
      </c>
      <c r="I108" s="58">
        <v>112</v>
      </c>
      <c r="J108" s="58">
        <v>87</v>
      </c>
      <c r="K108" s="58">
        <v>158</v>
      </c>
      <c r="L108" s="58">
        <v>72</v>
      </c>
      <c r="M108" s="58">
        <v>224</v>
      </c>
      <c r="N108" s="58">
        <v>153</v>
      </c>
      <c r="O108" s="58">
        <v>106</v>
      </c>
      <c r="P108" s="58">
        <v>71</v>
      </c>
    </row>
    <row r="109" spans="2:16" ht="15">
      <c r="B109" s="85"/>
      <c r="C109" s="60"/>
      <c r="D109" s="61"/>
      <c r="E109" s="62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86"/>
    </row>
    <row r="110" spans="2:16" ht="15">
      <c r="B110" s="27" t="s">
        <v>103</v>
      </c>
      <c r="C110" s="28" t="s">
        <v>104</v>
      </c>
      <c r="D110" s="55" t="s">
        <v>13</v>
      </c>
      <c r="E110" s="56">
        <f>SUM(E111:E120)</f>
        <v>2205</v>
      </c>
      <c r="F110" s="56">
        <f aca="true" t="shared" si="13" ref="F110:P110">SUM(F111:F120)</f>
        <v>1273</v>
      </c>
      <c r="G110" s="56">
        <f t="shared" si="13"/>
        <v>292</v>
      </c>
      <c r="H110" s="56">
        <f t="shared" si="13"/>
        <v>190</v>
      </c>
      <c r="I110" s="56">
        <f t="shared" si="13"/>
        <v>559</v>
      </c>
      <c r="J110" s="56">
        <f t="shared" si="13"/>
        <v>407</v>
      </c>
      <c r="K110" s="56">
        <f t="shared" si="13"/>
        <v>662</v>
      </c>
      <c r="L110" s="56">
        <f t="shared" si="13"/>
        <v>236</v>
      </c>
      <c r="M110" s="56">
        <f t="shared" si="13"/>
        <v>1129</v>
      </c>
      <c r="N110" s="56">
        <f t="shared" si="13"/>
        <v>685</v>
      </c>
      <c r="O110" s="56">
        <f t="shared" si="13"/>
        <v>625</v>
      </c>
      <c r="P110" s="56">
        <f t="shared" si="13"/>
        <v>399</v>
      </c>
    </row>
    <row r="111" spans="2:16" ht="12.75">
      <c r="B111" s="18">
        <v>1</v>
      </c>
      <c r="C111" s="19" t="s">
        <v>105</v>
      </c>
      <c r="D111" s="57" t="s">
        <v>15</v>
      </c>
      <c r="E111" s="33">
        <v>171</v>
      </c>
      <c r="F111" s="58">
        <v>99</v>
      </c>
      <c r="G111" s="58">
        <v>19</v>
      </c>
      <c r="H111" s="58">
        <v>6</v>
      </c>
      <c r="I111" s="59">
        <v>46</v>
      </c>
      <c r="J111" s="58">
        <v>29</v>
      </c>
      <c r="K111" s="59">
        <v>51</v>
      </c>
      <c r="L111" s="58">
        <v>20</v>
      </c>
      <c r="M111" s="59">
        <v>97</v>
      </c>
      <c r="N111" s="58">
        <v>65</v>
      </c>
      <c r="O111" s="59">
        <v>41</v>
      </c>
      <c r="P111" s="58">
        <v>25</v>
      </c>
    </row>
    <row r="112" spans="2:16" ht="12.75">
      <c r="B112" s="18">
        <v>2</v>
      </c>
      <c r="C112" s="19" t="s">
        <v>106</v>
      </c>
      <c r="D112" s="57" t="s">
        <v>23</v>
      </c>
      <c r="E112" s="33">
        <v>235</v>
      </c>
      <c r="F112" s="58">
        <v>131</v>
      </c>
      <c r="G112" s="58">
        <v>24</v>
      </c>
      <c r="H112" s="58">
        <v>15</v>
      </c>
      <c r="I112" s="59">
        <v>56</v>
      </c>
      <c r="J112" s="58">
        <v>44</v>
      </c>
      <c r="K112" s="59">
        <v>66</v>
      </c>
      <c r="L112" s="58">
        <v>19</v>
      </c>
      <c r="M112" s="59">
        <v>144</v>
      </c>
      <c r="N112" s="58">
        <v>82</v>
      </c>
      <c r="O112" s="59">
        <v>64</v>
      </c>
      <c r="P112" s="58">
        <v>37</v>
      </c>
    </row>
    <row r="113" spans="2:16" ht="12.75">
      <c r="B113" s="18">
        <v>3</v>
      </c>
      <c r="C113" s="19" t="s">
        <v>107</v>
      </c>
      <c r="D113" s="57" t="s">
        <v>15</v>
      </c>
      <c r="E113" s="33">
        <v>61</v>
      </c>
      <c r="F113" s="58">
        <v>37</v>
      </c>
      <c r="G113" s="58">
        <v>9</v>
      </c>
      <c r="H113" s="58">
        <v>8</v>
      </c>
      <c r="I113" s="58">
        <v>15</v>
      </c>
      <c r="J113" s="58">
        <v>14</v>
      </c>
      <c r="K113" s="58">
        <v>22</v>
      </c>
      <c r="L113" s="58">
        <v>5</v>
      </c>
      <c r="M113" s="58">
        <v>31</v>
      </c>
      <c r="N113" s="58">
        <v>18</v>
      </c>
      <c r="O113" s="58">
        <v>22</v>
      </c>
      <c r="P113" s="58">
        <v>14</v>
      </c>
    </row>
    <row r="114" spans="2:16" ht="12.75">
      <c r="B114" s="18">
        <v>4</v>
      </c>
      <c r="C114" s="19" t="s">
        <v>108</v>
      </c>
      <c r="D114" s="57" t="s">
        <v>23</v>
      </c>
      <c r="E114" s="33">
        <v>772</v>
      </c>
      <c r="F114" s="58">
        <v>438</v>
      </c>
      <c r="G114" s="58">
        <v>81</v>
      </c>
      <c r="H114" s="58">
        <v>49</v>
      </c>
      <c r="I114" s="58">
        <v>178</v>
      </c>
      <c r="J114" s="58">
        <v>125</v>
      </c>
      <c r="K114" s="58">
        <v>241</v>
      </c>
      <c r="L114" s="58">
        <v>89</v>
      </c>
      <c r="M114" s="58">
        <v>475</v>
      </c>
      <c r="N114" s="58">
        <v>278</v>
      </c>
      <c r="O114" s="58">
        <v>185</v>
      </c>
      <c r="P114" s="58">
        <v>114</v>
      </c>
    </row>
    <row r="115" spans="2:16" ht="12.75">
      <c r="B115" s="18">
        <v>5</v>
      </c>
      <c r="C115" s="19" t="s">
        <v>109</v>
      </c>
      <c r="D115" s="57" t="s">
        <v>19</v>
      </c>
      <c r="E115" s="33">
        <v>30</v>
      </c>
      <c r="F115" s="58">
        <v>19</v>
      </c>
      <c r="G115" s="58">
        <v>7</v>
      </c>
      <c r="H115" s="58">
        <v>6</v>
      </c>
      <c r="I115" s="58">
        <v>9</v>
      </c>
      <c r="J115" s="58">
        <v>7</v>
      </c>
      <c r="K115" s="58">
        <v>11</v>
      </c>
      <c r="L115" s="58">
        <v>5</v>
      </c>
      <c r="M115" s="58">
        <v>12</v>
      </c>
      <c r="N115" s="58">
        <v>8</v>
      </c>
      <c r="O115" s="58">
        <v>15</v>
      </c>
      <c r="P115" s="58">
        <v>11</v>
      </c>
    </row>
    <row r="116" spans="2:16" ht="12.75">
      <c r="B116" s="18">
        <v>6</v>
      </c>
      <c r="C116" s="19" t="s">
        <v>110</v>
      </c>
      <c r="D116" s="57" t="s">
        <v>15</v>
      </c>
      <c r="E116" s="33">
        <v>67</v>
      </c>
      <c r="F116" s="58">
        <v>39</v>
      </c>
      <c r="G116" s="58">
        <v>12</v>
      </c>
      <c r="H116" s="58">
        <v>6</v>
      </c>
      <c r="I116" s="58">
        <v>17</v>
      </c>
      <c r="J116" s="58">
        <v>16</v>
      </c>
      <c r="K116" s="58">
        <v>24</v>
      </c>
      <c r="L116" s="58">
        <v>8</v>
      </c>
      <c r="M116" s="58">
        <v>33</v>
      </c>
      <c r="N116" s="58">
        <v>21</v>
      </c>
      <c r="O116" s="58">
        <v>16</v>
      </c>
      <c r="P116" s="58">
        <v>15</v>
      </c>
    </row>
    <row r="117" spans="2:16" ht="12.75">
      <c r="B117" s="18">
        <v>7</v>
      </c>
      <c r="C117" s="19" t="s">
        <v>111</v>
      </c>
      <c r="D117" s="57" t="s">
        <v>15</v>
      </c>
      <c r="E117" s="33">
        <v>101</v>
      </c>
      <c r="F117" s="58">
        <v>49</v>
      </c>
      <c r="G117" s="58">
        <v>10</v>
      </c>
      <c r="H117" s="58">
        <v>4</v>
      </c>
      <c r="I117" s="58">
        <v>29</v>
      </c>
      <c r="J117" s="58">
        <v>17</v>
      </c>
      <c r="K117" s="58">
        <v>32</v>
      </c>
      <c r="L117" s="58">
        <v>8</v>
      </c>
      <c r="M117" s="58">
        <v>46</v>
      </c>
      <c r="N117" s="58">
        <v>33</v>
      </c>
      <c r="O117" s="58">
        <v>41</v>
      </c>
      <c r="P117" s="58">
        <v>24</v>
      </c>
    </row>
    <row r="118" spans="2:16" ht="12.75">
      <c r="B118" s="18">
        <v>8</v>
      </c>
      <c r="C118" s="19" t="s">
        <v>112</v>
      </c>
      <c r="D118" s="57" t="s">
        <v>15</v>
      </c>
      <c r="E118" s="33">
        <v>129</v>
      </c>
      <c r="F118" s="58">
        <v>70</v>
      </c>
      <c r="G118" s="58">
        <v>13</v>
      </c>
      <c r="H118" s="58">
        <v>10</v>
      </c>
      <c r="I118" s="58">
        <v>33</v>
      </c>
      <c r="J118" s="58">
        <v>21</v>
      </c>
      <c r="K118" s="58">
        <v>36</v>
      </c>
      <c r="L118" s="58">
        <v>13</v>
      </c>
      <c r="M118" s="58">
        <v>82</v>
      </c>
      <c r="N118" s="58">
        <v>43</v>
      </c>
      <c r="O118" s="58">
        <v>47</v>
      </c>
      <c r="P118" s="58">
        <v>30</v>
      </c>
    </row>
    <row r="119" spans="2:16" ht="12.75">
      <c r="B119" s="18">
        <v>9</v>
      </c>
      <c r="C119" s="19" t="s">
        <v>113</v>
      </c>
      <c r="D119" s="57" t="s">
        <v>15</v>
      </c>
      <c r="E119" s="33">
        <v>153</v>
      </c>
      <c r="F119" s="58">
        <v>86</v>
      </c>
      <c r="G119" s="58">
        <v>23</v>
      </c>
      <c r="H119" s="58">
        <v>16</v>
      </c>
      <c r="I119" s="58">
        <v>51</v>
      </c>
      <c r="J119" s="58">
        <v>41</v>
      </c>
      <c r="K119" s="58">
        <v>45</v>
      </c>
      <c r="L119" s="58">
        <v>14</v>
      </c>
      <c r="M119" s="58">
        <v>52</v>
      </c>
      <c r="N119" s="58">
        <v>31</v>
      </c>
      <c r="O119" s="58">
        <v>50</v>
      </c>
      <c r="P119" s="58">
        <v>29</v>
      </c>
    </row>
    <row r="120" spans="2:16" ht="12.75">
      <c r="B120" s="74">
        <v>10</v>
      </c>
      <c r="C120" s="57" t="s">
        <v>113</v>
      </c>
      <c r="D120" s="57" t="s">
        <v>19</v>
      </c>
      <c r="E120" s="33">
        <v>486</v>
      </c>
      <c r="F120" s="58">
        <v>305</v>
      </c>
      <c r="G120" s="58">
        <v>94</v>
      </c>
      <c r="H120" s="58">
        <v>70</v>
      </c>
      <c r="I120" s="58">
        <v>125</v>
      </c>
      <c r="J120" s="58">
        <v>93</v>
      </c>
      <c r="K120" s="58">
        <v>134</v>
      </c>
      <c r="L120" s="58">
        <v>55</v>
      </c>
      <c r="M120" s="58">
        <v>157</v>
      </c>
      <c r="N120" s="58">
        <v>106</v>
      </c>
      <c r="O120" s="58">
        <v>144</v>
      </c>
      <c r="P120" s="58">
        <v>100</v>
      </c>
    </row>
    <row r="121" spans="2:16" ht="15">
      <c r="B121" s="96"/>
      <c r="C121" s="75"/>
      <c r="D121" s="61"/>
      <c r="E121" s="62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86"/>
    </row>
    <row r="122" spans="2:16" ht="12.75">
      <c r="B122" s="132" t="s">
        <v>114</v>
      </c>
      <c r="C122" s="132"/>
      <c r="D122" s="133" t="s">
        <v>115</v>
      </c>
      <c r="E122" s="135">
        <f aca="true" t="shared" si="14" ref="E122:P122">SUM(E9+E18+E25+E31+E37+E50+E59+E69+E94+E77+E99+E110)</f>
        <v>26608</v>
      </c>
      <c r="F122" s="135">
        <f t="shared" si="14"/>
        <v>15511</v>
      </c>
      <c r="G122" s="135">
        <f t="shared" si="14"/>
        <v>5127</v>
      </c>
      <c r="H122" s="135">
        <f t="shared" si="14"/>
        <v>3224</v>
      </c>
      <c r="I122" s="135">
        <f t="shared" si="14"/>
        <v>6453</v>
      </c>
      <c r="J122" s="135">
        <f t="shared" si="14"/>
        <v>4556</v>
      </c>
      <c r="K122" s="135">
        <f t="shared" si="14"/>
        <v>8238</v>
      </c>
      <c r="L122" s="135">
        <f t="shared" si="14"/>
        <v>3287</v>
      </c>
      <c r="M122" s="135">
        <f t="shared" si="14"/>
        <v>13285</v>
      </c>
      <c r="N122" s="135">
        <f t="shared" si="14"/>
        <v>8240</v>
      </c>
      <c r="O122" s="135">
        <f t="shared" si="14"/>
        <v>8501</v>
      </c>
      <c r="P122" s="136">
        <f t="shared" si="14"/>
        <v>5310</v>
      </c>
    </row>
    <row r="123" spans="2:16" ht="12.75">
      <c r="B123" s="132"/>
      <c r="C123" s="132"/>
      <c r="D123" s="134"/>
      <c r="E123" s="135"/>
      <c r="F123" s="135"/>
      <c r="G123" s="135"/>
      <c r="H123" s="135"/>
      <c r="I123" s="135"/>
      <c r="J123" s="135"/>
      <c r="K123" s="135"/>
      <c r="L123" s="135"/>
      <c r="M123" s="135"/>
      <c r="N123" s="135"/>
      <c r="O123" s="135"/>
      <c r="P123" s="137"/>
    </row>
    <row r="124" spans="11:13" ht="15">
      <c r="K124" s="99"/>
      <c r="M124" s="99"/>
    </row>
    <row r="125" spans="2:13" ht="12.75">
      <c r="B125" s="76" t="s">
        <v>116</v>
      </c>
      <c r="C125" s="77"/>
      <c r="D125" s="78"/>
      <c r="E125" s="79"/>
      <c r="F125" s="76"/>
      <c r="G125" s="79"/>
      <c r="H125" s="77"/>
      <c r="I125" s="35"/>
      <c r="J125" s="35"/>
      <c r="K125" s="35"/>
      <c r="L125" s="35"/>
      <c r="M125" s="35"/>
    </row>
  </sheetData>
  <sheetProtection/>
  <mergeCells count="69">
    <mergeCell ref="P122:P123"/>
    <mergeCell ref="J122:J123"/>
    <mergeCell ref="K122:K123"/>
    <mergeCell ref="L122:L123"/>
    <mergeCell ref="M122:M123"/>
    <mergeCell ref="N122:N123"/>
    <mergeCell ref="O122:O123"/>
    <mergeCell ref="K92:L92"/>
    <mergeCell ref="M92:N92"/>
    <mergeCell ref="O92:P92"/>
    <mergeCell ref="B122:C123"/>
    <mergeCell ref="D122:D123"/>
    <mergeCell ref="E122:E123"/>
    <mergeCell ref="F122:F123"/>
    <mergeCell ref="G122:G123"/>
    <mergeCell ref="H122:H123"/>
    <mergeCell ref="I122:I123"/>
    <mergeCell ref="B92:B93"/>
    <mergeCell ref="C92:C93"/>
    <mergeCell ref="D92:D93"/>
    <mergeCell ref="E92:F92"/>
    <mergeCell ref="G92:H92"/>
    <mergeCell ref="I92:J92"/>
    <mergeCell ref="K48:K49"/>
    <mergeCell ref="L48:L49"/>
    <mergeCell ref="M48:M49"/>
    <mergeCell ref="N48:N49"/>
    <mergeCell ref="O48:O49"/>
    <mergeCell ref="P48:P49"/>
    <mergeCell ref="K46:L46"/>
    <mergeCell ref="M46:N46"/>
    <mergeCell ref="O46:P46"/>
    <mergeCell ref="B48:D49"/>
    <mergeCell ref="E48:E49"/>
    <mergeCell ref="F48:F49"/>
    <mergeCell ref="G48:G49"/>
    <mergeCell ref="H48:H49"/>
    <mergeCell ref="I48:I49"/>
    <mergeCell ref="J48:J49"/>
    <mergeCell ref="M7:M8"/>
    <mergeCell ref="N7:N8"/>
    <mergeCell ref="O7:O8"/>
    <mergeCell ref="P7:P8"/>
    <mergeCell ref="B46:B47"/>
    <mergeCell ref="C46:C47"/>
    <mergeCell ref="D46:D47"/>
    <mergeCell ref="E46:F46"/>
    <mergeCell ref="G46:H46"/>
    <mergeCell ref="I46:J46"/>
    <mergeCell ref="O5:P5"/>
    <mergeCell ref="B7:D8"/>
    <mergeCell ref="E7:E8"/>
    <mergeCell ref="F7:F8"/>
    <mergeCell ref="G7:G8"/>
    <mergeCell ref="H7:H8"/>
    <mergeCell ref="I7:I8"/>
    <mergeCell ref="J7:J8"/>
    <mergeCell ref="K7:K8"/>
    <mergeCell ref="L7:L8"/>
    <mergeCell ref="B1:P1"/>
    <mergeCell ref="B3:P3"/>
    <mergeCell ref="B5:B6"/>
    <mergeCell ref="C5:C6"/>
    <mergeCell ref="D5:D6"/>
    <mergeCell ref="E5:F5"/>
    <mergeCell ref="G5:H5"/>
    <mergeCell ref="I5:J5"/>
    <mergeCell ref="K5:L5"/>
    <mergeCell ref="M5:N5"/>
  </mergeCells>
  <printOptions horizontalCentered="1"/>
  <pageMargins left="0.1968503937007874" right="0.1968503937007874" top="0.1968503937007874" bottom="0.1968503937007874" header="0" footer="0"/>
  <pageSetup horizontalDpi="600" verticalDpi="600" orientation="landscape" paperSize="9" scale="79" r:id="rId2"/>
  <rowBreaks count="2" manualBreakCount="2">
    <brk id="42" min="1" max="15" man="1"/>
    <brk id="88" min="1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Mickiewicz</dc:creator>
  <cp:keywords/>
  <dc:description/>
  <cp:lastModifiedBy>Aleksandra Wojtkowiak</cp:lastModifiedBy>
  <cp:lastPrinted>2015-07-09T08:42:09Z</cp:lastPrinted>
  <dcterms:created xsi:type="dcterms:W3CDTF">2011-03-03T13:36:55Z</dcterms:created>
  <dcterms:modified xsi:type="dcterms:W3CDTF">2017-07-07T10:53:13Z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