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eber\Desktop\Publikacje\Poradnictwo zawodowe i formy szkoleniowe\2014\"/>
    </mc:Choice>
  </mc:AlternateContent>
  <bookViews>
    <workbookView xWindow="240" yWindow="120" windowWidth="14820" windowHeight="6090" tabRatio="642"/>
  </bookViews>
  <sheets>
    <sheet name="Tab. 1" sheetId="1" r:id="rId1"/>
    <sheet name="Tab. 2" sheetId="4" r:id="rId2"/>
    <sheet name="Tab. 3" sheetId="32" r:id="rId3"/>
    <sheet name="Tab. 4" sheetId="33" r:id="rId4"/>
    <sheet name="Tab. 5" sheetId="7" r:id="rId5"/>
    <sheet name="Tab. 6" sheetId="2" r:id="rId6"/>
    <sheet name="Tab. 7" sheetId="8" r:id="rId7"/>
    <sheet name="Tab. 8" sheetId="34" r:id="rId8"/>
    <sheet name="Tab. 9" sheetId="35" r:id="rId9"/>
    <sheet name="Tab. 10" sheetId="36" r:id="rId10"/>
    <sheet name="Tab. 11" sheetId="37" r:id="rId11"/>
    <sheet name="Tab. 12" sheetId="22" r:id="rId12"/>
    <sheet name="Tab. 13" sheetId="23" r:id="rId13"/>
    <sheet name="Tab. 14" sheetId="24" r:id="rId14"/>
    <sheet name="Tab. 15" sheetId="25" r:id="rId15"/>
    <sheet name="Tab. 16" sheetId="27" r:id="rId16"/>
    <sheet name="Tab. 17" sheetId="26" r:id="rId17"/>
    <sheet name="Tab. 18" sheetId="38" r:id="rId18"/>
    <sheet name="Tab. 19" sheetId="28" r:id="rId19"/>
    <sheet name="Tab. 20" sheetId="29" r:id="rId20"/>
    <sheet name="Tab. 21" sheetId="30" r:id="rId21"/>
    <sheet name="Tab. 22" sheetId="31" r:id="rId22"/>
  </sheets>
  <definedNames>
    <definedName name="_xlnm._FilterDatabase" localSheetId="0" hidden="1">'Tab. 1'!$B$9:$J$9</definedName>
    <definedName name="_xlnm._FilterDatabase" localSheetId="9" hidden="1">'Tab. 10'!$B$8:$F$8</definedName>
    <definedName name="_xlnm._FilterDatabase" localSheetId="10" hidden="1">'Tab. 11'!$C$8:$G$8</definedName>
    <definedName name="_xlnm._FilterDatabase" localSheetId="11" hidden="1">'Tab. 12'!$C$9:$I$9</definedName>
    <definedName name="_xlnm._FilterDatabase" localSheetId="12" hidden="1">'Tab. 13'!$B$8:$J$8</definedName>
    <definedName name="_xlnm._FilterDatabase" localSheetId="13" hidden="1">'Tab. 14'!$C$9:$G$9</definedName>
    <definedName name="_xlnm._FilterDatabase" localSheetId="14" hidden="1">'Tab. 15'!$C$9:$G$9</definedName>
    <definedName name="_xlnm._FilterDatabase" localSheetId="15" hidden="1">'Tab. 16'!$C$8:$G$8</definedName>
    <definedName name="_xlnm._FilterDatabase" localSheetId="16" hidden="1">'Tab. 17'!$B$9:$F$9</definedName>
    <definedName name="_xlnm._FilterDatabase" localSheetId="17" hidden="1">'Tab. 18'!$C$8:$G$8</definedName>
    <definedName name="_xlnm._FilterDatabase" localSheetId="18" hidden="1">'Tab. 19'!$B$10:$H$10</definedName>
    <definedName name="_xlnm._FilterDatabase" localSheetId="1" hidden="1">'Tab. 2'!$B$9:$I$9</definedName>
    <definedName name="_xlnm._FilterDatabase" localSheetId="19" hidden="1">'Tab. 20'!#REF!</definedName>
    <definedName name="_xlnm._FilterDatabase" localSheetId="20" hidden="1">'Tab. 21'!#REF!</definedName>
    <definedName name="_xlnm._FilterDatabase" localSheetId="21" hidden="1">'Tab. 22'!$B$8:$P$8</definedName>
    <definedName name="_xlnm._FilterDatabase" localSheetId="2" hidden="1">'Tab. 3'!$B$9:$I$9</definedName>
    <definedName name="_xlnm._FilterDatabase" localSheetId="3" hidden="1">'Tab. 4'!$B$9:$I$9</definedName>
    <definedName name="_xlnm._FilterDatabase" localSheetId="4" hidden="1">'Tab. 5'!$C$9:$I$9</definedName>
    <definedName name="_xlnm._FilterDatabase" localSheetId="6" hidden="1">'Tab. 7'!#REF!</definedName>
    <definedName name="_xlnm._FilterDatabase" localSheetId="7" hidden="1">'Tab. 8'!$B$8:$F$8</definedName>
    <definedName name="_xlnm._FilterDatabase" localSheetId="8" hidden="1">'Tab. 9'!$B$8:$F$8</definedName>
    <definedName name="_xlnm.Print_Area" localSheetId="0">'Tab. 1'!$B$1:$T$44</definedName>
    <definedName name="_xlnm.Print_Area" localSheetId="9">'Tab. 10'!$B$1:$K$36</definedName>
    <definedName name="_xlnm.Print_Area" localSheetId="10">'Tab. 11'!$C$1:$I$36</definedName>
    <definedName name="_xlnm.Print_Area" localSheetId="11">'Tab. 12'!$C$1:$M$51</definedName>
    <definedName name="_xlnm.Print_Area" localSheetId="12">'Tab. 13'!$B$1:$Z$36</definedName>
    <definedName name="_xlnm.Print_Area" localSheetId="13">'Tab. 14'!$C$1:$J$51</definedName>
    <definedName name="_xlnm.Print_Area" localSheetId="14">'Tab. 15'!$C$1:$K$51</definedName>
    <definedName name="_xlnm.Print_Area" localSheetId="15">'Tab. 16'!$C$1:$K$36</definedName>
    <definedName name="_xlnm.Print_Area" localSheetId="16">'Tab. 17'!$B$1:$O$51</definedName>
    <definedName name="_xlnm.Print_Area" localSheetId="17">'Tab. 18'!$C$1:$K$36</definedName>
    <definedName name="_xlnm.Print_Area" localSheetId="18">'Tab. 19'!$B$1:$N$52</definedName>
    <definedName name="_xlnm.Print_Area" localSheetId="1">'Tab. 2'!$B$1:$P$41</definedName>
    <definedName name="_xlnm.Print_Area" localSheetId="19">'Tab. 20'!$B$1:$H$21</definedName>
    <definedName name="_xlnm.Print_Area" localSheetId="20">'Tab. 21'!$B$1:$I$21</definedName>
    <definedName name="_xlnm.Print_Area" localSheetId="21">'Tab. 22'!$B$1:$AB$36</definedName>
    <definedName name="_xlnm.Print_Area" localSheetId="2">'Tab. 3'!$B$1:$P$41</definedName>
    <definedName name="_xlnm.Print_Area" localSheetId="3">'Tab. 4'!$B$1:$P$41</definedName>
    <definedName name="_xlnm.Print_Area" localSheetId="4">'Tab. 5'!$C$1:$Q$41</definedName>
    <definedName name="_xlnm.Print_Area" localSheetId="5">'Tab. 6'!$C$1:$N$13</definedName>
    <definedName name="_xlnm.Print_Area" localSheetId="6">'Tab. 7'!$B$1:$L$20</definedName>
    <definedName name="_xlnm.Print_Area" localSheetId="7">'Tab. 8'!$B$1:$I$36</definedName>
    <definedName name="_xlnm.Print_Area" localSheetId="8">'Tab. 9'!$B$1:$J$36</definedName>
    <definedName name="_xlnm.Print_Titles" localSheetId="0">'Tab. 1'!$4:$9</definedName>
    <definedName name="_xlnm.Print_Titles" localSheetId="9">'Tab. 10'!$4:$8</definedName>
    <definedName name="_xlnm.Print_Titles" localSheetId="10">'Tab. 11'!$4:$8</definedName>
    <definedName name="_xlnm.Print_Titles" localSheetId="11">'Tab. 12'!$4:$9</definedName>
    <definedName name="_xlnm.Print_Titles" localSheetId="12">'Tab. 13'!$4:$8</definedName>
    <definedName name="_xlnm.Print_Titles" localSheetId="13">'Tab. 14'!$4:$9</definedName>
    <definedName name="_xlnm.Print_Titles" localSheetId="14">'Tab. 15'!$4:$9</definedName>
    <definedName name="_xlnm.Print_Titles" localSheetId="15">'Tab. 16'!$4:$8</definedName>
    <definedName name="_xlnm.Print_Titles" localSheetId="16">'Tab. 17'!$4:$9</definedName>
    <definedName name="_xlnm.Print_Titles" localSheetId="17">'Tab. 18'!$4:$8</definedName>
    <definedName name="_xlnm.Print_Titles" localSheetId="18">'Tab. 19'!$4:$10</definedName>
    <definedName name="_xlnm.Print_Titles" localSheetId="1">'Tab. 2'!$4:$9</definedName>
    <definedName name="_xlnm.Print_Titles" localSheetId="19">'Tab. 20'!$7:$7</definedName>
    <definedName name="_xlnm.Print_Titles" localSheetId="20">'Tab. 21'!$7:$7</definedName>
    <definedName name="_xlnm.Print_Titles" localSheetId="21">'Tab. 22'!$6:$8</definedName>
    <definedName name="_xlnm.Print_Titles" localSheetId="2">'Tab. 3'!$4:$9</definedName>
    <definedName name="_xlnm.Print_Titles" localSheetId="3">'Tab. 4'!$4:$9</definedName>
    <definedName name="_xlnm.Print_Titles" localSheetId="4">'Tab. 5'!$4:$9</definedName>
    <definedName name="_xlnm.Print_Titles" localSheetId="6">'Tab. 7'!$5:$6</definedName>
    <definedName name="_xlnm.Print_Titles" localSheetId="7">'Tab. 8'!$4:$8</definedName>
    <definedName name="_xlnm.Print_Titles" localSheetId="8">'Tab. 9'!$4:$8</definedName>
  </definedNames>
  <calcPr calcId="152511"/>
</workbook>
</file>

<file path=xl/calcChain.xml><?xml version="1.0" encoding="utf-8"?>
<calcChain xmlns="http://schemas.openxmlformats.org/spreadsheetml/2006/main">
  <c r="M8" i="31" l="1"/>
  <c r="N8" i="31"/>
  <c r="I7" i="29"/>
  <c r="L8" i="36" l="1"/>
  <c r="L9" i="36"/>
  <c r="L10" i="36"/>
  <c r="L11" i="36"/>
  <c r="L12" i="36"/>
  <c r="L7" i="36"/>
  <c r="J8" i="34"/>
  <c r="J7" i="34"/>
  <c r="K8" i="35"/>
  <c r="K7" i="35"/>
  <c r="E10" i="34"/>
  <c r="E11" i="34"/>
  <c r="E12" i="34"/>
  <c r="E13" i="34"/>
  <c r="E14" i="34"/>
  <c r="E15" i="34"/>
  <c r="E16" i="34"/>
  <c r="E17" i="34"/>
  <c r="E18" i="34"/>
  <c r="E19" i="34"/>
  <c r="E20" i="34"/>
  <c r="E21" i="34"/>
  <c r="E22" i="34"/>
  <c r="E23" i="34"/>
  <c r="E24" i="34"/>
  <c r="E25" i="34"/>
  <c r="E26" i="34"/>
  <c r="E27" i="34"/>
  <c r="E28" i="34"/>
  <c r="E29" i="34"/>
  <c r="E30" i="34"/>
  <c r="E31" i="34"/>
  <c r="E32" i="34"/>
  <c r="E33" i="34"/>
  <c r="E34" i="34"/>
  <c r="E35" i="34"/>
  <c r="E36" i="34"/>
  <c r="E9" i="34"/>
  <c r="F12" i="7" l="1"/>
  <c r="G12" i="7"/>
  <c r="F13" i="7"/>
  <c r="G13" i="7"/>
  <c r="F14" i="7"/>
  <c r="G14" i="7"/>
  <c r="F15" i="7"/>
  <c r="G15" i="7"/>
  <c r="F16" i="7"/>
  <c r="G16" i="7"/>
  <c r="F17" i="7"/>
  <c r="G17" i="7"/>
  <c r="F18" i="7"/>
  <c r="G18" i="7"/>
  <c r="F19" i="7"/>
  <c r="G19" i="7"/>
  <c r="F20" i="7"/>
  <c r="G20" i="7"/>
  <c r="F21" i="7"/>
  <c r="G21" i="7"/>
  <c r="F22" i="7"/>
  <c r="G22" i="7"/>
  <c r="F23" i="7"/>
  <c r="G23" i="7"/>
  <c r="F24" i="7"/>
  <c r="G24" i="7"/>
  <c r="F25" i="7"/>
  <c r="G25" i="7"/>
  <c r="F26" i="7"/>
  <c r="G26" i="7"/>
  <c r="F27" i="7"/>
  <c r="G27" i="7"/>
  <c r="F28" i="7"/>
  <c r="G28" i="7"/>
  <c r="F29" i="7"/>
  <c r="G29" i="7"/>
  <c r="F30" i="7"/>
  <c r="G30" i="7"/>
  <c r="F31" i="7"/>
  <c r="G31" i="7"/>
  <c r="F32" i="7"/>
  <c r="G32" i="7"/>
  <c r="F33" i="7"/>
  <c r="G33" i="7"/>
  <c r="F34" i="7"/>
  <c r="G34" i="7"/>
  <c r="F35" i="7"/>
  <c r="G35" i="7"/>
  <c r="F36" i="7"/>
  <c r="G36" i="7"/>
  <c r="F37" i="7"/>
  <c r="G37" i="7"/>
  <c r="F38" i="7"/>
  <c r="G38" i="7"/>
  <c r="F39" i="7"/>
  <c r="G39" i="7"/>
  <c r="F40" i="7"/>
  <c r="G40" i="7"/>
  <c r="F41" i="7"/>
  <c r="G41" i="7"/>
  <c r="G11" i="7"/>
  <c r="G10" i="7"/>
  <c r="F11" i="7"/>
  <c r="F10" i="7"/>
  <c r="D9" i="29" l="1"/>
  <c r="D10" i="29"/>
  <c r="D11" i="29"/>
  <c r="D12" i="29"/>
  <c r="D13" i="29"/>
  <c r="D14" i="29"/>
  <c r="D15" i="29"/>
  <c r="D16" i="29"/>
  <c r="D17" i="29"/>
  <c r="D18" i="29"/>
  <c r="D19" i="29"/>
  <c r="D20" i="29"/>
  <c r="D21" i="29"/>
  <c r="D8" i="29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8" i="30"/>
  <c r="E11" i="26" l="1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39" i="26"/>
  <c r="E40" i="26"/>
  <c r="E41" i="26"/>
  <c r="E42" i="26"/>
  <c r="E43" i="26"/>
  <c r="E44" i="26"/>
  <c r="E45" i="26"/>
  <c r="E46" i="26"/>
  <c r="E47" i="26"/>
  <c r="E48" i="26"/>
  <c r="E49" i="26"/>
  <c r="E50" i="26"/>
  <c r="E51" i="26"/>
  <c r="E10" i="26"/>
  <c r="F26" i="27"/>
  <c r="G9" i="32" l="1"/>
  <c r="H9" i="32"/>
  <c r="F10" i="37" l="1"/>
  <c r="F11" i="37"/>
  <c r="F12" i="37"/>
  <c r="F13" i="37"/>
  <c r="F14" i="37"/>
  <c r="F15" i="37"/>
  <c r="F16" i="37"/>
  <c r="F17" i="37"/>
  <c r="F18" i="37"/>
  <c r="F19" i="37"/>
  <c r="F20" i="37"/>
  <c r="F21" i="37"/>
  <c r="F22" i="37"/>
  <c r="F23" i="37"/>
  <c r="F24" i="37"/>
  <c r="F25" i="37"/>
  <c r="F26" i="37"/>
  <c r="F27" i="37"/>
  <c r="F28" i="37"/>
  <c r="F29" i="37"/>
  <c r="F30" i="37"/>
  <c r="F31" i="37"/>
  <c r="F32" i="37"/>
  <c r="F33" i="37"/>
  <c r="F34" i="37"/>
  <c r="F35" i="37"/>
  <c r="F36" i="37"/>
  <c r="F9" i="37"/>
  <c r="E10" i="36"/>
  <c r="E11" i="36"/>
  <c r="E12" i="36"/>
  <c r="E13" i="36"/>
  <c r="E14" i="36"/>
  <c r="E15" i="36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32" i="36"/>
  <c r="E33" i="36"/>
  <c r="E34" i="36"/>
  <c r="E35" i="36"/>
  <c r="E36" i="36"/>
  <c r="E9" i="36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33" i="35"/>
  <c r="E34" i="35"/>
  <c r="E35" i="35"/>
  <c r="E36" i="35"/>
  <c r="E9" i="35"/>
  <c r="F8" i="38"/>
  <c r="I8" i="38"/>
  <c r="H8" i="38"/>
  <c r="G8" i="38"/>
  <c r="I7" i="38"/>
  <c r="H7" i="38"/>
  <c r="G7" i="38"/>
  <c r="F7" i="38"/>
  <c r="G8" i="37"/>
  <c r="H8" i="37"/>
  <c r="I8" i="37"/>
  <c r="G7" i="37"/>
  <c r="H7" i="37"/>
  <c r="I7" i="37"/>
  <c r="F8" i="36"/>
  <c r="G8" i="36"/>
  <c r="H8" i="36"/>
  <c r="I8" i="36"/>
  <c r="J8" i="36"/>
  <c r="K8" i="36"/>
  <c r="F7" i="36"/>
  <c r="G7" i="36"/>
  <c r="H7" i="36"/>
  <c r="I7" i="36"/>
  <c r="J7" i="36"/>
  <c r="K7" i="36"/>
  <c r="F8" i="35"/>
  <c r="G8" i="35"/>
  <c r="H8" i="35"/>
  <c r="I8" i="35"/>
  <c r="J8" i="35"/>
  <c r="F7" i="35"/>
  <c r="G7" i="35"/>
  <c r="H7" i="35"/>
  <c r="I7" i="35"/>
  <c r="J7" i="35"/>
  <c r="F8" i="34"/>
  <c r="G8" i="34"/>
  <c r="H8" i="34"/>
  <c r="I8" i="34"/>
  <c r="F7" i="34"/>
  <c r="G7" i="34"/>
  <c r="H7" i="34"/>
  <c r="I7" i="34"/>
  <c r="J9" i="26"/>
  <c r="J8" i="26"/>
  <c r="J7" i="26"/>
  <c r="F20" i="27"/>
  <c r="F45" i="24"/>
  <c r="F7" i="31"/>
  <c r="G7" i="31"/>
  <c r="H7" i="31"/>
  <c r="I7" i="31"/>
  <c r="J7" i="31"/>
  <c r="K7" i="31"/>
  <c r="L7" i="31"/>
  <c r="M7" i="31"/>
  <c r="N7" i="31"/>
  <c r="O7" i="31"/>
  <c r="P7" i="31"/>
  <c r="Q7" i="31"/>
  <c r="R7" i="31"/>
  <c r="S7" i="31"/>
  <c r="T7" i="31"/>
  <c r="U7" i="31"/>
  <c r="V7" i="31"/>
  <c r="W7" i="31"/>
  <c r="X7" i="31"/>
  <c r="Y7" i="31"/>
  <c r="Z7" i="31"/>
  <c r="AA7" i="31"/>
  <c r="AB7" i="31"/>
  <c r="F8" i="31"/>
  <c r="G8" i="31"/>
  <c r="H8" i="31"/>
  <c r="I8" i="31"/>
  <c r="J8" i="31"/>
  <c r="K8" i="31"/>
  <c r="L8" i="31"/>
  <c r="O8" i="31"/>
  <c r="P8" i="31"/>
  <c r="Q8" i="31"/>
  <c r="R8" i="31"/>
  <c r="S8" i="31"/>
  <c r="T8" i="31"/>
  <c r="U8" i="31"/>
  <c r="V8" i="31"/>
  <c r="W8" i="31"/>
  <c r="X8" i="31"/>
  <c r="Y8" i="31"/>
  <c r="Z8" i="31"/>
  <c r="AA8" i="31"/>
  <c r="AB8" i="31"/>
  <c r="E8" i="31"/>
  <c r="E7" i="31"/>
  <c r="E7" i="30"/>
  <c r="F7" i="30"/>
  <c r="G7" i="30"/>
  <c r="H7" i="30"/>
  <c r="I7" i="30"/>
  <c r="F8" i="28"/>
  <c r="G8" i="28"/>
  <c r="H8" i="28"/>
  <c r="I8" i="28"/>
  <c r="J8" i="28"/>
  <c r="K8" i="28"/>
  <c r="L8" i="28"/>
  <c r="M8" i="28"/>
  <c r="N8" i="28"/>
  <c r="F9" i="28"/>
  <c r="G9" i="28"/>
  <c r="H9" i="28"/>
  <c r="I9" i="28"/>
  <c r="J9" i="28"/>
  <c r="K9" i="28"/>
  <c r="L9" i="28"/>
  <c r="M9" i="28"/>
  <c r="N9" i="28"/>
  <c r="F10" i="28"/>
  <c r="G10" i="28"/>
  <c r="H10" i="28"/>
  <c r="I10" i="28"/>
  <c r="J10" i="28"/>
  <c r="K10" i="28"/>
  <c r="L10" i="28"/>
  <c r="M10" i="28"/>
  <c r="N10" i="28"/>
  <c r="E10" i="28"/>
  <c r="E9" i="28"/>
  <c r="E8" i="28"/>
  <c r="G7" i="26"/>
  <c r="G8" i="26"/>
  <c r="G9" i="26"/>
  <c r="F7" i="26"/>
  <c r="H7" i="26"/>
  <c r="I7" i="26"/>
  <c r="K7" i="26"/>
  <c r="L7" i="26"/>
  <c r="M7" i="26"/>
  <c r="N7" i="26"/>
  <c r="O7" i="26"/>
  <c r="F8" i="26"/>
  <c r="H8" i="26"/>
  <c r="I8" i="26"/>
  <c r="K8" i="26"/>
  <c r="L8" i="26"/>
  <c r="M8" i="26"/>
  <c r="N8" i="26"/>
  <c r="O8" i="26"/>
  <c r="F9" i="26"/>
  <c r="H9" i="26"/>
  <c r="I9" i="26"/>
  <c r="K9" i="26"/>
  <c r="L9" i="26"/>
  <c r="M9" i="26"/>
  <c r="N9" i="26"/>
  <c r="O9" i="26"/>
  <c r="F10" i="27"/>
  <c r="F11" i="27"/>
  <c r="F12" i="27"/>
  <c r="F13" i="27"/>
  <c r="F14" i="27"/>
  <c r="F15" i="27"/>
  <c r="F16" i="27"/>
  <c r="F17" i="27"/>
  <c r="F18" i="27"/>
  <c r="F19" i="27"/>
  <c r="F21" i="27"/>
  <c r="F22" i="27"/>
  <c r="F23" i="27"/>
  <c r="F24" i="27"/>
  <c r="F25" i="27"/>
  <c r="F27" i="27"/>
  <c r="F28" i="27"/>
  <c r="F29" i="27"/>
  <c r="F30" i="27"/>
  <c r="F31" i="27"/>
  <c r="F32" i="27"/>
  <c r="F33" i="27"/>
  <c r="F34" i="27"/>
  <c r="F35" i="27"/>
  <c r="F36" i="27"/>
  <c r="F9" i="27"/>
  <c r="G7" i="27"/>
  <c r="H7" i="27"/>
  <c r="I7" i="27"/>
  <c r="J7" i="27"/>
  <c r="K7" i="27"/>
  <c r="G8" i="27"/>
  <c r="H8" i="27"/>
  <c r="I8" i="27"/>
  <c r="J8" i="27"/>
  <c r="K8" i="27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10" i="25"/>
  <c r="G7" i="25"/>
  <c r="H7" i="25"/>
  <c r="I7" i="25"/>
  <c r="J7" i="25"/>
  <c r="K7" i="25"/>
  <c r="G8" i="25"/>
  <c r="H8" i="25"/>
  <c r="I8" i="25"/>
  <c r="J8" i="25"/>
  <c r="K8" i="25"/>
  <c r="G9" i="25"/>
  <c r="H9" i="25"/>
  <c r="I9" i="25"/>
  <c r="J9" i="25"/>
  <c r="K9" i="25"/>
  <c r="F7" i="23"/>
  <c r="F8" i="23"/>
  <c r="E8" i="23"/>
  <c r="E7" i="23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6" i="24"/>
  <c r="F47" i="24"/>
  <c r="F48" i="24"/>
  <c r="F49" i="24"/>
  <c r="F50" i="24"/>
  <c r="F51" i="24"/>
  <c r="F10" i="24"/>
  <c r="G7" i="24"/>
  <c r="H7" i="24"/>
  <c r="I7" i="24"/>
  <c r="J7" i="24"/>
  <c r="G8" i="24"/>
  <c r="H8" i="24"/>
  <c r="I8" i="24"/>
  <c r="J8" i="24"/>
  <c r="G9" i="24"/>
  <c r="H9" i="24"/>
  <c r="I9" i="24"/>
  <c r="J9" i="24"/>
  <c r="H7" i="23"/>
  <c r="I7" i="23"/>
  <c r="J7" i="23"/>
  <c r="K7" i="23"/>
  <c r="L7" i="23"/>
  <c r="M7" i="23"/>
  <c r="N7" i="23"/>
  <c r="O7" i="23"/>
  <c r="P7" i="23"/>
  <c r="Q7" i="23"/>
  <c r="R7" i="23"/>
  <c r="S7" i="23"/>
  <c r="T7" i="23"/>
  <c r="U7" i="23"/>
  <c r="V7" i="23"/>
  <c r="W7" i="23"/>
  <c r="X7" i="23"/>
  <c r="Y7" i="23"/>
  <c r="Z7" i="23"/>
  <c r="H8" i="23"/>
  <c r="I8" i="23"/>
  <c r="J8" i="23"/>
  <c r="K8" i="23"/>
  <c r="L8" i="23"/>
  <c r="M8" i="23"/>
  <c r="N8" i="23"/>
  <c r="O8" i="23"/>
  <c r="P8" i="23"/>
  <c r="Q8" i="23"/>
  <c r="R8" i="23"/>
  <c r="S8" i="23"/>
  <c r="T8" i="23"/>
  <c r="U8" i="23"/>
  <c r="V8" i="23"/>
  <c r="W8" i="23"/>
  <c r="X8" i="23"/>
  <c r="Y8" i="23"/>
  <c r="Z8" i="23"/>
  <c r="G8" i="23"/>
  <c r="G7" i="23"/>
  <c r="G8" i="22"/>
  <c r="H8" i="22"/>
  <c r="I8" i="22"/>
  <c r="J8" i="22"/>
  <c r="K8" i="22"/>
  <c r="L8" i="22"/>
  <c r="M8" i="22"/>
  <c r="G9" i="22"/>
  <c r="H9" i="22"/>
  <c r="I9" i="22"/>
  <c r="J9" i="22"/>
  <c r="K9" i="22"/>
  <c r="L9" i="22"/>
  <c r="M9" i="22"/>
  <c r="F8" i="22"/>
  <c r="F9" i="22"/>
  <c r="G7" i="22"/>
  <c r="H7" i="22"/>
  <c r="I7" i="22"/>
  <c r="J7" i="22"/>
  <c r="K7" i="22"/>
  <c r="L7" i="22"/>
  <c r="M7" i="22"/>
  <c r="F7" i="22"/>
  <c r="F6" i="8"/>
  <c r="G6" i="8"/>
  <c r="H6" i="8"/>
  <c r="I6" i="8"/>
  <c r="J6" i="8"/>
  <c r="K6" i="8"/>
  <c r="L6" i="8"/>
  <c r="E6" i="8"/>
  <c r="H9" i="7"/>
  <c r="I9" i="7"/>
  <c r="J9" i="7"/>
  <c r="K9" i="7"/>
  <c r="L9" i="7"/>
  <c r="M9" i="7"/>
  <c r="N9" i="7"/>
  <c r="O9" i="7"/>
  <c r="P9" i="7"/>
  <c r="Q9" i="7"/>
  <c r="H8" i="7"/>
  <c r="I8" i="7"/>
  <c r="J8" i="7"/>
  <c r="K8" i="7"/>
  <c r="L8" i="7"/>
  <c r="M8" i="7"/>
  <c r="N8" i="7"/>
  <c r="O8" i="7"/>
  <c r="P8" i="7"/>
  <c r="Q8" i="7"/>
  <c r="F9" i="7"/>
  <c r="P9" i="33"/>
  <c r="O9" i="33"/>
  <c r="N9" i="33"/>
  <c r="M9" i="33"/>
  <c r="L9" i="33"/>
  <c r="K9" i="33"/>
  <c r="J9" i="33"/>
  <c r="I9" i="33"/>
  <c r="H9" i="33"/>
  <c r="G9" i="33"/>
  <c r="F9" i="33"/>
  <c r="E9" i="33"/>
  <c r="P8" i="33"/>
  <c r="O8" i="33"/>
  <c r="N8" i="33"/>
  <c r="M8" i="33"/>
  <c r="L8" i="33"/>
  <c r="K8" i="33"/>
  <c r="J8" i="33"/>
  <c r="I8" i="33"/>
  <c r="H8" i="33"/>
  <c r="G8" i="33"/>
  <c r="F8" i="33"/>
  <c r="E8" i="33"/>
  <c r="P9" i="32"/>
  <c r="O9" i="32"/>
  <c r="N9" i="32"/>
  <c r="M9" i="32"/>
  <c r="L9" i="32"/>
  <c r="K9" i="32"/>
  <c r="J9" i="32"/>
  <c r="I9" i="32"/>
  <c r="F9" i="32"/>
  <c r="E9" i="32"/>
  <c r="P8" i="32"/>
  <c r="O8" i="32"/>
  <c r="N8" i="32"/>
  <c r="M8" i="32"/>
  <c r="L8" i="32"/>
  <c r="K8" i="32"/>
  <c r="J8" i="32"/>
  <c r="I8" i="32"/>
  <c r="H8" i="32"/>
  <c r="G8" i="32"/>
  <c r="F8" i="32"/>
  <c r="E8" i="32"/>
  <c r="P9" i="4"/>
  <c r="O9" i="4"/>
  <c r="N9" i="4"/>
  <c r="M9" i="4"/>
  <c r="L9" i="4"/>
  <c r="K9" i="4"/>
  <c r="J9" i="4"/>
  <c r="I9" i="4"/>
  <c r="H9" i="4"/>
  <c r="G9" i="4"/>
  <c r="F9" i="4"/>
  <c r="E9" i="4"/>
  <c r="P8" i="4"/>
  <c r="O8" i="4"/>
  <c r="N8" i="4"/>
  <c r="M8" i="4"/>
  <c r="L8" i="4"/>
  <c r="K8" i="4"/>
  <c r="J8" i="4"/>
  <c r="I8" i="4"/>
  <c r="H8" i="4"/>
  <c r="G8" i="4"/>
  <c r="F8" i="4"/>
  <c r="E8" i="4"/>
  <c r="J8" i="1"/>
  <c r="P8" i="1"/>
  <c r="Q8" i="1"/>
  <c r="R8" i="1"/>
  <c r="F9" i="1"/>
  <c r="G9" i="1"/>
  <c r="H9" i="1"/>
  <c r="I9" i="1"/>
  <c r="K9" i="1"/>
  <c r="L9" i="1"/>
  <c r="M9" i="1"/>
  <c r="N9" i="1"/>
  <c r="O9" i="1"/>
  <c r="S9" i="1"/>
  <c r="T9" i="1"/>
  <c r="F8" i="1"/>
  <c r="G8" i="1"/>
  <c r="H8" i="1"/>
  <c r="I8" i="1"/>
  <c r="K8" i="1"/>
  <c r="L8" i="1"/>
  <c r="M8" i="1"/>
  <c r="N8" i="1"/>
  <c r="O8" i="1"/>
  <c r="S8" i="1"/>
  <c r="T8" i="1"/>
  <c r="E9" i="1"/>
  <c r="E8" i="1"/>
  <c r="F8" i="7"/>
  <c r="G8" i="7"/>
  <c r="G9" i="7"/>
  <c r="E7" i="34"/>
  <c r="J8" i="37" l="1"/>
  <c r="J7" i="37"/>
  <c r="D7" i="29"/>
  <c r="E8" i="26"/>
  <c r="E7" i="26"/>
  <c r="F7" i="27"/>
  <c r="F8" i="25"/>
  <c r="F8" i="24"/>
  <c r="F7" i="37"/>
  <c r="F8" i="37"/>
  <c r="E7" i="36"/>
  <c r="E8" i="36"/>
  <c r="E7" i="35"/>
  <c r="E8" i="35"/>
  <c r="E8" i="34"/>
  <c r="F7" i="24"/>
  <c r="F9" i="24"/>
  <c r="F7" i="25"/>
  <c r="F9" i="25"/>
  <c r="D7" i="30"/>
  <c r="F8" i="27"/>
  <c r="E9" i="26"/>
  <c r="F7" i="29"/>
  <c r="E7" i="29"/>
  <c r="G7" i="29"/>
  <c r="H7" i="29"/>
</calcChain>
</file>

<file path=xl/sharedStrings.xml><?xml version="1.0" encoding="utf-8"?>
<sst xmlns="http://schemas.openxmlformats.org/spreadsheetml/2006/main" count="1452" uniqueCount="215">
  <si>
    <t>Lp.</t>
  </si>
  <si>
    <t>Wyszczególnienie</t>
  </si>
  <si>
    <t>Ogółem</t>
  </si>
  <si>
    <t>Bezrobotni</t>
  </si>
  <si>
    <t>Razem</t>
  </si>
  <si>
    <t>Kobiet</t>
  </si>
  <si>
    <t>Powiat gorzowski grodzki</t>
  </si>
  <si>
    <t>Powiat gorzowski ziemski</t>
  </si>
  <si>
    <t>Powiat zielonogórski grodzki</t>
  </si>
  <si>
    <t>Powiat zielonogórski ziemski</t>
  </si>
  <si>
    <t>Województwo Lubuskie</t>
  </si>
  <si>
    <t>Centrum Informacji i Planowania Kariery Zawodowej w Gorzowie Wlkp.</t>
  </si>
  <si>
    <t>Centrum Informacji i Planowania Kariery Zawodowej w Zielonej Górze</t>
  </si>
  <si>
    <t>Powiat krośnieński</t>
  </si>
  <si>
    <t>Powiat międzyrzecki</t>
  </si>
  <si>
    <t>Powiat nowosolski</t>
  </si>
  <si>
    <t>Powiat słubicki</t>
  </si>
  <si>
    <t>Powiat 
strzelecko-drezdenecki</t>
  </si>
  <si>
    <t>Powiat sulęciński</t>
  </si>
  <si>
    <t>Powiat świebodziński</t>
  </si>
  <si>
    <t>Powiat wschowski</t>
  </si>
  <si>
    <t>Powiat żarski</t>
  </si>
  <si>
    <t>Liczba osób, które skorzystały z rozmowy wstępnej</t>
  </si>
  <si>
    <t>Liczba wizyt w ramach porady indywidualnej</t>
  </si>
  <si>
    <t>Liczba osób, które skorzystały z porady indywidualnej</t>
  </si>
  <si>
    <t>Liczba grup</t>
  </si>
  <si>
    <t>Liczba osób, które skorzystały z porady grupowej</t>
  </si>
  <si>
    <t>Liczba osób, które skorzystały z badań testowych</t>
  </si>
  <si>
    <t>Liczba przeprowadzonych badań testowych</t>
  </si>
  <si>
    <t>Liczba wizyt osób indywidualnych</t>
  </si>
  <si>
    <t>Liczba osób uczestniczących w spotkaniach grupowych</t>
  </si>
  <si>
    <t>Poradnictwo zawodowe</t>
  </si>
  <si>
    <t>Informacja zawodowa</t>
  </si>
  <si>
    <t>Poradnictwo indywidualne</t>
  </si>
  <si>
    <t>Poradnictwo grupowe</t>
  </si>
  <si>
    <t>Badania testowe</t>
  </si>
  <si>
    <t>Zorganizowane grupy</t>
  </si>
  <si>
    <t>Liczba osób korzystająca z usług poradnictwa indywidualnego</t>
  </si>
  <si>
    <t>Z wykształceniem wyższym</t>
  </si>
  <si>
    <t>Z wykształceniem policealnym i średnim zawodowym</t>
  </si>
  <si>
    <t>Z wykształceniem średnim ogólnokształcącym</t>
  </si>
  <si>
    <t>Z wykształceniem zasadniczym zawodowym</t>
  </si>
  <si>
    <t>Z wykształceniem gimnazjalnym i niższym</t>
  </si>
  <si>
    <t>od 1 do 9 osób</t>
  </si>
  <si>
    <t>od 10 do 49 osób</t>
  </si>
  <si>
    <t>od 50 do 249 osób</t>
  </si>
  <si>
    <t>250 i więcej osób</t>
  </si>
  <si>
    <t xml:space="preserve"> </t>
  </si>
  <si>
    <t>Sektor publiczny</t>
  </si>
  <si>
    <t>Sektor prywatny</t>
  </si>
  <si>
    <t>Wspieranie rozwoju zawodowego przedsiębiorcy, pracodawcy i jego pracowników</t>
  </si>
  <si>
    <t>liczba wniosków o udzielenie pomocy w rozwoju zawodowym</t>
  </si>
  <si>
    <t>liczba osób zgłoszonych we wnioskach o udzielenie pomocy</t>
  </si>
  <si>
    <t>liczba osób, które skorzystały z pomocy w rozwiju zawodowym</t>
  </si>
  <si>
    <t>liczba wniosków o pomoc w doborze kandydatów do pracy</t>
  </si>
  <si>
    <t>liczba wniosków o pomoc w określeniu wymagań dot. stanowiska pracy</t>
  </si>
  <si>
    <t>Powiat strzelecko-drezdenecki</t>
  </si>
  <si>
    <t>Liczba uczestników szkoleń ogółem</t>
  </si>
  <si>
    <t>Liczba bezrobotnych uczestników szkoleń</t>
  </si>
  <si>
    <t>kobiety</t>
  </si>
  <si>
    <t>zamieszkali na wsi</t>
  </si>
  <si>
    <t>długotrwale bezrobotni</t>
  </si>
  <si>
    <t>powyżej 
50 roku życia</t>
  </si>
  <si>
    <t>do 
25 roku życia</t>
  </si>
  <si>
    <t>niepełno
sprawni</t>
  </si>
  <si>
    <t>Wybrane kategorie bezrobotnych uczestników szkoleń</t>
  </si>
  <si>
    <t>z wykształceniem wyższym</t>
  </si>
  <si>
    <t>z wykształceniem policealnym i średnim zawodowym</t>
  </si>
  <si>
    <t>ogółem</t>
  </si>
  <si>
    <t>z wykształceniem średnim ogólnokształcącym</t>
  </si>
  <si>
    <t>z wykształceniem zasadniczym zawodowym</t>
  </si>
  <si>
    <t>z wykształceniem gimnazjalnym i niższym</t>
  </si>
  <si>
    <t>18 - 24 lata</t>
  </si>
  <si>
    <t>25 - 34 lata</t>
  </si>
  <si>
    <t>35 - 44 lata</t>
  </si>
  <si>
    <t>45 lat i więcej</t>
  </si>
  <si>
    <t>do 1 roku</t>
  </si>
  <si>
    <t>od 1 do 5 lat</t>
  </si>
  <si>
    <t>od 5 do 10 lat</t>
  </si>
  <si>
    <t>od 10 do 20 lat</t>
  </si>
  <si>
    <t>20 lat i więcej</t>
  </si>
  <si>
    <t>bez stażu pracy</t>
  </si>
  <si>
    <t>do 6 miesięcy</t>
  </si>
  <si>
    <t>od 6 do 12 miesięcy</t>
  </si>
  <si>
    <t>powyżej 12 miesięcy</t>
  </si>
  <si>
    <t>będąca w wieku</t>
  </si>
  <si>
    <t>ze stażem pracy</t>
  </si>
  <si>
    <t>pozostający bez pracy</t>
  </si>
  <si>
    <t xml:space="preserve">Liczba uczestników zajęć aktywizacyjnych </t>
  </si>
  <si>
    <t>Osoby, które w okresie sprawozdawczym</t>
  </si>
  <si>
    <t>rozpoczęły szkolenie</t>
  </si>
  <si>
    <t>ukończyły szkolenie</t>
  </si>
  <si>
    <t>podjęły pracę w trakcie szkolenia</t>
  </si>
  <si>
    <t>Niepełnosprawni bezrobotni</t>
  </si>
  <si>
    <t>Usługi transportowe, w tym kursy prawa jazdy</t>
  </si>
  <si>
    <t>podjęły pracę</t>
  </si>
  <si>
    <t>Inne obszary szkoleń</t>
  </si>
  <si>
    <t>Technika i handel art. technicznymi ...</t>
  </si>
  <si>
    <t>Architektura i budownictwo</t>
  </si>
  <si>
    <t>Rachunkowość, księgowość, bankowość, ubezpieczenia analiza inwest.</t>
  </si>
  <si>
    <t>Rozwój osobowościowy i kariery zawodowej</t>
  </si>
  <si>
    <t>Powiat żagański</t>
  </si>
  <si>
    <t xml:space="preserve">Liczba uczestników kończących szkolenia </t>
  </si>
  <si>
    <t>Liczba instytucji szkoleniowych</t>
  </si>
  <si>
    <t>Liczba szkoleń</t>
  </si>
  <si>
    <t>Liczba uczestników</t>
  </si>
  <si>
    <t>Instytucje szkoleniowe</t>
  </si>
  <si>
    <t>Szkoła średnia, policealna</t>
  </si>
  <si>
    <t>Centra kształcenia ustawicznego, praktycznego</t>
  </si>
  <si>
    <t>Ośrodek dokształcania i doskonalenia zawodowego</t>
  </si>
  <si>
    <t>Zakład pracy</t>
  </si>
  <si>
    <t>Stowarzyszenie, fundacja oraz inna osoba prawna</t>
  </si>
  <si>
    <t>Osoba fizyczna</t>
  </si>
  <si>
    <t>Specjalistyczny ośrodek szkoleniowo - rehabilitacyjny</t>
  </si>
  <si>
    <t>Inna forma</t>
  </si>
  <si>
    <t>Szkolenia w okresie sprawozdawczym</t>
  </si>
  <si>
    <t>czas trwania szkolenia</t>
  </si>
  <si>
    <t>do 30 godzin</t>
  </si>
  <si>
    <t>od 31 do 80 godzin</t>
  </si>
  <si>
    <t>od 81 do 150 godzin</t>
  </si>
  <si>
    <t>od 151 do 300 godzin</t>
  </si>
  <si>
    <t>powyżej 300 godzin</t>
  </si>
  <si>
    <t>z tego twający</t>
  </si>
  <si>
    <t>rozpoczęły program</t>
  </si>
  <si>
    <t>ukończyły program</t>
  </si>
  <si>
    <t>od 3 do 6 miesięcy</t>
  </si>
  <si>
    <t>powyżej 6 do 12 miesięcy</t>
  </si>
  <si>
    <t>Liczba uczestników stażu</t>
  </si>
  <si>
    <t>ukończyły staż</t>
  </si>
  <si>
    <t>Prace sekretarskie i biurowe</t>
  </si>
  <si>
    <t>Pozostałe usługi</t>
  </si>
  <si>
    <t>Opieka społeczna</t>
  </si>
  <si>
    <t>Opieka zdrowotna</t>
  </si>
  <si>
    <t>X</t>
  </si>
  <si>
    <t>Bezrobotni powyżej 50 roku życia</t>
  </si>
  <si>
    <t>Bezrobotni do 25 roku życia</t>
  </si>
  <si>
    <t>Bezrobotni do 6 miesięcy</t>
  </si>
  <si>
    <t>Bezrobotni powyżej 12 miesięcy</t>
  </si>
  <si>
    <t>Bezrobotni zamieszkali na wsi</t>
  </si>
  <si>
    <t>Tabela 4</t>
  </si>
  <si>
    <t>Tabela 2</t>
  </si>
  <si>
    <t>Tabela 3</t>
  </si>
  <si>
    <t>Tabela 1</t>
  </si>
  <si>
    <t>Tabela 5</t>
  </si>
  <si>
    <t>Tabela 6</t>
  </si>
  <si>
    <t>Tabela 7</t>
  </si>
  <si>
    <t>Tabela 8</t>
  </si>
  <si>
    <t>Tabela 9</t>
  </si>
  <si>
    <t>Tabela 10</t>
  </si>
  <si>
    <t>Tabela 11</t>
  </si>
  <si>
    <t>Sprzedaż, marketing, public relations, handel …</t>
  </si>
  <si>
    <t>Osoby, które w wybranych obszarach zawodowych</t>
  </si>
  <si>
    <t>Ogółem osoby szkolone, które</t>
  </si>
  <si>
    <t>z 
wykształceniem średnim ogólnokształcącym</t>
  </si>
  <si>
    <t>Szkoła wyższa</t>
  </si>
  <si>
    <t>Ogółem osoby uczestniczące w programie stażu, które</t>
  </si>
  <si>
    <t>Inne obszary zawodowe</t>
  </si>
  <si>
    <t>Sprzedaż, marketing, public relations, handel nieruchomościami</t>
  </si>
  <si>
    <t>Tabela 17</t>
  </si>
  <si>
    <t>Tabela 18</t>
  </si>
  <si>
    <t>Tabela 19</t>
  </si>
  <si>
    <t>Tabela 20</t>
  </si>
  <si>
    <t>Tabela 21</t>
  </si>
  <si>
    <t>Tabela 22</t>
  </si>
  <si>
    <t>Usługi gastronomiczne</t>
  </si>
  <si>
    <t>Ośrodek Badawczo-Rozwojowy, placówka naukowa</t>
  </si>
  <si>
    <t xml:space="preserve">Liczba uczestników szkoleń </t>
  </si>
  <si>
    <t>Liczba bezrobotnych</t>
  </si>
  <si>
    <t>Liczba poszukujących pracy</t>
  </si>
  <si>
    <t>Osoby, które w okresie sprawozdawczym złożyły wnioski o:</t>
  </si>
  <si>
    <t>skierowanie na szkolenie</t>
  </si>
  <si>
    <t>pożyczkę szkoleniową</t>
  </si>
  <si>
    <t>sfinansowanie kosztów studiów podyplomowych</t>
  </si>
  <si>
    <t>sfinansowanie z FP kosztow egzaminów lub licencji</t>
  </si>
  <si>
    <t>Dobór kandydatów do pracy spośród bezrobotnych i poszukujących pracy oraz pomoc w określaniu  wymagań dot. stanowisk pracy</t>
  </si>
  <si>
    <t>podjęły pracę w trakcie lub w okresie do 3 m-cy po ukończeniu programu</t>
  </si>
  <si>
    <t>podjęły pracę w okresie do 3 m-cy po ukończeniu szkolenia</t>
  </si>
  <si>
    <t>Usługi fryzjerskie , kosmetyczne</t>
  </si>
  <si>
    <t>Rachunkowość,księgowość, bankowość,…</t>
  </si>
  <si>
    <t>Rolnictwo, leśnictwo, rbołówstwo</t>
  </si>
  <si>
    <t>Osoby korzystające z usług poradnictwa zawodowego i informacji zawodowej w województwie lubuskim w 2014 r.</t>
  </si>
  <si>
    <t>Wybrane kategorie osób bezrobotnych (bezrobotni do 25 roku życia i powyżej 50 roku życia) 
korzystających z usług poradnictwa zawodowego i informacji zawodowej w województwie lubuskim w 2014 r.</t>
  </si>
  <si>
    <t>Wybrane kategorie osób bezrobotnych (bezrobotni do 6 miesięcy i powyżej 12 miesięcy) 
korzystających z usług poradnictwa zawodowego i informacji zawodowej w województwie lubuskim w 2014 r.</t>
  </si>
  <si>
    <t>Wybrane kategorie osób bezrobotnych (bezrobotni zamieszkali na wsi oraz niepełnosprawni) 
korzystających z usług poradnictwa zawodowego i informacji zawodowej w województwie lubuskim w 2014 r.</t>
  </si>
  <si>
    <t>Struktura osób korzystających z usługi poradnictwa indywidualnego według poziomu wykształcenia 
w województwie lubuskim w 2014 r.</t>
  </si>
  <si>
    <t>Pomoc pracodawcom i przedsiębiorcom korzystającym z usługi poradnictwa zawodowego w województwie lubuskim w 2014 r.</t>
  </si>
  <si>
    <t>Wybrane obszary zawodowe w których bezrobotni odbyli program stażu w województwie lubuskim w 2014 r.</t>
  </si>
  <si>
    <t>Struktura uczestników (wg poziomu wykształcenia) kończących staż w województwie lubuskim w 2014 r.</t>
  </si>
  <si>
    <t>Struktura uczestników (wg wieku) kończących staż w województwie lubuskim w 2014 r.</t>
  </si>
  <si>
    <t>Osoby uczestniczące w programie stażu w województwie lubuskim w 2014 r.</t>
  </si>
  <si>
    <t>Wnioski o skierowanie na wybrane formy aktywizacji w województwie lubuskim w 2014 r.</t>
  </si>
  <si>
    <t>Instytucje szkoleniowe realizujące szkolenia w województwie lubuskim w 2014 r.</t>
  </si>
  <si>
    <t>Liczba i czas trwania szkoleń organizowanych w województwie lubuskim w 2014 r.</t>
  </si>
  <si>
    <t>Struktura uczestników szkoleń (wg poziomu wykształcenia) realizowanych w województwie lubuskim w 2014 r.</t>
  </si>
  <si>
    <t>Struktura uczestników szkoleń (wg wieku) realizowanych w województwie lubuskim w 2014 r.</t>
  </si>
  <si>
    <t>Osoby kierowane na szkolenia  w województwie lubuskim w 2014 r.</t>
  </si>
  <si>
    <t xml:space="preserve">Wybrane obszary zawodowe szkoleń w województwie lubuskim w 2014 r. </t>
  </si>
  <si>
    <t xml:space="preserve">     z tego     </t>
  </si>
  <si>
    <t>Pracodawcy</t>
  </si>
  <si>
    <t>z pracodawców zatrudniający:</t>
  </si>
  <si>
    <t>Przedsiębiorcy nie będący pracodawcami</t>
  </si>
  <si>
    <t>Liczba osób, które skorzystały z porady grupowej*</t>
  </si>
  <si>
    <r>
      <rPr>
        <b/>
        <sz val="12"/>
        <color indexed="8"/>
        <rFont val="Verdana"/>
        <family val="2"/>
        <charset val="238"/>
      </rPr>
      <t>Liczba osób, które skorzystały z porady grupowej*</t>
    </r>
    <r>
      <rPr>
        <sz val="12"/>
        <color indexed="8"/>
        <rFont val="Verdana"/>
        <family val="2"/>
        <charset val="238"/>
      </rPr>
      <t xml:space="preserve"> -  Dane zawarte w kolumnach Razem i Kobiety obejmują uczestników zarówno porad grupowych, jak i zajęć aktywizacyjnych przed i po nowelizacji ustawy (zgodnie z nowelizacją ustawy o promocji zatrudnienia i instytucjach rynku pracy zajęcia aktywizacyjne, które prowadzone były przez kluby pracy, realizowane są w ramach poradnictwa zawodowego)</t>
    </r>
  </si>
  <si>
    <t>Usługi fryzjerskie, kosmetyczne</t>
  </si>
  <si>
    <t>Zarządzanie i administrowanie</t>
  </si>
  <si>
    <t>Tabela 16</t>
  </si>
  <si>
    <t>Tabela 15</t>
  </si>
  <si>
    <t>Tabela 14</t>
  </si>
  <si>
    <t>Tabela 13</t>
  </si>
  <si>
    <t>Tabela 12</t>
  </si>
  <si>
    <t>Uczestnicy szkoleń w zakresie aktywnego poszukiwania pracy w województwie lubuskim w 2014 r.</t>
  </si>
  <si>
    <t>Struktura (wg wieku) uczestników szkoleń  w zakresie aktywnego poszukiwania pracy, 
realizowanych w powiatowych urzędach pracy w województwie lubuskim w 2014 r.</t>
  </si>
  <si>
    <t>Struktura (wg poziomu wykształcenia) uczestników szkoleń  w zakresie aktywnego poszukiwania pracy, 
realizowanych w powiatowych urzędach pracy w województwie lubuskim w 2014 r.</t>
  </si>
  <si>
    <t>Struktura (wg stażu pracy) uczestników szkoleń  w zakresie aktywnego poszukiwania pracy, 
realizowanych w powiatowych urzędach pracy w województwie lubuskim w 2014 r.</t>
  </si>
  <si>
    <t>Struktura (wg czasu pozostawania bez pracy) uczestników szkoleń  w zakresie aktywnego poszukiwania pracy, realizowanych w powiatowych urzędach pracy w województwie lubuskim w 2014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</si>
</sst>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6">
    <font>
      <sz val="12"/>
      <color theme="1"/>
      <name val="Times New Roman"/>
      <family val="2"/>
      <charset val="238"/>
    </font>
    <font>
      <sz val="12"/>
      <color indexed="8"/>
      <name val="Verdana"/>
      <family val="2"/>
      <charset val="238"/>
    </font>
    <font>
      <b/>
      <sz val="12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Verdana"/>
      <family val="2"/>
      <charset val="238"/>
    </font>
    <font>
      <sz val="12"/>
      <name val="Arial"/>
      <family val="2"/>
      <charset val="238"/>
    </font>
    <font>
      <sz val="12"/>
      <name val="Verdana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2"/>
      <charset val="238"/>
    </font>
    <font>
      <sz val="9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8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FF0000"/>
      <name val="Verdana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.5"/>
      <color theme="1"/>
      <name val="Arial"/>
      <family val="2"/>
      <charset val="238"/>
    </font>
    <font>
      <sz val="11"/>
      <color theme="1"/>
      <name val="Times New Roman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2"/>
      <charset val="238"/>
    </font>
    <font>
      <sz val="11"/>
      <name val="Arial"/>
      <family val="2"/>
      <charset val="238"/>
    </font>
    <font>
      <sz val="1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9" fillId="0" borderId="0" applyFont="0" applyFill="0" applyBorder="0" applyAlignment="0" applyProtection="0"/>
    <xf numFmtId="0" fontId="20" fillId="0" borderId="0">
      <alignment horizontal="right" vertical="center"/>
    </xf>
    <xf numFmtId="0" fontId="21" fillId="0" borderId="0">
      <alignment horizontal="right" vertical="center"/>
    </xf>
  </cellStyleXfs>
  <cellXfs count="22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49" fontId="2" fillId="0" borderId="0" xfId="0" quotePrefix="1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/>
    <xf numFmtId="0" fontId="9" fillId="0" borderId="3" xfId="0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164" fontId="10" fillId="0" borderId="1" xfId="0" applyNumberFormat="1" applyFont="1" applyFill="1" applyBorder="1" applyAlignment="1">
      <alignment horizontal="left" vertical="center"/>
    </xf>
    <xf numFmtId="3" fontId="8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center" vertical="center"/>
    </xf>
    <xf numFmtId="3" fontId="8" fillId="0" borderId="1" xfId="1" applyNumberFormat="1" applyFont="1" applyFill="1" applyBorder="1" applyAlignment="1">
      <alignment horizontal="right" vertical="center"/>
    </xf>
    <xf numFmtId="3" fontId="8" fillId="0" borderId="1" xfId="1" applyNumberFormat="1" applyFont="1" applyFill="1" applyBorder="1" applyAlignment="1">
      <alignment horizontal="center" vertical="center"/>
    </xf>
    <xf numFmtId="3" fontId="8" fillId="0" borderId="1" xfId="1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right" vertical="center"/>
    </xf>
    <xf numFmtId="0" fontId="25" fillId="0" borderId="0" xfId="0" applyFont="1" applyFill="1"/>
    <xf numFmtId="0" fontId="24" fillId="0" borderId="1" xfId="0" applyFont="1" applyBorder="1" applyAlignment="1">
      <alignment horizontal="center" vertical="center" wrapText="1"/>
    </xf>
    <xf numFmtId="3" fontId="1" fillId="0" borderId="0" xfId="0" applyNumberFormat="1" applyFont="1" applyFill="1"/>
    <xf numFmtId="0" fontId="14" fillId="0" borderId="0" xfId="0" applyFont="1" applyFill="1"/>
    <xf numFmtId="0" fontId="14" fillId="0" borderId="0" xfId="0" applyFont="1" applyFill="1" applyAlignment="1">
      <alignment horizontal="right"/>
    </xf>
    <xf numFmtId="3" fontId="18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horizontal="center" vertical="center"/>
    </xf>
    <xf numFmtId="3" fontId="30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right" vertical="center"/>
    </xf>
    <xf numFmtId="0" fontId="15" fillId="0" borderId="0" xfId="0" applyFont="1" applyFill="1"/>
    <xf numFmtId="0" fontId="31" fillId="0" borderId="0" xfId="0" applyFont="1" applyFill="1"/>
    <xf numFmtId="0" fontId="31" fillId="0" borderId="0" xfId="0" applyFont="1" applyFill="1" applyAlignment="1">
      <alignment horizontal="right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wrapText="1"/>
    </xf>
    <xf numFmtId="3" fontId="16" fillId="0" borderId="4" xfId="0" applyNumberFormat="1" applyFont="1" applyFill="1" applyBorder="1" applyAlignment="1">
      <alignment horizontal="center" vertical="center"/>
    </xf>
    <xf numFmtId="3" fontId="34" fillId="0" borderId="1" xfId="0" applyNumberFormat="1" applyFont="1" applyFill="1" applyBorder="1" applyAlignment="1">
      <alignment horizontal="right" vertical="center"/>
    </xf>
    <xf numFmtId="0" fontId="34" fillId="0" borderId="2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164" fontId="18" fillId="0" borderId="1" xfId="0" applyNumberFormat="1" applyFont="1" applyFill="1" applyBorder="1" applyAlignment="1">
      <alignment horizontal="left" vertical="center"/>
    </xf>
    <xf numFmtId="3" fontId="30" fillId="0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vertical="center"/>
    </xf>
    <xf numFmtId="3" fontId="8" fillId="2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" xfId="0" quotePrefix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7" xfId="0" applyBorder="1" applyAlignment="1">
      <alignment wrapText="1"/>
    </xf>
    <xf numFmtId="0" fontId="14" fillId="0" borderId="0" xfId="0" applyFont="1" applyFill="1" applyAlignment="1">
      <alignment horizontal="right" vertical="center" wrapText="1"/>
    </xf>
    <xf numFmtId="0" fontId="15" fillId="0" borderId="0" xfId="0" applyFont="1" applyFill="1" applyAlignment="1">
      <alignment horizontal="right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33" fillId="0" borderId="12" xfId="0" applyFont="1" applyBorder="1" applyAlignment="1">
      <alignment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33" fillId="0" borderId="7" xfId="0" applyFont="1" applyBorder="1" applyAlignment="1">
      <alignment horizontal="center" wrapText="1"/>
    </xf>
    <xf numFmtId="0" fontId="33" fillId="0" borderId="8" xfId="0" applyFont="1" applyBorder="1" applyAlignment="1">
      <alignment horizontal="center" wrapText="1"/>
    </xf>
    <xf numFmtId="0" fontId="33" fillId="0" borderId="9" xfId="0" applyFont="1" applyBorder="1" applyAlignment="1">
      <alignment horizontal="center" wrapText="1"/>
    </xf>
    <xf numFmtId="0" fontId="31" fillId="0" borderId="1" xfId="0" quotePrefix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wrapText="1"/>
    </xf>
    <xf numFmtId="0" fontId="33" fillId="0" borderId="5" xfId="0" applyFont="1" applyBorder="1" applyAlignment="1">
      <alignment wrapText="1"/>
    </xf>
    <xf numFmtId="0" fontId="14" fillId="0" borderId="2" xfId="0" applyFont="1" applyBorder="1" applyAlignment="1">
      <alignment horizontal="center" vertical="center" wrapText="1"/>
    </xf>
    <xf numFmtId="0" fontId="33" fillId="0" borderId="4" xfId="0" applyFont="1" applyBorder="1" applyAlignment="1">
      <alignment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9" fillId="0" borderId="0" xfId="0" applyFont="1" applyFill="1" applyAlignment="1">
      <alignment horizontal="right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0" fillId="0" borderId="5" xfId="0" applyBorder="1" applyAlignment="1">
      <alignment wrapText="1"/>
    </xf>
    <xf numFmtId="0" fontId="11" fillId="0" borderId="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</cellXfs>
  <cellStyles count="4">
    <cellStyle name="Normalny" xfId="0" builtinId="0"/>
    <cellStyle name="Procentowy" xfId="1" builtinId="5"/>
    <cellStyle name="S17" xfId="2"/>
    <cellStyle name="S2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44"/>
  <sheetViews>
    <sheetView tabSelected="1" zoomScale="75" zoomScaleNormal="75" zoomScalePageLayoutView="75" workbookViewId="0">
      <pane ySplit="9" topLeftCell="A10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20.625" style="1" customWidth="1"/>
    <col min="4" max="4" width="7.625" style="1" customWidth="1"/>
    <col min="5" max="6" width="6.625" style="1" customWidth="1"/>
    <col min="7" max="7" width="7.375" style="1" customWidth="1"/>
    <col min="8" max="8" width="6.625" style="1" customWidth="1"/>
    <col min="9" max="9" width="6.125" style="1" customWidth="1"/>
    <col min="10" max="10" width="8.25" style="1" customWidth="1"/>
    <col min="11" max="11" width="6.625" style="1" customWidth="1"/>
    <col min="12" max="12" width="6.125" style="1" customWidth="1"/>
    <col min="13" max="13" width="6.625" style="1" customWidth="1"/>
    <col min="14" max="14" width="6.125" style="1" customWidth="1"/>
    <col min="15" max="15" width="9.625" style="1" customWidth="1"/>
    <col min="16" max="16" width="6.625" style="1" customWidth="1"/>
    <col min="17" max="17" width="6.25" style="1" customWidth="1"/>
    <col min="18" max="18" width="8" style="1" customWidth="1"/>
    <col min="19" max="19" width="7.375" style="1" customWidth="1"/>
    <col min="20" max="20" width="6.375" style="1" customWidth="1"/>
    <col min="21" max="33" width="6.625" style="1" customWidth="1"/>
    <col min="34" max="34" width="8.125" style="1" customWidth="1"/>
    <col min="35" max="35" width="8.5" style="1" customWidth="1"/>
    <col min="36" max="36" width="8.125" style="1" customWidth="1"/>
    <col min="37" max="37" width="10.125" style="1" customWidth="1"/>
    <col min="38" max="16384" width="18.5" style="1"/>
  </cols>
  <sheetData>
    <row r="1" spans="2:37">
      <c r="S1" s="95" t="s">
        <v>142</v>
      </c>
      <c r="T1" s="95"/>
    </row>
    <row r="2" spans="2:37" ht="24.75" customHeight="1">
      <c r="B2" s="109" t="s">
        <v>180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2:37" ht="9" customHeight="1">
      <c r="B3" s="4"/>
      <c r="C3" s="4"/>
      <c r="D3" s="4"/>
      <c r="E3" s="4"/>
      <c r="F3" s="4"/>
      <c r="G3" s="4"/>
      <c r="H3" s="4"/>
      <c r="I3" s="4"/>
      <c r="J3" s="5"/>
    </row>
    <row r="4" spans="2:37" ht="27" customHeight="1">
      <c r="B4" s="100" t="s">
        <v>0</v>
      </c>
      <c r="C4" s="100" t="s">
        <v>1</v>
      </c>
      <c r="D4" s="100"/>
      <c r="E4" s="100" t="s">
        <v>31</v>
      </c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 t="s">
        <v>32</v>
      </c>
      <c r="Q4" s="100"/>
      <c r="R4" s="100"/>
      <c r="S4" s="100"/>
      <c r="T4" s="100"/>
    </row>
    <row r="5" spans="2:37" ht="24" customHeight="1">
      <c r="B5" s="100"/>
      <c r="C5" s="100"/>
      <c r="D5" s="100"/>
      <c r="E5" s="97" t="s">
        <v>33</v>
      </c>
      <c r="F5" s="97"/>
      <c r="G5" s="97"/>
      <c r="H5" s="97"/>
      <c r="I5" s="97"/>
      <c r="J5" s="97" t="s">
        <v>34</v>
      </c>
      <c r="K5" s="97"/>
      <c r="L5" s="97"/>
      <c r="M5" s="97" t="s">
        <v>35</v>
      </c>
      <c r="N5" s="97"/>
      <c r="O5" s="97"/>
      <c r="P5" s="96" t="s">
        <v>29</v>
      </c>
      <c r="Q5" s="96"/>
      <c r="R5" s="97" t="s">
        <v>36</v>
      </c>
      <c r="S5" s="97"/>
      <c r="T5" s="97"/>
    </row>
    <row r="6" spans="2:37" ht="66" customHeight="1">
      <c r="B6" s="100"/>
      <c r="C6" s="100"/>
      <c r="D6" s="100"/>
      <c r="E6" s="96" t="s">
        <v>22</v>
      </c>
      <c r="F6" s="96"/>
      <c r="G6" s="99" t="s">
        <v>23</v>
      </c>
      <c r="H6" s="96" t="s">
        <v>24</v>
      </c>
      <c r="I6" s="96"/>
      <c r="J6" s="96" t="s">
        <v>25</v>
      </c>
      <c r="K6" s="102" t="s">
        <v>201</v>
      </c>
      <c r="L6" s="102"/>
      <c r="M6" s="96" t="s">
        <v>27</v>
      </c>
      <c r="N6" s="96"/>
      <c r="O6" s="99" t="s">
        <v>28</v>
      </c>
      <c r="P6" s="96"/>
      <c r="Q6" s="96"/>
      <c r="R6" s="96" t="s">
        <v>25</v>
      </c>
      <c r="S6" s="96" t="s">
        <v>30</v>
      </c>
      <c r="T6" s="96"/>
    </row>
    <row r="7" spans="2:37" ht="21" customHeight="1">
      <c r="B7" s="100"/>
      <c r="C7" s="100"/>
      <c r="D7" s="100"/>
      <c r="E7" s="6" t="s">
        <v>4</v>
      </c>
      <c r="F7" s="6" t="s">
        <v>5</v>
      </c>
      <c r="G7" s="99"/>
      <c r="H7" s="6" t="s">
        <v>4</v>
      </c>
      <c r="I7" s="6" t="s">
        <v>5</v>
      </c>
      <c r="J7" s="96"/>
      <c r="K7" s="80" t="s">
        <v>4</v>
      </c>
      <c r="L7" s="80" t="s">
        <v>5</v>
      </c>
      <c r="M7" s="6" t="s">
        <v>4</v>
      </c>
      <c r="N7" s="6" t="s">
        <v>5</v>
      </c>
      <c r="O7" s="99"/>
      <c r="P7" s="6" t="s">
        <v>4</v>
      </c>
      <c r="Q7" s="6" t="s">
        <v>5</v>
      </c>
      <c r="R7" s="96"/>
      <c r="S7" s="6" t="s">
        <v>4</v>
      </c>
      <c r="T7" s="6" t="s">
        <v>5</v>
      </c>
    </row>
    <row r="8" spans="2:37" ht="21" customHeight="1">
      <c r="B8" s="100" t="s">
        <v>10</v>
      </c>
      <c r="C8" s="101"/>
      <c r="D8" s="8" t="s">
        <v>2</v>
      </c>
      <c r="E8" s="38">
        <f t="shared" ref="E8:T8" si="0">E10+E12+E14+E16+E18+E20+E22+E24+E26+E28+E30+E32+E34+E36+E38+E40</f>
        <v>9706</v>
      </c>
      <c r="F8" s="38">
        <f t="shared" si="0"/>
        <v>4915</v>
      </c>
      <c r="G8" s="38">
        <f t="shared" si="0"/>
        <v>33234</v>
      </c>
      <c r="H8" s="38">
        <f t="shared" si="0"/>
        <v>13192</v>
      </c>
      <c r="I8" s="38">
        <f t="shared" si="0"/>
        <v>6881</v>
      </c>
      <c r="J8" s="38">
        <f t="shared" si="0"/>
        <v>761</v>
      </c>
      <c r="K8" s="81">
        <f t="shared" si="0"/>
        <v>5470</v>
      </c>
      <c r="L8" s="81">
        <f t="shared" si="0"/>
        <v>3262</v>
      </c>
      <c r="M8" s="38">
        <f t="shared" si="0"/>
        <v>1659</v>
      </c>
      <c r="N8" s="38">
        <f t="shared" si="0"/>
        <v>784</v>
      </c>
      <c r="O8" s="38">
        <f t="shared" si="0"/>
        <v>1804</v>
      </c>
      <c r="P8" s="38">
        <f t="shared" si="0"/>
        <v>6628</v>
      </c>
      <c r="Q8" s="38">
        <f t="shared" si="0"/>
        <v>3480</v>
      </c>
      <c r="R8" s="38">
        <f t="shared" si="0"/>
        <v>1007</v>
      </c>
      <c r="S8" s="38">
        <f t="shared" si="0"/>
        <v>7136</v>
      </c>
      <c r="T8" s="38">
        <f t="shared" si="0"/>
        <v>3415</v>
      </c>
    </row>
    <row r="9" spans="2:37" s="2" customFormat="1" ht="21" customHeight="1">
      <c r="B9" s="101"/>
      <c r="C9" s="101"/>
      <c r="D9" s="9" t="s">
        <v>3</v>
      </c>
      <c r="E9" s="38">
        <f>E11+E13+E15+E17+E19+E21+E23+E25+E27+E29+E31+E33+E35+E37+E39+E41</f>
        <v>9472</v>
      </c>
      <c r="F9" s="38">
        <f>F11+F13+F15+F17+F19+F21+F23+F25+F27+F29+F31+F33+F35+F37+F39+F41</f>
        <v>4786</v>
      </c>
      <c r="G9" s="38">
        <f>G11+G13+G15+G17+G19+G21+G23+G25+G27+G29+G31+G33+G35+G37+G39+G41</f>
        <v>32515</v>
      </c>
      <c r="H9" s="38">
        <f>H11+H13+H15+H17+H19+H21+H23+H25+H27+H29+H31+H33+H35+H37+H39+H41</f>
        <v>12914</v>
      </c>
      <c r="I9" s="38">
        <f>I11+I13+I15+I17+I19+I21+I23+I25+I27+I29+I31+I33+I35+I37+I39+I41</f>
        <v>6753</v>
      </c>
      <c r="J9" s="38" t="s">
        <v>133</v>
      </c>
      <c r="K9" s="81">
        <f>K11+K13+K15+K17+K19+K21+K23+K25+K27+K29+K31+K33+K35+K37+K39+K41</f>
        <v>5034</v>
      </c>
      <c r="L9" s="81">
        <f>L11+L13+L15+L17+L19+L21+L23+L25+L27+L29+L31+L33+L35+L37+L39+L41</f>
        <v>3012</v>
      </c>
      <c r="M9" s="38">
        <f>M11+M13+M15+M17+M19+M21+M23+M25+M27+M29+M31+M33+M35+M37+M39+M41</f>
        <v>1561</v>
      </c>
      <c r="N9" s="38">
        <f>N11+N13+N15+N17+N19+N21+N23+N25+N27+N29+N31+N33+N35+N37+N39+N41</f>
        <v>731</v>
      </c>
      <c r="O9" s="38">
        <f>O11+O13+O15+O17+O19+O21+O23+O25+O27+O29+O31+O33+O35+O37+O39+O41</f>
        <v>1671</v>
      </c>
      <c r="P9" s="38" t="s">
        <v>133</v>
      </c>
      <c r="Q9" s="38" t="s">
        <v>133</v>
      </c>
      <c r="R9" s="38" t="s">
        <v>133</v>
      </c>
      <c r="S9" s="38">
        <f>S11+S13+S15+S17+S19+S21+S23+S25+S27+S29+S31+S33+S35+S37+S39+S41</f>
        <v>6489</v>
      </c>
      <c r="T9" s="38">
        <f>T11+T13+T15+T17+T19+T21+T23+T25+T27+T29+T31+T33+T35+T37+T39+T41</f>
        <v>3183</v>
      </c>
    </row>
    <row r="10" spans="2:37" s="2" customFormat="1" ht="30" customHeight="1">
      <c r="B10" s="103">
        <v>1</v>
      </c>
      <c r="C10" s="104" t="s">
        <v>11</v>
      </c>
      <c r="D10" s="8" t="s">
        <v>2</v>
      </c>
      <c r="E10" s="41">
        <v>21</v>
      </c>
      <c r="F10" s="41">
        <v>10</v>
      </c>
      <c r="G10" s="41">
        <v>177</v>
      </c>
      <c r="H10" s="41">
        <v>68</v>
      </c>
      <c r="I10" s="41">
        <v>48</v>
      </c>
      <c r="J10" s="41">
        <v>73</v>
      </c>
      <c r="K10" s="82">
        <v>665</v>
      </c>
      <c r="L10" s="82">
        <v>432</v>
      </c>
      <c r="M10" s="41">
        <v>65</v>
      </c>
      <c r="N10" s="41">
        <v>44</v>
      </c>
      <c r="O10" s="41">
        <v>84</v>
      </c>
      <c r="P10" s="41">
        <v>512</v>
      </c>
      <c r="Q10" s="41">
        <v>262</v>
      </c>
      <c r="R10" s="41">
        <v>40</v>
      </c>
      <c r="S10" s="41">
        <v>511</v>
      </c>
      <c r="T10" s="41">
        <v>251</v>
      </c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</row>
    <row r="11" spans="2:37" s="2" customFormat="1" ht="27" customHeight="1">
      <c r="B11" s="103"/>
      <c r="C11" s="104"/>
      <c r="D11" s="9" t="s">
        <v>3</v>
      </c>
      <c r="E11" s="41">
        <v>7</v>
      </c>
      <c r="F11" s="41">
        <v>4</v>
      </c>
      <c r="G11" s="41">
        <v>98</v>
      </c>
      <c r="H11" s="41">
        <v>38</v>
      </c>
      <c r="I11" s="41">
        <v>27</v>
      </c>
      <c r="J11" s="40" t="s">
        <v>133</v>
      </c>
      <c r="K11" s="82">
        <v>572</v>
      </c>
      <c r="L11" s="82">
        <v>393</v>
      </c>
      <c r="M11" s="41">
        <v>35</v>
      </c>
      <c r="N11" s="41">
        <v>25</v>
      </c>
      <c r="O11" s="41">
        <v>45</v>
      </c>
      <c r="P11" s="40" t="s">
        <v>133</v>
      </c>
      <c r="Q11" s="40" t="s">
        <v>133</v>
      </c>
      <c r="R11" s="40" t="s">
        <v>133</v>
      </c>
      <c r="S11" s="41">
        <v>371</v>
      </c>
      <c r="T11" s="41">
        <v>187</v>
      </c>
      <c r="V11" s="62"/>
      <c r="W11" s="62"/>
      <c r="X11" s="62"/>
      <c r="Y11" s="62"/>
      <c r="Z11" s="62"/>
      <c r="AA11" s="63"/>
      <c r="AB11" s="62"/>
      <c r="AC11" s="62"/>
      <c r="AD11" s="62"/>
      <c r="AE11" s="62"/>
      <c r="AF11" s="62"/>
      <c r="AG11" s="63"/>
      <c r="AH11" s="63"/>
      <c r="AI11" s="63"/>
      <c r="AJ11" s="62"/>
      <c r="AK11" s="62"/>
    </row>
    <row r="12" spans="2:37" s="2" customFormat="1" ht="30" customHeight="1">
      <c r="B12" s="103">
        <v>2</v>
      </c>
      <c r="C12" s="104" t="s">
        <v>12</v>
      </c>
      <c r="D12" s="8" t="s">
        <v>2</v>
      </c>
      <c r="E12" s="41">
        <v>49</v>
      </c>
      <c r="F12" s="41">
        <v>38</v>
      </c>
      <c r="G12" s="41">
        <v>171</v>
      </c>
      <c r="H12" s="41">
        <v>29</v>
      </c>
      <c r="I12" s="41">
        <v>13</v>
      </c>
      <c r="J12" s="41">
        <v>44</v>
      </c>
      <c r="K12" s="82">
        <v>352</v>
      </c>
      <c r="L12" s="82">
        <v>250</v>
      </c>
      <c r="M12" s="41">
        <v>44</v>
      </c>
      <c r="N12" s="41">
        <v>25</v>
      </c>
      <c r="O12" s="41">
        <v>74</v>
      </c>
      <c r="P12" s="41">
        <v>1050</v>
      </c>
      <c r="Q12" s="41">
        <v>419</v>
      </c>
      <c r="R12" s="41">
        <v>41</v>
      </c>
      <c r="S12" s="41">
        <v>436</v>
      </c>
      <c r="T12" s="41">
        <v>147</v>
      </c>
    </row>
    <row r="13" spans="2:37" s="2" customFormat="1" ht="26.25" customHeight="1">
      <c r="B13" s="103"/>
      <c r="C13" s="104"/>
      <c r="D13" s="9" t="s">
        <v>3</v>
      </c>
      <c r="E13" s="41">
        <v>6</v>
      </c>
      <c r="F13" s="41">
        <v>3</v>
      </c>
      <c r="G13" s="41">
        <v>26</v>
      </c>
      <c r="H13" s="41">
        <v>7</v>
      </c>
      <c r="I13" s="41">
        <v>4</v>
      </c>
      <c r="J13" s="40" t="s">
        <v>133</v>
      </c>
      <c r="K13" s="82">
        <v>112</v>
      </c>
      <c r="L13" s="82">
        <v>94</v>
      </c>
      <c r="M13" s="41">
        <v>8</v>
      </c>
      <c r="N13" s="41">
        <v>4</v>
      </c>
      <c r="O13" s="41">
        <v>13</v>
      </c>
      <c r="P13" s="40" t="s">
        <v>133</v>
      </c>
      <c r="Q13" s="40" t="s">
        <v>133</v>
      </c>
      <c r="R13" s="40" t="s">
        <v>133</v>
      </c>
      <c r="S13" s="41">
        <v>68</v>
      </c>
      <c r="T13" s="41">
        <v>33</v>
      </c>
    </row>
    <row r="14" spans="2:37" s="2" customFormat="1" ht="18" customHeight="1">
      <c r="B14" s="105">
        <v>3</v>
      </c>
      <c r="C14" s="98" t="s">
        <v>6</v>
      </c>
      <c r="D14" s="8" t="s">
        <v>2</v>
      </c>
      <c r="E14" s="41">
        <v>1329</v>
      </c>
      <c r="F14" s="41">
        <v>660</v>
      </c>
      <c r="G14" s="41">
        <v>4752</v>
      </c>
      <c r="H14" s="41">
        <v>1835</v>
      </c>
      <c r="I14" s="41">
        <v>962</v>
      </c>
      <c r="J14" s="41">
        <v>53</v>
      </c>
      <c r="K14" s="82">
        <v>577</v>
      </c>
      <c r="L14" s="82">
        <v>269</v>
      </c>
      <c r="M14" s="41">
        <v>341</v>
      </c>
      <c r="N14" s="41">
        <v>137</v>
      </c>
      <c r="O14" s="41">
        <v>369</v>
      </c>
      <c r="P14" s="41">
        <v>442</v>
      </c>
      <c r="Q14" s="41">
        <v>238</v>
      </c>
      <c r="R14" s="41">
        <v>136</v>
      </c>
      <c r="S14" s="41">
        <v>1255</v>
      </c>
      <c r="T14" s="41">
        <v>571</v>
      </c>
    </row>
    <row r="15" spans="2:37" s="2" customFormat="1" ht="18" customHeight="1">
      <c r="B15" s="103"/>
      <c r="C15" s="98"/>
      <c r="D15" s="9" t="s">
        <v>3</v>
      </c>
      <c r="E15" s="41">
        <v>1285</v>
      </c>
      <c r="F15" s="41">
        <v>642</v>
      </c>
      <c r="G15" s="41">
        <v>4663</v>
      </c>
      <c r="H15" s="41">
        <v>1797</v>
      </c>
      <c r="I15" s="41">
        <v>946</v>
      </c>
      <c r="J15" s="40" t="s">
        <v>133</v>
      </c>
      <c r="K15" s="82">
        <v>566</v>
      </c>
      <c r="L15" s="82">
        <v>260</v>
      </c>
      <c r="M15" s="41">
        <v>329</v>
      </c>
      <c r="N15" s="41">
        <v>132</v>
      </c>
      <c r="O15" s="41">
        <v>356</v>
      </c>
      <c r="P15" s="40" t="s">
        <v>133</v>
      </c>
      <c r="Q15" s="40" t="s">
        <v>133</v>
      </c>
      <c r="R15" s="40" t="s">
        <v>133</v>
      </c>
      <c r="S15" s="41">
        <v>1219</v>
      </c>
      <c r="T15" s="41">
        <v>560</v>
      </c>
    </row>
    <row r="16" spans="2:37" s="3" customFormat="1" ht="18" customHeight="1">
      <c r="B16" s="96">
        <v>4</v>
      </c>
      <c r="C16" s="98" t="s">
        <v>7</v>
      </c>
      <c r="D16" s="8" t="s">
        <v>2</v>
      </c>
      <c r="E16" s="41">
        <v>701</v>
      </c>
      <c r="F16" s="41">
        <v>339</v>
      </c>
      <c r="G16" s="41">
        <v>2155</v>
      </c>
      <c r="H16" s="41">
        <v>963</v>
      </c>
      <c r="I16" s="41">
        <v>520</v>
      </c>
      <c r="J16" s="41">
        <v>32</v>
      </c>
      <c r="K16" s="82">
        <v>437</v>
      </c>
      <c r="L16" s="82">
        <v>199</v>
      </c>
      <c r="M16" s="41">
        <v>140</v>
      </c>
      <c r="N16" s="41">
        <v>37</v>
      </c>
      <c r="O16" s="41">
        <v>166</v>
      </c>
      <c r="P16" s="41">
        <v>281</v>
      </c>
      <c r="Q16" s="41">
        <v>141</v>
      </c>
      <c r="R16" s="41">
        <v>136</v>
      </c>
      <c r="S16" s="41">
        <v>534</v>
      </c>
      <c r="T16" s="41">
        <v>192</v>
      </c>
    </row>
    <row r="17" spans="2:20" s="3" customFormat="1" ht="18" customHeight="1">
      <c r="B17" s="96"/>
      <c r="C17" s="98"/>
      <c r="D17" s="9" t="s">
        <v>3</v>
      </c>
      <c r="E17" s="39">
        <v>689</v>
      </c>
      <c r="F17" s="39">
        <v>334</v>
      </c>
      <c r="G17" s="39">
        <v>2123</v>
      </c>
      <c r="H17" s="39">
        <v>944</v>
      </c>
      <c r="I17" s="39">
        <v>514</v>
      </c>
      <c r="J17" s="40" t="s">
        <v>133</v>
      </c>
      <c r="K17" s="82">
        <v>402</v>
      </c>
      <c r="L17" s="82">
        <v>184</v>
      </c>
      <c r="M17" s="41">
        <v>134</v>
      </c>
      <c r="N17" s="41">
        <v>37</v>
      </c>
      <c r="O17" s="41">
        <v>160</v>
      </c>
      <c r="P17" s="40" t="s">
        <v>133</v>
      </c>
      <c r="Q17" s="40" t="s">
        <v>133</v>
      </c>
      <c r="R17" s="40" t="s">
        <v>133</v>
      </c>
      <c r="S17" s="41">
        <v>519</v>
      </c>
      <c r="T17" s="41">
        <v>187</v>
      </c>
    </row>
    <row r="18" spans="2:20" s="3" customFormat="1" ht="18" customHeight="1">
      <c r="B18" s="103">
        <v>5</v>
      </c>
      <c r="C18" s="98" t="s">
        <v>13</v>
      </c>
      <c r="D18" s="8" t="s">
        <v>2</v>
      </c>
      <c r="E18" s="39">
        <v>683</v>
      </c>
      <c r="F18" s="39">
        <v>351</v>
      </c>
      <c r="G18" s="39">
        <v>1914</v>
      </c>
      <c r="H18" s="39">
        <v>674</v>
      </c>
      <c r="I18" s="39">
        <v>320</v>
      </c>
      <c r="J18" s="39">
        <v>61</v>
      </c>
      <c r="K18" s="82">
        <v>404</v>
      </c>
      <c r="L18" s="82">
        <v>238</v>
      </c>
      <c r="M18" s="41">
        <v>299</v>
      </c>
      <c r="N18" s="41">
        <v>137</v>
      </c>
      <c r="O18" s="41">
        <v>300</v>
      </c>
      <c r="P18" s="39">
        <v>714</v>
      </c>
      <c r="Q18" s="39">
        <v>434</v>
      </c>
      <c r="R18" s="39">
        <v>123</v>
      </c>
      <c r="S18" s="41">
        <v>721</v>
      </c>
      <c r="T18" s="41">
        <v>434</v>
      </c>
    </row>
    <row r="19" spans="2:20" s="3" customFormat="1" ht="18" customHeight="1">
      <c r="B19" s="103"/>
      <c r="C19" s="98"/>
      <c r="D19" s="9" t="s">
        <v>3</v>
      </c>
      <c r="E19" s="39">
        <v>666</v>
      </c>
      <c r="F19" s="39">
        <v>343</v>
      </c>
      <c r="G19" s="39">
        <v>1884</v>
      </c>
      <c r="H19" s="39">
        <v>668</v>
      </c>
      <c r="I19" s="39">
        <v>318</v>
      </c>
      <c r="J19" s="40" t="s">
        <v>133</v>
      </c>
      <c r="K19" s="82">
        <v>399</v>
      </c>
      <c r="L19" s="82">
        <v>235</v>
      </c>
      <c r="M19" s="41">
        <v>296</v>
      </c>
      <c r="N19" s="41">
        <v>136</v>
      </c>
      <c r="O19" s="41">
        <v>297</v>
      </c>
      <c r="P19" s="40" t="s">
        <v>133</v>
      </c>
      <c r="Q19" s="40" t="s">
        <v>133</v>
      </c>
      <c r="R19" s="40" t="s">
        <v>133</v>
      </c>
      <c r="S19" s="41">
        <v>717</v>
      </c>
      <c r="T19" s="41">
        <v>432</v>
      </c>
    </row>
    <row r="20" spans="2:20" s="3" customFormat="1" ht="18" customHeight="1">
      <c r="B20" s="103">
        <v>6</v>
      </c>
      <c r="C20" s="98" t="s">
        <v>14</v>
      </c>
      <c r="D20" s="8" t="s">
        <v>2</v>
      </c>
      <c r="E20" s="39">
        <v>683</v>
      </c>
      <c r="F20" s="39">
        <v>312</v>
      </c>
      <c r="G20" s="39">
        <v>3478</v>
      </c>
      <c r="H20" s="39">
        <v>1936</v>
      </c>
      <c r="I20" s="39">
        <v>935</v>
      </c>
      <c r="J20" s="39">
        <v>29</v>
      </c>
      <c r="K20" s="82">
        <v>285</v>
      </c>
      <c r="L20" s="82">
        <v>179</v>
      </c>
      <c r="M20" s="41">
        <v>0</v>
      </c>
      <c r="N20" s="41">
        <v>0</v>
      </c>
      <c r="O20" s="41">
        <v>0</v>
      </c>
      <c r="P20" s="39">
        <v>5</v>
      </c>
      <c r="Q20" s="39">
        <v>4</v>
      </c>
      <c r="R20" s="39">
        <v>38</v>
      </c>
      <c r="S20" s="41">
        <v>335</v>
      </c>
      <c r="T20" s="41">
        <v>123</v>
      </c>
    </row>
    <row r="21" spans="2:20" s="3" customFormat="1" ht="18" customHeight="1">
      <c r="B21" s="103"/>
      <c r="C21" s="98"/>
      <c r="D21" s="9" t="s">
        <v>3</v>
      </c>
      <c r="E21" s="39">
        <v>674</v>
      </c>
      <c r="F21" s="39">
        <v>309</v>
      </c>
      <c r="G21" s="39">
        <v>3433</v>
      </c>
      <c r="H21" s="39">
        <v>1909</v>
      </c>
      <c r="I21" s="39">
        <v>926</v>
      </c>
      <c r="J21" s="40" t="s">
        <v>133</v>
      </c>
      <c r="K21" s="82">
        <v>274</v>
      </c>
      <c r="L21" s="82">
        <v>172</v>
      </c>
      <c r="M21" s="41">
        <v>0</v>
      </c>
      <c r="N21" s="41">
        <v>0</v>
      </c>
      <c r="O21" s="41">
        <v>0</v>
      </c>
      <c r="P21" s="40" t="s">
        <v>133</v>
      </c>
      <c r="Q21" s="40" t="s">
        <v>133</v>
      </c>
      <c r="R21" s="40" t="s">
        <v>133</v>
      </c>
      <c r="S21" s="41">
        <v>332</v>
      </c>
      <c r="T21" s="41">
        <v>121</v>
      </c>
    </row>
    <row r="22" spans="2:20" s="3" customFormat="1" ht="18" customHeight="1">
      <c r="B22" s="105">
        <v>7</v>
      </c>
      <c r="C22" s="98" t="s">
        <v>15</v>
      </c>
      <c r="D22" s="8" t="s">
        <v>2</v>
      </c>
      <c r="E22" s="39">
        <v>1291</v>
      </c>
      <c r="F22" s="39">
        <v>614</v>
      </c>
      <c r="G22" s="39">
        <v>5743</v>
      </c>
      <c r="H22" s="39">
        <v>2456</v>
      </c>
      <c r="I22" s="39">
        <v>1301</v>
      </c>
      <c r="J22" s="39">
        <v>14</v>
      </c>
      <c r="K22" s="82">
        <v>115</v>
      </c>
      <c r="L22" s="82">
        <v>72</v>
      </c>
      <c r="M22" s="41">
        <v>17</v>
      </c>
      <c r="N22" s="41">
        <v>8</v>
      </c>
      <c r="O22" s="41">
        <v>26</v>
      </c>
      <c r="P22" s="39">
        <v>451</v>
      </c>
      <c r="Q22" s="39">
        <v>265</v>
      </c>
      <c r="R22" s="39">
        <v>0</v>
      </c>
      <c r="S22" s="41">
        <v>0</v>
      </c>
      <c r="T22" s="41">
        <v>0</v>
      </c>
    </row>
    <row r="23" spans="2:20" s="3" customFormat="1" ht="18" customHeight="1">
      <c r="B23" s="103"/>
      <c r="C23" s="98"/>
      <c r="D23" s="9" t="s">
        <v>3</v>
      </c>
      <c r="E23" s="39">
        <v>1274</v>
      </c>
      <c r="F23" s="39">
        <v>603</v>
      </c>
      <c r="G23" s="39">
        <v>5673</v>
      </c>
      <c r="H23" s="39">
        <v>2423</v>
      </c>
      <c r="I23" s="39">
        <v>1286</v>
      </c>
      <c r="J23" s="40" t="s">
        <v>133</v>
      </c>
      <c r="K23" s="82">
        <v>115</v>
      </c>
      <c r="L23" s="82">
        <v>72</v>
      </c>
      <c r="M23" s="41">
        <v>17</v>
      </c>
      <c r="N23" s="41">
        <v>8</v>
      </c>
      <c r="O23" s="41">
        <v>26</v>
      </c>
      <c r="P23" s="40" t="s">
        <v>133</v>
      </c>
      <c r="Q23" s="40" t="s">
        <v>133</v>
      </c>
      <c r="R23" s="40" t="s">
        <v>133</v>
      </c>
      <c r="S23" s="41">
        <v>0</v>
      </c>
      <c r="T23" s="41">
        <v>0</v>
      </c>
    </row>
    <row r="24" spans="2:20" s="3" customFormat="1" ht="18" customHeight="1">
      <c r="B24" s="96">
        <v>8</v>
      </c>
      <c r="C24" s="98" t="s">
        <v>16</v>
      </c>
      <c r="D24" s="8" t="s">
        <v>2</v>
      </c>
      <c r="E24" s="39">
        <v>115</v>
      </c>
      <c r="F24" s="39">
        <v>54</v>
      </c>
      <c r="G24" s="39">
        <v>1012</v>
      </c>
      <c r="H24" s="39">
        <v>730</v>
      </c>
      <c r="I24" s="39">
        <v>386</v>
      </c>
      <c r="J24" s="39">
        <v>21</v>
      </c>
      <c r="K24" s="82">
        <v>169</v>
      </c>
      <c r="L24" s="82">
        <v>116</v>
      </c>
      <c r="M24" s="41">
        <v>0</v>
      </c>
      <c r="N24" s="41">
        <v>0</v>
      </c>
      <c r="O24" s="41">
        <v>0</v>
      </c>
      <c r="P24" s="39">
        <v>234</v>
      </c>
      <c r="Q24" s="39">
        <v>116</v>
      </c>
      <c r="R24" s="39">
        <v>23</v>
      </c>
      <c r="S24" s="41">
        <v>130</v>
      </c>
      <c r="T24" s="41">
        <v>54</v>
      </c>
    </row>
    <row r="25" spans="2:20" s="3" customFormat="1" ht="18" customHeight="1">
      <c r="B25" s="96"/>
      <c r="C25" s="98"/>
      <c r="D25" s="9" t="s">
        <v>3</v>
      </c>
      <c r="E25" s="39">
        <v>113</v>
      </c>
      <c r="F25" s="39">
        <v>53</v>
      </c>
      <c r="G25" s="39">
        <v>990</v>
      </c>
      <c r="H25" s="39">
        <v>712</v>
      </c>
      <c r="I25" s="39">
        <v>376</v>
      </c>
      <c r="J25" s="40" t="s">
        <v>133</v>
      </c>
      <c r="K25" s="82">
        <v>166</v>
      </c>
      <c r="L25" s="82">
        <v>113</v>
      </c>
      <c r="M25" s="41">
        <v>0</v>
      </c>
      <c r="N25" s="41">
        <v>0</v>
      </c>
      <c r="O25" s="41">
        <v>0</v>
      </c>
      <c r="P25" s="40" t="s">
        <v>133</v>
      </c>
      <c r="Q25" s="40" t="s">
        <v>133</v>
      </c>
      <c r="R25" s="40" t="s">
        <v>133</v>
      </c>
      <c r="S25" s="41">
        <v>126</v>
      </c>
      <c r="T25" s="41">
        <v>53</v>
      </c>
    </row>
    <row r="26" spans="2:20" s="3" customFormat="1" ht="18" customHeight="1">
      <c r="B26" s="103">
        <v>9</v>
      </c>
      <c r="C26" s="98" t="s">
        <v>17</v>
      </c>
      <c r="D26" s="8" t="s">
        <v>2</v>
      </c>
      <c r="E26" s="39">
        <v>865</v>
      </c>
      <c r="F26" s="39">
        <v>467</v>
      </c>
      <c r="G26" s="39">
        <v>3526</v>
      </c>
      <c r="H26" s="39">
        <v>1333</v>
      </c>
      <c r="I26" s="39">
        <v>826</v>
      </c>
      <c r="J26" s="39">
        <v>83</v>
      </c>
      <c r="K26" s="82">
        <v>593</v>
      </c>
      <c r="L26" s="82">
        <v>437</v>
      </c>
      <c r="M26" s="41">
        <v>476</v>
      </c>
      <c r="N26" s="41">
        <v>268</v>
      </c>
      <c r="O26" s="41">
        <v>490</v>
      </c>
      <c r="P26" s="39">
        <v>730</v>
      </c>
      <c r="Q26" s="39">
        <v>444</v>
      </c>
      <c r="R26" s="39">
        <v>93</v>
      </c>
      <c r="S26" s="41">
        <v>571</v>
      </c>
      <c r="T26" s="41">
        <v>367</v>
      </c>
    </row>
    <row r="27" spans="2:20" s="3" customFormat="1" ht="18" customHeight="1">
      <c r="B27" s="103"/>
      <c r="C27" s="98"/>
      <c r="D27" s="9" t="s">
        <v>3</v>
      </c>
      <c r="E27" s="39">
        <v>835</v>
      </c>
      <c r="F27" s="39">
        <v>450</v>
      </c>
      <c r="G27" s="39">
        <v>3437</v>
      </c>
      <c r="H27" s="39">
        <v>1297</v>
      </c>
      <c r="I27" s="39">
        <v>808</v>
      </c>
      <c r="J27" s="40" t="s">
        <v>133</v>
      </c>
      <c r="K27" s="82">
        <v>581</v>
      </c>
      <c r="L27" s="82">
        <v>429</v>
      </c>
      <c r="M27" s="41">
        <v>467</v>
      </c>
      <c r="N27" s="41">
        <v>263</v>
      </c>
      <c r="O27" s="41">
        <v>481</v>
      </c>
      <c r="P27" s="40" t="s">
        <v>133</v>
      </c>
      <c r="Q27" s="40" t="s">
        <v>133</v>
      </c>
      <c r="R27" s="40" t="s">
        <v>133</v>
      </c>
      <c r="S27" s="41">
        <v>547</v>
      </c>
      <c r="T27" s="41">
        <v>359</v>
      </c>
    </row>
    <row r="28" spans="2:20" s="3" customFormat="1" ht="18.95" customHeight="1">
      <c r="B28" s="103">
        <v>10</v>
      </c>
      <c r="C28" s="98" t="s">
        <v>18</v>
      </c>
      <c r="D28" s="8" t="s">
        <v>2</v>
      </c>
      <c r="E28" s="39">
        <v>262</v>
      </c>
      <c r="F28" s="39">
        <v>122</v>
      </c>
      <c r="G28" s="39">
        <v>899</v>
      </c>
      <c r="H28" s="39">
        <v>600</v>
      </c>
      <c r="I28" s="39">
        <v>236</v>
      </c>
      <c r="J28" s="39">
        <v>18</v>
      </c>
      <c r="K28" s="82">
        <v>266</v>
      </c>
      <c r="L28" s="82">
        <v>138</v>
      </c>
      <c r="M28" s="41">
        <v>0</v>
      </c>
      <c r="N28" s="41">
        <v>0</v>
      </c>
      <c r="O28" s="41">
        <v>0</v>
      </c>
      <c r="P28" s="39">
        <v>3</v>
      </c>
      <c r="Q28" s="39">
        <v>2</v>
      </c>
      <c r="R28" s="39">
        <v>0</v>
      </c>
      <c r="S28" s="41">
        <v>0</v>
      </c>
      <c r="T28" s="41">
        <v>0</v>
      </c>
    </row>
    <row r="29" spans="2:20" s="3" customFormat="1" ht="18.95" customHeight="1">
      <c r="B29" s="103"/>
      <c r="C29" s="98"/>
      <c r="D29" s="9" t="s">
        <v>3</v>
      </c>
      <c r="E29" s="39">
        <v>259</v>
      </c>
      <c r="F29" s="39">
        <v>120</v>
      </c>
      <c r="G29" s="39">
        <v>885</v>
      </c>
      <c r="H29" s="39">
        <v>589</v>
      </c>
      <c r="I29" s="39">
        <v>232</v>
      </c>
      <c r="J29" s="40" t="s">
        <v>133</v>
      </c>
      <c r="K29" s="82">
        <v>265</v>
      </c>
      <c r="L29" s="82">
        <v>137</v>
      </c>
      <c r="M29" s="41">
        <v>0</v>
      </c>
      <c r="N29" s="41">
        <v>0</v>
      </c>
      <c r="O29" s="41">
        <v>0</v>
      </c>
      <c r="P29" s="40" t="s">
        <v>133</v>
      </c>
      <c r="Q29" s="40" t="s">
        <v>133</v>
      </c>
      <c r="R29" s="40" t="s">
        <v>133</v>
      </c>
      <c r="S29" s="41">
        <v>0</v>
      </c>
      <c r="T29" s="41">
        <v>0</v>
      </c>
    </row>
    <row r="30" spans="2:20" s="3" customFormat="1" ht="18.95" customHeight="1">
      <c r="B30" s="105">
        <v>11</v>
      </c>
      <c r="C30" s="98" t="s">
        <v>19</v>
      </c>
      <c r="D30" s="8" t="s">
        <v>2</v>
      </c>
      <c r="E30" s="39">
        <v>201</v>
      </c>
      <c r="F30" s="39">
        <v>75</v>
      </c>
      <c r="G30" s="39">
        <v>341</v>
      </c>
      <c r="H30" s="39">
        <v>61</v>
      </c>
      <c r="I30" s="39">
        <v>14</v>
      </c>
      <c r="J30" s="39">
        <v>8</v>
      </c>
      <c r="K30" s="82">
        <v>211</v>
      </c>
      <c r="L30" s="82">
        <v>120</v>
      </c>
      <c r="M30" s="41">
        <v>0</v>
      </c>
      <c r="N30" s="41">
        <v>0</v>
      </c>
      <c r="O30" s="41">
        <v>0</v>
      </c>
      <c r="P30" s="39">
        <v>1083</v>
      </c>
      <c r="Q30" s="39">
        <v>565</v>
      </c>
      <c r="R30" s="39">
        <v>12</v>
      </c>
      <c r="S30" s="41">
        <v>80</v>
      </c>
      <c r="T30" s="41">
        <v>49</v>
      </c>
    </row>
    <row r="31" spans="2:20" s="3" customFormat="1" ht="18.95" customHeight="1">
      <c r="B31" s="105"/>
      <c r="C31" s="98"/>
      <c r="D31" s="9" t="s">
        <v>3</v>
      </c>
      <c r="E31" s="39">
        <v>197</v>
      </c>
      <c r="F31" s="39">
        <v>71</v>
      </c>
      <c r="G31" s="39">
        <v>337</v>
      </c>
      <c r="H31" s="39">
        <v>61</v>
      </c>
      <c r="I31" s="39">
        <v>14</v>
      </c>
      <c r="J31" s="40" t="s">
        <v>133</v>
      </c>
      <c r="K31" s="82">
        <v>209</v>
      </c>
      <c r="L31" s="82">
        <v>119</v>
      </c>
      <c r="M31" s="41">
        <v>0</v>
      </c>
      <c r="N31" s="41">
        <v>0</v>
      </c>
      <c r="O31" s="41">
        <v>0</v>
      </c>
      <c r="P31" s="40" t="s">
        <v>133</v>
      </c>
      <c r="Q31" s="40" t="s">
        <v>133</v>
      </c>
      <c r="R31" s="40" t="s">
        <v>133</v>
      </c>
      <c r="S31" s="41">
        <v>79</v>
      </c>
      <c r="T31" s="41">
        <v>48</v>
      </c>
    </row>
    <row r="32" spans="2:20" s="3" customFormat="1" ht="18.95" customHeight="1">
      <c r="B32" s="96">
        <v>12</v>
      </c>
      <c r="C32" s="98" t="s">
        <v>20</v>
      </c>
      <c r="D32" s="8" t="s">
        <v>2</v>
      </c>
      <c r="E32" s="39">
        <v>417</v>
      </c>
      <c r="F32" s="39">
        <v>161</v>
      </c>
      <c r="G32" s="39">
        <v>944</v>
      </c>
      <c r="H32" s="39">
        <v>56</v>
      </c>
      <c r="I32" s="39">
        <v>27</v>
      </c>
      <c r="J32" s="39">
        <v>4</v>
      </c>
      <c r="K32" s="82">
        <v>79</v>
      </c>
      <c r="L32" s="82">
        <v>75</v>
      </c>
      <c r="M32" s="41">
        <v>0</v>
      </c>
      <c r="N32" s="41">
        <v>0</v>
      </c>
      <c r="O32" s="41">
        <v>0</v>
      </c>
      <c r="P32" s="39">
        <v>6</v>
      </c>
      <c r="Q32" s="39">
        <v>3</v>
      </c>
      <c r="R32" s="39">
        <v>0</v>
      </c>
      <c r="S32" s="41">
        <v>0</v>
      </c>
      <c r="T32" s="41">
        <v>0</v>
      </c>
    </row>
    <row r="33" spans="2:20" s="3" customFormat="1" ht="18.95" customHeight="1">
      <c r="B33" s="96"/>
      <c r="C33" s="98"/>
      <c r="D33" s="9" t="s">
        <v>3</v>
      </c>
      <c r="E33" s="39">
        <v>416</v>
      </c>
      <c r="F33" s="39">
        <v>160</v>
      </c>
      <c r="G33" s="39">
        <v>942</v>
      </c>
      <c r="H33" s="39">
        <v>56</v>
      </c>
      <c r="I33" s="39">
        <v>27</v>
      </c>
      <c r="J33" s="40" t="s">
        <v>133</v>
      </c>
      <c r="K33" s="82">
        <v>79</v>
      </c>
      <c r="L33" s="82">
        <v>75</v>
      </c>
      <c r="M33" s="41">
        <v>0</v>
      </c>
      <c r="N33" s="41">
        <v>0</v>
      </c>
      <c r="O33" s="41">
        <v>0</v>
      </c>
      <c r="P33" s="40" t="s">
        <v>133</v>
      </c>
      <c r="Q33" s="40" t="s">
        <v>133</v>
      </c>
      <c r="R33" s="40" t="s">
        <v>133</v>
      </c>
      <c r="S33" s="41">
        <v>0</v>
      </c>
      <c r="T33" s="41">
        <v>0</v>
      </c>
    </row>
    <row r="34" spans="2:20" s="3" customFormat="1" ht="18.95" customHeight="1">
      <c r="B34" s="103">
        <v>13</v>
      </c>
      <c r="C34" s="98" t="s">
        <v>8</v>
      </c>
      <c r="D34" s="8" t="s">
        <v>2</v>
      </c>
      <c r="E34" s="39">
        <v>1149</v>
      </c>
      <c r="F34" s="39">
        <v>642</v>
      </c>
      <c r="G34" s="39">
        <v>3298</v>
      </c>
      <c r="H34" s="39">
        <v>669</v>
      </c>
      <c r="I34" s="39">
        <v>336</v>
      </c>
      <c r="J34" s="39">
        <v>154</v>
      </c>
      <c r="K34" s="82">
        <v>693</v>
      </c>
      <c r="L34" s="82">
        <v>379</v>
      </c>
      <c r="M34" s="41">
        <v>115</v>
      </c>
      <c r="N34" s="41">
        <v>51</v>
      </c>
      <c r="O34" s="41">
        <v>115</v>
      </c>
      <c r="P34" s="39">
        <v>1</v>
      </c>
      <c r="Q34" s="39">
        <v>1</v>
      </c>
      <c r="R34" s="39">
        <v>105</v>
      </c>
      <c r="S34" s="41">
        <v>326</v>
      </c>
      <c r="T34" s="41">
        <v>152</v>
      </c>
    </row>
    <row r="35" spans="2:20" s="3" customFormat="1" ht="18.95" customHeight="1">
      <c r="B35" s="103"/>
      <c r="C35" s="98"/>
      <c r="D35" s="9" t="s">
        <v>3</v>
      </c>
      <c r="E35" s="39">
        <v>1134</v>
      </c>
      <c r="F35" s="39">
        <v>637</v>
      </c>
      <c r="G35" s="39">
        <v>3255</v>
      </c>
      <c r="H35" s="39">
        <v>657</v>
      </c>
      <c r="I35" s="39">
        <v>331</v>
      </c>
      <c r="J35" s="40" t="s">
        <v>133</v>
      </c>
      <c r="K35" s="82">
        <v>680</v>
      </c>
      <c r="L35" s="82">
        <v>375</v>
      </c>
      <c r="M35" s="41">
        <v>114</v>
      </c>
      <c r="N35" s="41">
        <v>50</v>
      </c>
      <c r="O35" s="41">
        <v>114</v>
      </c>
      <c r="P35" s="40" t="s">
        <v>133</v>
      </c>
      <c r="Q35" s="40" t="s">
        <v>133</v>
      </c>
      <c r="R35" s="40" t="s">
        <v>133</v>
      </c>
      <c r="S35" s="41">
        <v>317</v>
      </c>
      <c r="T35" s="41">
        <v>146</v>
      </c>
    </row>
    <row r="36" spans="2:20" s="3" customFormat="1" ht="18.95" customHeight="1">
      <c r="B36" s="103">
        <v>14</v>
      </c>
      <c r="C36" s="98" t="s">
        <v>9</v>
      </c>
      <c r="D36" s="8" t="s">
        <v>2</v>
      </c>
      <c r="E36" s="39">
        <v>898</v>
      </c>
      <c r="F36" s="39">
        <v>508</v>
      </c>
      <c r="G36" s="39">
        <v>2330</v>
      </c>
      <c r="H36" s="39">
        <v>674</v>
      </c>
      <c r="I36" s="39">
        <v>346</v>
      </c>
      <c r="J36" s="39">
        <v>154</v>
      </c>
      <c r="K36" s="82">
        <v>452</v>
      </c>
      <c r="L36" s="82">
        <v>251</v>
      </c>
      <c r="M36" s="41">
        <v>53</v>
      </c>
      <c r="N36" s="41">
        <v>26</v>
      </c>
      <c r="O36" s="41">
        <v>53</v>
      </c>
      <c r="P36" s="40">
        <v>4</v>
      </c>
      <c r="Q36" s="40">
        <v>0</v>
      </c>
      <c r="R36" s="40">
        <v>105</v>
      </c>
      <c r="S36" s="41">
        <v>423</v>
      </c>
      <c r="T36" s="41">
        <v>211</v>
      </c>
    </row>
    <row r="37" spans="2:20" s="3" customFormat="1" ht="18.95" customHeight="1">
      <c r="B37" s="103"/>
      <c r="C37" s="98"/>
      <c r="D37" s="9" t="s">
        <v>3</v>
      </c>
      <c r="E37" s="39">
        <v>893</v>
      </c>
      <c r="F37" s="39">
        <v>505</v>
      </c>
      <c r="G37" s="39">
        <v>2314</v>
      </c>
      <c r="H37" s="39">
        <v>666</v>
      </c>
      <c r="I37" s="39">
        <v>343</v>
      </c>
      <c r="J37" s="40" t="s">
        <v>133</v>
      </c>
      <c r="K37" s="82">
        <v>446</v>
      </c>
      <c r="L37" s="82">
        <v>247</v>
      </c>
      <c r="M37" s="41">
        <v>53</v>
      </c>
      <c r="N37" s="41">
        <v>26</v>
      </c>
      <c r="O37" s="41">
        <v>53</v>
      </c>
      <c r="P37" s="40" t="s">
        <v>133</v>
      </c>
      <c r="Q37" s="40" t="s">
        <v>133</v>
      </c>
      <c r="R37" s="40" t="s">
        <v>133</v>
      </c>
      <c r="S37" s="41">
        <v>416</v>
      </c>
      <c r="T37" s="41">
        <v>207</v>
      </c>
    </row>
    <row r="38" spans="2:20" s="3" customFormat="1" ht="18.95" customHeight="1">
      <c r="B38" s="105">
        <v>15</v>
      </c>
      <c r="C38" s="106" t="s">
        <v>101</v>
      </c>
      <c r="D38" s="8" t="s">
        <v>2</v>
      </c>
      <c r="E38" s="39">
        <v>237</v>
      </c>
      <c r="F38" s="39">
        <v>139</v>
      </c>
      <c r="G38" s="39">
        <v>835</v>
      </c>
      <c r="H38" s="39">
        <v>338</v>
      </c>
      <c r="I38" s="39">
        <v>207</v>
      </c>
      <c r="J38" s="39">
        <v>6</v>
      </c>
      <c r="K38" s="82">
        <v>71</v>
      </c>
      <c r="L38" s="82">
        <v>43</v>
      </c>
      <c r="M38" s="41">
        <v>3</v>
      </c>
      <c r="N38" s="41">
        <v>0</v>
      </c>
      <c r="O38" s="41">
        <v>3</v>
      </c>
      <c r="P38" s="39">
        <v>285</v>
      </c>
      <c r="Q38" s="39">
        <v>153</v>
      </c>
      <c r="R38" s="39">
        <v>131</v>
      </c>
      <c r="S38" s="41">
        <v>1619</v>
      </c>
      <c r="T38" s="41">
        <v>757</v>
      </c>
    </row>
    <row r="39" spans="2:20" s="3" customFormat="1" ht="18.95" customHeight="1">
      <c r="B39" s="105"/>
      <c r="C39" s="106"/>
      <c r="D39" s="9" t="s">
        <v>3</v>
      </c>
      <c r="E39" s="39">
        <v>228</v>
      </c>
      <c r="F39" s="39">
        <v>134</v>
      </c>
      <c r="G39" s="39">
        <v>817</v>
      </c>
      <c r="H39" s="39">
        <v>331</v>
      </c>
      <c r="I39" s="39">
        <v>204</v>
      </c>
      <c r="J39" s="40" t="s">
        <v>133</v>
      </c>
      <c r="K39" s="82">
        <v>70</v>
      </c>
      <c r="L39" s="82">
        <v>43</v>
      </c>
      <c r="M39" s="41">
        <v>3</v>
      </c>
      <c r="N39" s="41">
        <v>0</v>
      </c>
      <c r="O39" s="41">
        <v>3</v>
      </c>
      <c r="P39" s="40" t="s">
        <v>133</v>
      </c>
      <c r="Q39" s="40" t="s">
        <v>133</v>
      </c>
      <c r="R39" s="40" t="s">
        <v>133</v>
      </c>
      <c r="S39" s="41">
        <v>1586</v>
      </c>
      <c r="T39" s="41">
        <v>744</v>
      </c>
    </row>
    <row r="40" spans="2:20" s="3" customFormat="1" ht="18.95" customHeight="1">
      <c r="B40" s="96">
        <v>16</v>
      </c>
      <c r="C40" s="98" t="s">
        <v>21</v>
      </c>
      <c r="D40" s="8" t="s">
        <v>2</v>
      </c>
      <c r="E40" s="39">
        <v>805</v>
      </c>
      <c r="F40" s="39">
        <v>423</v>
      </c>
      <c r="G40" s="39">
        <v>1659</v>
      </c>
      <c r="H40" s="39">
        <v>770</v>
      </c>
      <c r="I40" s="39">
        <v>404</v>
      </c>
      <c r="J40" s="39">
        <v>7</v>
      </c>
      <c r="K40" s="82">
        <v>101</v>
      </c>
      <c r="L40" s="82">
        <v>64</v>
      </c>
      <c r="M40" s="41">
        <v>106</v>
      </c>
      <c r="N40" s="41">
        <v>51</v>
      </c>
      <c r="O40" s="41">
        <v>124</v>
      </c>
      <c r="P40" s="39">
        <v>827</v>
      </c>
      <c r="Q40" s="39">
        <v>433</v>
      </c>
      <c r="R40" s="39">
        <v>24</v>
      </c>
      <c r="S40" s="41">
        <v>195</v>
      </c>
      <c r="T40" s="41">
        <v>107</v>
      </c>
    </row>
    <row r="41" spans="2:20" ht="18.95" customHeight="1">
      <c r="B41" s="96"/>
      <c r="C41" s="98"/>
      <c r="D41" s="9" t="s">
        <v>3</v>
      </c>
      <c r="E41" s="41">
        <v>796</v>
      </c>
      <c r="F41" s="41">
        <v>418</v>
      </c>
      <c r="G41" s="41">
        <v>1638</v>
      </c>
      <c r="H41" s="41">
        <v>759</v>
      </c>
      <c r="I41" s="41">
        <v>397</v>
      </c>
      <c r="J41" s="40" t="s">
        <v>133</v>
      </c>
      <c r="K41" s="83">
        <v>98</v>
      </c>
      <c r="L41" s="82">
        <v>64</v>
      </c>
      <c r="M41" s="41">
        <v>105</v>
      </c>
      <c r="N41" s="41">
        <v>50</v>
      </c>
      <c r="O41" s="41">
        <v>123</v>
      </c>
      <c r="P41" s="40" t="s">
        <v>133</v>
      </c>
      <c r="Q41" s="40" t="s">
        <v>133</v>
      </c>
      <c r="R41" s="40" t="s">
        <v>133</v>
      </c>
      <c r="S41" s="41">
        <v>192</v>
      </c>
      <c r="T41" s="41">
        <v>106</v>
      </c>
    </row>
    <row r="43" spans="2:20" ht="32.25" customHeight="1">
      <c r="C43" s="107" t="s">
        <v>202</v>
      </c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</row>
    <row r="44" spans="2:20" ht="30.75" customHeight="1"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</row>
  </sheetData>
  <mergeCells count="54">
    <mergeCell ref="C43:Q44"/>
    <mergeCell ref="C4:D7"/>
    <mergeCell ref="B2:T2"/>
    <mergeCell ref="O6:O7"/>
    <mergeCell ref="M5:O5"/>
    <mergeCell ref="E4:O4"/>
    <mergeCell ref="P5:Q6"/>
    <mergeCell ref="R6:R7"/>
    <mergeCell ref="R5:T5"/>
    <mergeCell ref="S6:T6"/>
    <mergeCell ref="P4:T4"/>
    <mergeCell ref="E6:F6"/>
    <mergeCell ref="B40:B41"/>
    <mergeCell ref="C28:C29"/>
    <mergeCell ref="C30:C31"/>
    <mergeCell ref="C32:C33"/>
    <mergeCell ref="C34:C35"/>
    <mergeCell ref="C36:C37"/>
    <mergeCell ref="C38:C39"/>
    <mergeCell ref="C40:C41"/>
    <mergeCell ref="B34:B35"/>
    <mergeCell ref="B28:B29"/>
    <mergeCell ref="B30:B31"/>
    <mergeCell ref="B32:B33"/>
    <mergeCell ref="B38:B39"/>
    <mergeCell ref="B36:B37"/>
    <mergeCell ref="B20:B21"/>
    <mergeCell ref="C22:C23"/>
    <mergeCell ref="C24:C25"/>
    <mergeCell ref="C14:C15"/>
    <mergeCell ref="C26:C27"/>
    <mergeCell ref="B14:B15"/>
    <mergeCell ref="B18:B19"/>
    <mergeCell ref="C20:C21"/>
    <mergeCell ref="B16:B17"/>
    <mergeCell ref="B22:B23"/>
    <mergeCell ref="B24:B25"/>
    <mergeCell ref="B26:B27"/>
    <mergeCell ref="S1:T1"/>
    <mergeCell ref="H6:I6"/>
    <mergeCell ref="E5:I5"/>
    <mergeCell ref="C16:C17"/>
    <mergeCell ref="C18:C19"/>
    <mergeCell ref="G6:G7"/>
    <mergeCell ref="B8:C9"/>
    <mergeCell ref="J6:J7"/>
    <mergeCell ref="K6:L6"/>
    <mergeCell ref="J5:L5"/>
    <mergeCell ref="M6:N6"/>
    <mergeCell ref="B12:B13"/>
    <mergeCell ref="C12:C13"/>
    <mergeCell ref="B10:B11"/>
    <mergeCell ref="C10:C11"/>
    <mergeCell ref="B4:B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fitToHeight="0" orientation="landscape" verticalDpi="597" r:id="rId1"/>
  <headerFooter>
    <oddHeader xml:space="preserve">&amp;C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6"/>
  <sheetViews>
    <sheetView zoomScale="75" zoomScaleNormal="75" zoomScalePageLayoutView="75" workbookViewId="0">
      <pane ySplit="8" topLeftCell="A9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28.625" style="1" customWidth="1"/>
    <col min="4" max="4" width="7.625" style="1" customWidth="1"/>
    <col min="5" max="5" width="13" style="1" customWidth="1"/>
    <col min="6" max="6" width="15.5" style="1" customWidth="1"/>
    <col min="7" max="7" width="15.625" style="1" customWidth="1"/>
    <col min="8" max="8" width="16.5" style="1" customWidth="1"/>
    <col min="9" max="10" width="15.75" style="1" customWidth="1"/>
    <col min="11" max="11" width="15.5" style="1" customWidth="1"/>
    <col min="12" max="16384" width="18.5" style="1"/>
  </cols>
  <sheetData>
    <row r="1" spans="2:12">
      <c r="J1" s="192" t="s">
        <v>148</v>
      </c>
      <c r="K1" s="192"/>
    </row>
    <row r="2" spans="2:12" ht="42.75" customHeight="1">
      <c r="B2" s="109" t="s">
        <v>213</v>
      </c>
      <c r="C2" s="109"/>
      <c r="D2" s="109"/>
      <c r="E2" s="109"/>
      <c r="F2" s="109"/>
      <c r="G2" s="109"/>
      <c r="H2" s="109"/>
      <c r="I2" s="109"/>
      <c r="J2" s="109"/>
      <c r="K2" s="109"/>
    </row>
    <row r="3" spans="2:12" ht="9" customHeight="1">
      <c r="B3" s="4"/>
      <c r="C3" s="4"/>
      <c r="D3" s="4"/>
      <c r="E3" s="4"/>
      <c r="F3" s="4"/>
    </row>
    <row r="4" spans="2:12" ht="39" customHeight="1">
      <c r="B4" s="100" t="s">
        <v>0</v>
      </c>
      <c r="C4" s="100" t="s">
        <v>1</v>
      </c>
      <c r="D4" s="114"/>
      <c r="E4" s="193" t="s">
        <v>88</v>
      </c>
      <c r="F4" s="203"/>
      <c r="G4" s="203"/>
      <c r="H4" s="203"/>
      <c r="I4" s="203"/>
      <c r="J4" s="203"/>
      <c r="K4" s="204"/>
    </row>
    <row r="5" spans="2:12" ht="33" customHeight="1">
      <c r="B5" s="114"/>
      <c r="C5" s="114"/>
      <c r="D5" s="114"/>
      <c r="E5" s="198" t="s">
        <v>68</v>
      </c>
      <c r="F5" s="206" t="s">
        <v>86</v>
      </c>
      <c r="G5" s="207"/>
      <c r="H5" s="207"/>
      <c r="I5" s="207"/>
      <c r="J5" s="208"/>
      <c r="K5" s="202" t="s">
        <v>81</v>
      </c>
    </row>
    <row r="6" spans="2:12" ht="39" customHeight="1">
      <c r="B6" s="114"/>
      <c r="C6" s="114"/>
      <c r="D6" s="114"/>
      <c r="E6" s="205"/>
      <c r="F6" s="28" t="s">
        <v>76</v>
      </c>
      <c r="G6" s="50" t="s">
        <v>77</v>
      </c>
      <c r="H6" s="27" t="s">
        <v>78</v>
      </c>
      <c r="I6" s="27" t="s">
        <v>79</v>
      </c>
      <c r="J6" s="27" t="s">
        <v>80</v>
      </c>
      <c r="K6" s="202"/>
    </row>
    <row r="7" spans="2:12" ht="27" customHeight="1">
      <c r="B7" s="120" t="s">
        <v>10</v>
      </c>
      <c r="C7" s="189"/>
      <c r="D7" s="8" t="s">
        <v>2</v>
      </c>
      <c r="E7" s="44">
        <f>E9+E11+E13+E15+E17+E19+E21+E23+E25+E27+E29+E31+E33+E35</f>
        <v>314</v>
      </c>
      <c r="F7" s="44">
        <f t="shared" ref="F7:K7" si="0">F9+F11+F13+F15+F17+F19+F21+F23+F25+F27+F29+F31+F33+F35</f>
        <v>43</v>
      </c>
      <c r="G7" s="44">
        <f t="shared" si="0"/>
        <v>52</v>
      </c>
      <c r="H7" s="44">
        <f t="shared" si="0"/>
        <v>50</v>
      </c>
      <c r="I7" s="44">
        <f t="shared" si="0"/>
        <v>55</v>
      </c>
      <c r="J7" s="44">
        <f t="shared" si="0"/>
        <v>66</v>
      </c>
      <c r="K7" s="44">
        <f t="shared" si="0"/>
        <v>48</v>
      </c>
      <c r="L7" s="51">
        <f>SUM(F7:K7)</f>
        <v>314</v>
      </c>
    </row>
    <row r="8" spans="2:12" s="2" customFormat="1" ht="27" customHeight="1">
      <c r="B8" s="190"/>
      <c r="C8" s="191"/>
      <c r="D8" s="9" t="s">
        <v>3</v>
      </c>
      <c r="E8" s="44">
        <f>E10+E12+E14+E16+E18+E20+E22+E24+E26+E28+E30+E32+E34+E36</f>
        <v>308</v>
      </c>
      <c r="F8" s="44">
        <f t="shared" ref="F8:K8" si="1">F10+F12+F14+F16+F18+F20+F22+F24+F26+F28+F30+F32+F34+F36</f>
        <v>43</v>
      </c>
      <c r="G8" s="44">
        <f t="shared" si="1"/>
        <v>51</v>
      </c>
      <c r="H8" s="44">
        <f t="shared" si="1"/>
        <v>50</v>
      </c>
      <c r="I8" s="44">
        <f t="shared" si="1"/>
        <v>54</v>
      </c>
      <c r="J8" s="44">
        <f t="shared" si="1"/>
        <v>62</v>
      </c>
      <c r="K8" s="44">
        <f t="shared" si="1"/>
        <v>48</v>
      </c>
      <c r="L8" s="51">
        <f t="shared" ref="L8:L12" si="2">SUM(F8:K8)</f>
        <v>308</v>
      </c>
    </row>
    <row r="9" spans="2:12" s="2" customFormat="1" ht="23.1" customHeight="1">
      <c r="B9" s="105">
        <v>1</v>
      </c>
      <c r="C9" s="98" t="s">
        <v>6</v>
      </c>
      <c r="D9" s="8" t="s">
        <v>2</v>
      </c>
      <c r="E9" s="58">
        <f>SUM(F9:K9)</f>
        <v>22</v>
      </c>
      <c r="F9" s="37">
        <v>1</v>
      </c>
      <c r="G9" s="37">
        <v>1</v>
      </c>
      <c r="H9" s="37">
        <v>5</v>
      </c>
      <c r="I9" s="37">
        <v>4</v>
      </c>
      <c r="J9" s="37">
        <v>10</v>
      </c>
      <c r="K9" s="37">
        <v>1</v>
      </c>
      <c r="L9" s="51">
        <f t="shared" si="2"/>
        <v>22</v>
      </c>
    </row>
    <row r="10" spans="2:12" s="2" customFormat="1" ht="23.1" customHeight="1">
      <c r="B10" s="103"/>
      <c r="C10" s="98"/>
      <c r="D10" s="9" t="s">
        <v>3</v>
      </c>
      <c r="E10" s="58">
        <f t="shared" ref="E10:E36" si="3">SUM(F10:K10)</f>
        <v>22</v>
      </c>
      <c r="F10" s="37">
        <v>1</v>
      </c>
      <c r="G10" s="37">
        <v>1</v>
      </c>
      <c r="H10" s="37">
        <v>5</v>
      </c>
      <c r="I10" s="37">
        <v>4</v>
      </c>
      <c r="J10" s="37">
        <v>10</v>
      </c>
      <c r="K10" s="37">
        <v>1</v>
      </c>
      <c r="L10" s="51">
        <f t="shared" si="2"/>
        <v>22</v>
      </c>
    </row>
    <row r="11" spans="2:12" s="3" customFormat="1" ht="23.1" customHeight="1">
      <c r="B11" s="96">
        <v>2</v>
      </c>
      <c r="C11" s="98" t="s">
        <v>7</v>
      </c>
      <c r="D11" s="8" t="s">
        <v>2</v>
      </c>
      <c r="E11" s="58">
        <f t="shared" si="3"/>
        <v>21</v>
      </c>
      <c r="F11" s="37">
        <v>3</v>
      </c>
      <c r="G11" s="37">
        <v>9</v>
      </c>
      <c r="H11" s="37">
        <v>2</v>
      </c>
      <c r="I11" s="37">
        <v>3</v>
      </c>
      <c r="J11" s="37">
        <v>3</v>
      </c>
      <c r="K11" s="37">
        <v>1</v>
      </c>
      <c r="L11" s="51">
        <f t="shared" si="2"/>
        <v>21</v>
      </c>
    </row>
    <row r="12" spans="2:12" s="3" customFormat="1" ht="23.1" customHeight="1">
      <c r="B12" s="96"/>
      <c r="C12" s="98"/>
      <c r="D12" s="9" t="s">
        <v>3</v>
      </c>
      <c r="E12" s="58">
        <f t="shared" si="3"/>
        <v>21</v>
      </c>
      <c r="F12" s="37">
        <v>3</v>
      </c>
      <c r="G12" s="37">
        <v>9</v>
      </c>
      <c r="H12" s="37">
        <v>2</v>
      </c>
      <c r="I12" s="37">
        <v>3</v>
      </c>
      <c r="J12" s="37">
        <v>3</v>
      </c>
      <c r="K12" s="37">
        <v>1</v>
      </c>
      <c r="L12" s="51">
        <f t="shared" si="2"/>
        <v>21</v>
      </c>
    </row>
    <row r="13" spans="2:12" s="3" customFormat="1" ht="23.1" customHeight="1">
      <c r="B13" s="110">
        <v>3</v>
      </c>
      <c r="C13" s="98" t="s">
        <v>13</v>
      </c>
      <c r="D13" s="8" t="s">
        <v>2</v>
      </c>
      <c r="E13" s="58">
        <f t="shared" si="3"/>
        <v>23</v>
      </c>
      <c r="F13" s="37">
        <v>5</v>
      </c>
      <c r="G13" s="37">
        <v>3</v>
      </c>
      <c r="H13" s="37">
        <v>5</v>
      </c>
      <c r="I13" s="37">
        <v>5</v>
      </c>
      <c r="J13" s="37">
        <v>0</v>
      </c>
      <c r="K13" s="37">
        <v>5</v>
      </c>
    </row>
    <row r="14" spans="2:12" s="3" customFormat="1" ht="23.1" customHeight="1">
      <c r="B14" s="111"/>
      <c r="C14" s="98"/>
      <c r="D14" s="9" t="s">
        <v>3</v>
      </c>
      <c r="E14" s="58">
        <f t="shared" si="3"/>
        <v>23</v>
      </c>
      <c r="F14" s="37">
        <v>5</v>
      </c>
      <c r="G14" s="37">
        <v>3</v>
      </c>
      <c r="H14" s="37">
        <v>5</v>
      </c>
      <c r="I14" s="37">
        <v>5</v>
      </c>
      <c r="J14" s="37">
        <v>0</v>
      </c>
      <c r="K14" s="37">
        <v>5</v>
      </c>
    </row>
    <row r="15" spans="2:12" s="3" customFormat="1" ht="23.1" customHeight="1">
      <c r="B15" s="110">
        <v>4</v>
      </c>
      <c r="C15" s="98" t="s">
        <v>14</v>
      </c>
      <c r="D15" s="8" t="s">
        <v>2</v>
      </c>
      <c r="E15" s="58">
        <f t="shared" si="3"/>
        <v>18</v>
      </c>
      <c r="F15" s="37">
        <v>1</v>
      </c>
      <c r="G15" s="37">
        <v>3</v>
      </c>
      <c r="H15" s="37">
        <v>2</v>
      </c>
      <c r="I15" s="37">
        <v>2</v>
      </c>
      <c r="J15" s="37">
        <v>5</v>
      </c>
      <c r="K15" s="37">
        <v>5</v>
      </c>
    </row>
    <row r="16" spans="2:12" s="3" customFormat="1" ht="23.1" customHeight="1">
      <c r="B16" s="111"/>
      <c r="C16" s="98"/>
      <c r="D16" s="9" t="s">
        <v>3</v>
      </c>
      <c r="E16" s="58">
        <f t="shared" si="3"/>
        <v>17</v>
      </c>
      <c r="F16" s="37">
        <v>1</v>
      </c>
      <c r="G16" s="37">
        <v>3</v>
      </c>
      <c r="H16" s="37">
        <v>2</v>
      </c>
      <c r="I16" s="37">
        <v>1</v>
      </c>
      <c r="J16" s="37">
        <v>5</v>
      </c>
      <c r="K16" s="37">
        <v>5</v>
      </c>
    </row>
    <row r="17" spans="2:11" s="3" customFormat="1" ht="23.1" customHeight="1">
      <c r="B17" s="105">
        <v>5</v>
      </c>
      <c r="C17" s="98" t="s">
        <v>15</v>
      </c>
      <c r="D17" s="8" t="s">
        <v>2</v>
      </c>
      <c r="E17" s="58">
        <f t="shared" si="3"/>
        <v>55</v>
      </c>
      <c r="F17" s="37">
        <v>8</v>
      </c>
      <c r="G17" s="37">
        <v>13</v>
      </c>
      <c r="H17" s="37">
        <v>8</v>
      </c>
      <c r="I17" s="37">
        <v>6</v>
      </c>
      <c r="J17" s="37">
        <v>3</v>
      </c>
      <c r="K17" s="37">
        <v>17</v>
      </c>
    </row>
    <row r="18" spans="2:11" s="3" customFormat="1" ht="23.1" customHeight="1">
      <c r="B18" s="103"/>
      <c r="C18" s="98"/>
      <c r="D18" s="9" t="s">
        <v>3</v>
      </c>
      <c r="E18" s="58">
        <f t="shared" si="3"/>
        <v>55</v>
      </c>
      <c r="F18" s="37">
        <v>8</v>
      </c>
      <c r="G18" s="37">
        <v>13</v>
      </c>
      <c r="H18" s="37">
        <v>8</v>
      </c>
      <c r="I18" s="37">
        <v>6</v>
      </c>
      <c r="J18" s="37">
        <v>3</v>
      </c>
      <c r="K18" s="37">
        <v>17</v>
      </c>
    </row>
    <row r="19" spans="2:11" s="3" customFormat="1" ht="23.1" customHeight="1">
      <c r="B19" s="96">
        <v>6</v>
      </c>
      <c r="C19" s="98" t="s">
        <v>16</v>
      </c>
      <c r="D19" s="8" t="s">
        <v>2</v>
      </c>
      <c r="E19" s="58">
        <f t="shared" si="3"/>
        <v>12</v>
      </c>
      <c r="F19" s="37">
        <v>1</v>
      </c>
      <c r="G19" s="37">
        <v>1</v>
      </c>
      <c r="H19" s="37">
        <v>0</v>
      </c>
      <c r="I19" s="37">
        <v>1</v>
      </c>
      <c r="J19" s="37">
        <v>7</v>
      </c>
      <c r="K19" s="37">
        <v>2</v>
      </c>
    </row>
    <row r="20" spans="2:11" s="3" customFormat="1" ht="23.1" customHeight="1">
      <c r="B20" s="96"/>
      <c r="C20" s="98"/>
      <c r="D20" s="9" t="s">
        <v>3</v>
      </c>
      <c r="E20" s="58">
        <f t="shared" si="3"/>
        <v>9</v>
      </c>
      <c r="F20" s="37">
        <v>1</v>
      </c>
      <c r="G20" s="37">
        <v>0</v>
      </c>
      <c r="H20" s="37">
        <v>0</v>
      </c>
      <c r="I20" s="37">
        <v>1</v>
      </c>
      <c r="J20" s="37">
        <v>5</v>
      </c>
      <c r="K20" s="37">
        <v>2</v>
      </c>
    </row>
    <row r="21" spans="2:11" s="3" customFormat="1" ht="23.1" customHeight="1">
      <c r="B21" s="110">
        <v>7</v>
      </c>
      <c r="C21" s="98" t="s">
        <v>17</v>
      </c>
      <c r="D21" s="8" t="s">
        <v>2</v>
      </c>
      <c r="E21" s="58">
        <f t="shared" si="3"/>
        <v>10</v>
      </c>
      <c r="F21" s="37">
        <v>4</v>
      </c>
      <c r="G21" s="37">
        <v>0</v>
      </c>
      <c r="H21" s="37">
        <v>4</v>
      </c>
      <c r="I21" s="37">
        <v>0</v>
      </c>
      <c r="J21" s="37">
        <v>0</v>
      </c>
      <c r="K21" s="37">
        <v>2</v>
      </c>
    </row>
    <row r="22" spans="2:11" s="3" customFormat="1" ht="23.1" customHeight="1">
      <c r="B22" s="111"/>
      <c r="C22" s="98"/>
      <c r="D22" s="9" t="s">
        <v>3</v>
      </c>
      <c r="E22" s="58">
        <f t="shared" si="3"/>
        <v>10</v>
      </c>
      <c r="F22" s="37">
        <v>4</v>
      </c>
      <c r="G22" s="37">
        <v>0</v>
      </c>
      <c r="H22" s="37">
        <v>4</v>
      </c>
      <c r="I22" s="37">
        <v>0</v>
      </c>
      <c r="J22" s="37">
        <v>0</v>
      </c>
      <c r="K22" s="37">
        <v>2</v>
      </c>
    </row>
    <row r="23" spans="2:11" s="3" customFormat="1" ht="23.1" customHeight="1">
      <c r="B23" s="110">
        <v>8</v>
      </c>
      <c r="C23" s="98" t="s">
        <v>18</v>
      </c>
      <c r="D23" s="8" t="s">
        <v>2</v>
      </c>
      <c r="E23" s="58">
        <f t="shared" si="3"/>
        <v>14</v>
      </c>
      <c r="F23" s="37">
        <v>4</v>
      </c>
      <c r="G23" s="37">
        <v>1</v>
      </c>
      <c r="H23" s="37">
        <v>3</v>
      </c>
      <c r="I23" s="37">
        <v>1</v>
      </c>
      <c r="J23" s="37">
        <v>1</v>
      </c>
      <c r="K23" s="37">
        <v>4</v>
      </c>
    </row>
    <row r="24" spans="2:11" s="3" customFormat="1" ht="23.1" customHeight="1">
      <c r="B24" s="111"/>
      <c r="C24" s="98"/>
      <c r="D24" s="9" t="s">
        <v>3</v>
      </c>
      <c r="E24" s="58">
        <f t="shared" si="3"/>
        <v>14</v>
      </c>
      <c r="F24" s="37">
        <v>4</v>
      </c>
      <c r="G24" s="37">
        <v>1</v>
      </c>
      <c r="H24" s="37">
        <v>3</v>
      </c>
      <c r="I24" s="37">
        <v>1</v>
      </c>
      <c r="J24" s="37">
        <v>1</v>
      </c>
      <c r="K24" s="37">
        <v>4</v>
      </c>
    </row>
    <row r="25" spans="2:11" s="3" customFormat="1" ht="23.1" customHeight="1">
      <c r="B25" s="105">
        <v>9</v>
      </c>
      <c r="C25" s="98" t="s">
        <v>19</v>
      </c>
      <c r="D25" s="8" t="s">
        <v>2</v>
      </c>
      <c r="E25" s="58">
        <f t="shared" si="3"/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</row>
    <row r="26" spans="2:11" s="3" customFormat="1" ht="23.1" customHeight="1">
      <c r="B26" s="103"/>
      <c r="C26" s="98"/>
      <c r="D26" s="9" t="s">
        <v>3</v>
      </c>
      <c r="E26" s="58">
        <f t="shared" si="3"/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</row>
    <row r="27" spans="2:11" s="3" customFormat="1" ht="23.1" customHeight="1">
      <c r="B27" s="96">
        <v>10</v>
      </c>
      <c r="C27" s="98" t="s">
        <v>20</v>
      </c>
      <c r="D27" s="8" t="s">
        <v>2</v>
      </c>
      <c r="E27" s="58">
        <f t="shared" si="3"/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</row>
    <row r="28" spans="2:11" s="3" customFormat="1" ht="23.1" customHeight="1">
      <c r="B28" s="96"/>
      <c r="C28" s="98"/>
      <c r="D28" s="9" t="s">
        <v>3</v>
      </c>
      <c r="E28" s="58">
        <f t="shared" si="3"/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</row>
    <row r="29" spans="2:11" s="3" customFormat="1" ht="23.1" customHeight="1">
      <c r="B29" s="110">
        <v>11</v>
      </c>
      <c r="C29" s="98" t="s">
        <v>8</v>
      </c>
      <c r="D29" s="8" t="s">
        <v>2</v>
      </c>
      <c r="E29" s="58">
        <f t="shared" si="3"/>
        <v>69</v>
      </c>
      <c r="F29" s="37">
        <v>6</v>
      </c>
      <c r="G29" s="37">
        <v>7</v>
      </c>
      <c r="H29" s="37">
        <v>7</v>
      </c>
      <c r="I29" s="37">
        <v>22</v>
      </c>
      <c r="J29" s="37">
        <v>25</v>
      </c>
      <c r="K29" s="37">
        <v>2</v>
      </c>
    </row>
    <row r="30" spans="2:11" s="3" customFormat="1" ht="23.1" customHeight="1">
      <c r="B30" s="111"/>
      <c r="C30" s="98"/>
      <c r="D30" s="9" t="s">
        <v>3</v>
      </c>
      <c r="E30" s="58">
        <f t="shared" si="3"/>
        <v>67</v>
      </c>
      <c r="F30" s="37">
        <v>6</v>
      </c>
      <c r="G30" s="37">
        <v>7</v>
      </c>
      <c r="H30" s="37">
        <v>7</v>
      </c>
      <c r="I30" s="37">
        <v>22</v>
      </c>
      <c r="J30" s="37">
        <v>23</v>
      </c>
      <c r="K30" s="37">
        <v>2</v>
      </c>
    </row>
    <row r="31" spans="2:11" s="3" customFormat="1" ht="23.1" customHeight="1">
      <c r="B31" s="110">
        <v>12</v>
      </c>
      <c r="C31" s="98" t="s">
        <v>9</v>
      </c>
      <c r="D31" s="8" t="s">
        <v>2</v>
      </c>
      <c r="E31" s="58">
        <f t="shared" si="3"/>
        <v>48</v>
      </c>
      <c r="F31" s="37">
        <v>4</v>
      </c>
      <c r="G31" s="37">
        <v>9</v>
      </c>
      <c r="H31" s="37">
        <v>10</v>
      </c>
      <c r="I31" s="37">
        <v>8</v>
      </c>
      <c r="J31" s="37">
        <v>10</v>
      </c>
      <c r="K31" s="37">
        <v>7</v>
      </c>
    </row>
    <row r="32" spans="2:11" s="3" customFormat="1" ht="23.1" customHeight="1">
      <c r="B32" s="111"/>
      <c r="C32" s="98"/>
      <c r="D32" s="9" t="s">
        <v>3</v>
      </c>
      <c r="E32" s="58">
        <f t="shared" si="3"/>
        <v>48</v>
      </c>
      <c r="F32" s="37">
        <v>4</v>
      </c>
      <c r="G32" s="37">
        <v>9</v>
      </c>
      <c r="H32" s="37">
        <v>10</v>
      </c>
      <c r="I32" s="37">
        <v>8</v>
      </c>
      <c r="J32" s="37">
        <v>10</v>
      </c>
      <c r="K32" s="37">
        <v>7</v>
      </c>
    </row>
    <row r="33" spans="2:11" s="3" customFormat="1" ht="23.1" customHeight="1">
      <c r="B33" s="105">
        <v>13</v>
      </c>
      <c r="C33" s="106" t="s">
        <v>101</v>
      </c>
      <c r="D33" s="8" t="s">
        <v>2</v>
      </c>
      <c r="E33" s="58">
        <f t="shared" si="3"/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</row>
    <row r="34" spans="2:11" s="3" customFormat="1" ht="23.1" customHeight="1">
      <c r="B34" s="103"/>
      <c r="C34" s="98"/>
      <c r="D34" s="9" t="s">
        <v>3</v>
      </c>
      <c r="E34" s="58">
        <f t="shared" si="3"/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</row>
    <row r="35" spans="2:11" s="3" customFormat="1" ht="23.1" customHeight="1">
      <c r="B35" s="96">
        <v>14</v>
      </c>
      <c r="C35" s="98" t="s">
        <v>21</v>
      </c>
      <c r="D35" s="8" t="s">
        <v>2</v>
      </c>
      <c r="E35" s="58">
        <f t="shared" si="3"/>
        <v>22</v>
      </c>
      <c r="F35" s="37">
        <v>6</v>
      </c>
      <c r="G35" s="37">
        <v>5</v>
      </c>
      <c r="H35" s="37">
        <v>4</v>
      </c>
      <c r="I35" s="37">
        <v>3</v>
      </c>
      <c r="J35" s="37">
        <v>2</v>
      </c>
      <c r="K35" s="37">
        <v>2</v>
      </c>
    </row>
    <row r="36" spans="2:11" ht="23.1" customHeight="1">
      <c r="B36" s="96"/>
      <c r="C36" s="128"/>
      <c r="D36" s="9" t="s">
        <v>3</v>
      </c>
      <c r="E36" s="58">
        <f t="shared" si="3"/>
        <v>22</v>
      </c>
      <c r="F36" s="37">
        <v>6</v>
      </c>
      <c r="G36" s="37">
        <v>5</v>
      </c>
      <c r="H36" s="37">
        <v>4</v>
      </c>
      <c r="I36" s="37">
        <v>3</v>
      </c>
      <c r="J36" s="37">
        <v>2</v>
      </c>
      <c r="K36" s="37">
        <v>2</v>
      </c>
    </row>
  </sheetData>
  <mergeCells count="37">
    <mergeCell ref="B35:B36"/>
    <mergeCell ref="C35:C36"/>
    <mergeCell ref="B29:B30"/>
    <mergeCell ref="C29:C30"/>
    <mergeCell ref="B31:B32"/>
    <mergeCell ref="C31:C32"/>
    <mergeCell ref="B33:B34"/>
    <mergeCell ref="C33:C34"/>
    <mergeCell ref="B23:B24"/>
    <mergeCell ref="C23:C24"/>
    <mergeCell ref="B25:B26"/>
    <mergeCell ref="C25:C26"/>
    <mergeCell ref="B27:B28"/>
    <mergeCell ref="C27:C28"/>
    <mergeCell ref="B17:B18"/>
    <mergeCell ref="C17:C18"/>
    <mergeCell ref="B19:B20"/>
    <mergeCell ref="C19:C20"/>
    <mergeCell ref="B21:B22"/>
    <mergeCell ref="C21:C22"/>
    <mergeCell ref="B11:B12"/>
    <mergeCell ref="C11:C12"/>
    <mergeCell ref="B13:B14"/>
    <mergeCell ref="C13:C14"/>
    <mergeCell ref="B15:B16"/>
    <mergeCell ref="C15:C16"/>
    <mergeCell ref="K5:K6"/>
    <mergeCell ref="B7:C8"/>
    <mergeCell ref="B9:B10"/>
    <mergeCell ref="C9:C10"/>
    <mergeCell ref="J1:K1"/>
    <mergeCell ref="B2:K2"/>
    <mergeCell ref="B4:B6"/>
    <mergeCell ref="C4:D6"/>
    <mergeCell ref="E4:K4"/>
    <mergeCell ref="E5:E6"/>
    <mergeCell ref="F5:J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fitToHeight="0" orientation="landscape" verticalDpi="597" r:id="rId1"/>
  <headerFooter>
    <oddHeader xml:space="preserve">&amp;C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36"/>
  <sheetViews>
    <sheetView zoomScale="75" zoomScaleNormal="75" zoomScalePageLayoutView="75" workbookViewId="0">
      <pane ySplit="8" topLeftCell="A9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8.625" style="1" customWidth="1"/>
    <col min="5" max="5" width="7.625" style="1" customWidth="1"/>
    <col min="6" max="6" width="13" style="1" customWidth="1"/>
    <col min="7" max="7" width="15.5" style="1" customWidth="1"/>
    <col min="8" max="8" width="15.625" style="1" customWidth="1"/>
    <col min="9" max="9" width="16.5" style="1" customWidth="1"/>
    <col min="10" max="16384" width="18.5" style="1"/>
  </cols>
  <sheetData>
    <row r="1" spans="3:10">
      <c r="H1" s="192" t="s">
        <v>149</v>
      </c>
      <c r="I1" s="192"/>
    </row>
    <row r="2" spans="3:10" ht="34.5" customHeight="1">
      <c r="C2" s="109" t="s">
        <v>214</v>
      </c>
      <c r="D2" s="109"/>
      <c r="E2" s="109"/>
      <c r="F2" s="109"/>
      <c r="G2" s="109"/>
      <c r="H2" s="109"/>
      <c r="I2" s="109"/>
    </row>
    <row r="3" spans="3:10" ht="9" customHeight="1">
      <c r="C3" s="4"/>
      <c r="D3" s="4"/>
      <c r="E3" s="4"/>
      <c r="F3" s="4"/>
      <c r="G3" s="4"/>
    </row>
    <row r="4" spans="3:10" ht="27" customHeight="1">
      <c r="C4" s="100" t="s">
        <v>0</v>
      </c>
      <c r="D4" s="100" t="s">
        <v>1</v>
      </c>
      <c r="E4" s="114"/>
      <c r="F4" s="100" t="s">
        <v>88</v>
      </c>
      <c r="G4" s="209"/>
      <c r="H4" s="209"/>
      <c r="I4" s="209"/>
    </row>
    <row r="5" spans="3:10" ht="24" customHeight="1">
      <c r="C5" s="114"/>
      <c r="D5" s="114"/>
      <c r="E5" s="114"/>
      <c r="F5" s="198" t="s">
        <v>68</v>
      </c>
      <c r="G5" s="202" t="s">
        <v>87</v>
      </c>
      <c r="H5" s="202"/>
      <c r="I5" s="202"/>
    </row>
    <row r="6" spans="3:10" ht="39" customHeight="1">
      <c r="C6" s="114"/>
      <c r="D6" s="114"/>
      <c r="E6" s="114"/>
      <c r="F6" s="205"/>
      <c r="G6" s="28" t="s">
        <v>82</v>
      </c>
      <c r="H6" s="50" t="s">
        <v>83</v>
      </c>
      <c r="I6" s="27" t="s">
        <v>84</v>
      </c>
    </row>
    <row r="7" spans="3:10" ht="27" customHeight="1">
      <c r="C7" s="120" t="s">
        <v>10</v>
      </c>
      <c r="D7" s="189"/>
      <c r="E7" s="8" t="s">
        <v>2</v>
      </c>
      <c r="F7" s="44">
        <f t="shared" ref="F7:I8" si="0">F9+F11+F13+F15+F17+F19+F21+F23+F25+F27+F29+F31+F33+F35</f>
        <v>314</v>
      </c>
      <c r="G7" s="44">
        <f t="shared" si="0"/>
        <v>87</v>
      </c>
      <c r="H7" s="44">
        <f t="shared" si="0"/>
        <v>76</v>
      </c>
      <c r="I7" s="44">
        <f t="shared" si="0"/>
        <v>151</v>
      </c>
      <c r="J7" s="51">
        <f>SUM(G7:I7)</f>
        <v>314</v>
      </c>
    </row>
    <row r="8" spans="3:10" s="2" customFormat="1" ht="27" customHeight="1">
      <c r="C8" s="190"/>
      <c r="D8" s="191"/>
      <c r="E8" s="9" t="s">
        <v>3</v>
      </c>
      <c r="F8" s="44">
        <f t="shared" si="0"/>
        <v>308</v>
      </c>
      <c r="G8" s="44">
        <f t="shared" si="0"/>
        <v>87</v>
      </c>
      <c r="H8" s="44">
        <f t="shared" si="0"/>
        <v>73</v>
      </c>
      <c r="I8" s="44">
        <f t="shared" si="0"/>
        <v>148</v>
      </c>
      <c r="J8" s="51">
        <f>SUM(G8:I8)</f>
        <v>308</v>
      </c>
    </row>
    <row r="9" spans="3:10" s="2" customFormat="1" ht="21" customHeight="1">
      <c r="C9" s="105">
        <v>1</v>
      </c>
      <c r="D9" s="98" t="s">
        <v>6</v>
      </c>
      <c r="E9" s="8" t="s">
        <v>2</v>
      </c>
      <c r="F9" s="58">
        <f>SUM(G9:I9)</f>
        <v>22</v>
      </c>
      <c r="G9" s="37">
        <v>6</v>
      </c>
      <c r="H9" s="37">
        <v>6</v>
      </c>
      <c r="I9" s="37">
        <v>10</v>
      </c>
    </row>
    <row r="10" spans="3:10" s="2" customFormat="1" ht="21" customHeight="1">
      <c r="C10" s="103"/>
      <c r="D10" s="98"/>
      <c r="E10" s="9" t="s">
        <v>3</v>
      </c>
      <c r="F10" s="58">
        <f t="shared" ref="F10:F36" si="1">SUM(G10:I10)</f>
        <v>22</v>
      </c>
      <c r="G10" s="37">
        <v>6</v>
      </c>
      <c r="H10" s="37">
        <v>6</v>
      </c>
      <c r="I10" s="37">
        <v>10</v>
      </c>
    </row>
    <row r="11" spans="3:10" s="3" customFormat="1" ht="21" customHeight="1">
      <c r="C11" s="96">
        <v>2</v>
      </c>
      <c r="D11" s="98" t="s">
        <v>7</v>
      </c>
      <c r="E11" s="8" t="s">
        <v>2</v>
      </c>
      <c r="F11" s="58">
        <f t="shared" si="1"/>
        <v>21</v>
      </c>
      <c r="G11" s="37">
        <v>3</v>
      </c>
      <c r="H11" s="37">
        <v>4</v>
      </c>
      <c r="I11" s="37">
        <v>14</v>
      </c>
    </row>
    <row r="12" spans="3:10" s="3" customFormat="1" ht="21" customHeight="1">
      <c r="C12" s="96"/>
      <c r="D12" s="98"/>
      <c r="E12" s="9" t="s">
        <v>3</v>
      </c>
      <c r="F12" s="58">
        <f t="shared" si="1"/>
        <v>21</v>
      </c>
      <c r="G12" s="37">
        <v>3</v>
      </c>
      <c r="H12" s="37">
        <v>4</v>
      </c>
      <c r="I12" s="37">
        <v>14</v>
      </c>
    </row>
    <row r="13" spans="3:10" s="3" customFormat="1" ht="21" customHeight="1">
      <c r="C13" s="110">
        <v>3</v>
      </c>
      <c r="D13" s="98" t="s">
        <v>13</v>
      </c>
      <c r="E13" s="8" t="s">
        <v>2</v>
      </c>
      <c r="F13" s="58">
        <f t="shared" si="1"/>
        <v>23</v>
      </c>
      <c r="G13" s="37">
        <v>4</v>
      </c>
      <c r="H13" s="37">
        <v>4</v>
      </c>
      <c r="I13" s="37">
        <v>15</v>
      </c>
    </row>
    <row r="14" spans="3:10" s="3" customFormat="1" ht="21" customHeight="1">
      <c r="C14" s="111"/>
      <c r="D14" s="98"/>
      <c r="E14" s="9" t="s">
        <v>3</v>
      </c>
      <c r="F14" s="58">
        <f t="shared" si="1"/>
        <v>23</v>
      </c>
      <c r="G14" s="37">
        <v>4</v>
      </c>
      <c r="H14" s="37">
        <v>4</v>
      </c>
      <c r="I14" s="37">
        <v>15</v>
      </c>
    </row>
    <row r="15" spans="3:10" s="3" customFormat="1" ht="21" customHeight="1">
      <c r="C15" s="105">
        <v>4</v>
      </c>
      <c r="D15" s="98" t="s">
        <v>14</v>
      </c>
      <c r="E15" s="8" t="s">
        <v>2</v>
      </c>
      <c r="F15" s="58">
        <f t="shared" si="1"/>
        <v>18</v>
      </c>
      <c r="G15" s="37">
        <v>10</v>
      </c>
      <c r="H15" s="37">
        <v>5</v>
      </c>
      <c r="I15" s="37">
        <v>3</v>
      </c>
    </row>
    <row r="16" spans="3:10" s="3" customFormat="1" ht="21" customHeight="1">
      <c r="C16" s="103"/>
      <c r="D16" s="98"/>
      <c r="E16" s="9" t="s">
        <v>3</v>
      </c>
      <c r="F16" s="58">
        <f t="shared" si="1"/>
        <v>17</v>
      </c>
      <c r="G16" s="37">
        <v>10</v>
      </c>
      <c r="H16" s="37">
        <v>5</v>
      </c>
      <c r="I16" s="37">
        <v>2</v>
      </c>
    </row>
    <row r="17" spans="3:9" s="3" customFormat="1" ht="21" customHeight="1">
      <c r="C17" s="96">
        <v>5</v>
      </c>
      <c r="D17" s="98" t="s">
        <v>15</v>
      </c>
      <c r="E17" s="8" t="s">
        <v>2</v>
      </c>
      <c r="F17" s="58">
        <f t="shared" si="1"/>
        <v>55</v>
      </c>
      <c r="G17" s="37">
        <v>21</v>
      </c>
      <c r="H17" s="37">
        <v>14</v>
      </c>
      <c r="I17" s="37">
        <v>20</v>
      </c>
    </row>
    <row r="18" spans="3:9" s="3" customFormat="1" ht="21" customHeight="1">
      <c r="C18" s="96"/>
      <c r="D18" s="98"/>
      <c r="E18" s="9" t="s">
        <v>3</v>
      </c>
      <c r="F18" s="58">
        <f t="shared" si="1"/>
        <v>55</v>
      </c>
      <c r="G18" s="37">
        <v>21</v>
      </c>
      <c r="H18" s="37">
        <v>14</v>
      </c>
      <c r="I18" s="37">
        <v>20</v>
      </c>
    </row>
    <row r="19" spans="3:9" s="3" customFormat="1" ht="21" customHeight="1">
      <c r="C19" s="110">
        <v>6</v>
      </c>
      <c r="D19" s="98" t="s">
        <v>16</v>
      </c>
      <c r="E19" s="8" t="s">
        <v>2</v>
      </c>
      <c r="F19" s="58">
        <f t="shared" si="1"/>
        <v>12</v>
      </c>
      <c r="G19" s="37">
        <v>0</v>
      </c>
      <c r="H19" s="37">
        <v>4</v>
      </c>
      <c r="I19" s="37">
        <v>8</v>
      </c>
    </row>
    <row r="20" spans="3:9" s="3" customFormat="1" ht="21" customHeight="1">
      <c r="C20" s="111"/>
      <c r="D20" s="98"/>
      <c r="E20" s="9" t="s">
        <v>3</v>
      </c>
      <c r="F20" s="58">
        <f t="shared" si="1"/>
        <v>9</v>
      </c>
      <c r="G20" s="37">
        <v>0</v>
      </c>
      <c r="H20" s="37">
        <v>3</v>
      </c>
      <c r="I20" s="37">
        <v>6</v>
      </c>
    </row>
    <row r="21" spans="3:9" s="3" customFormat="1" ht="21" customHeight="1">
      <c r="C21" s="105">
        <v>7</v>
      </c>
      <c r="D21" s="98" t="s">
        <v>17</v>
      </c>
      <c r="E21" s="8" t="s">
        <v>2</v>
      </c>
      <c r="F21" s="58">
        <f t="shared" si="1"/>
        <v>10</v>
      </c>
      <c r="G21" s="37">
        <v>1</v>
      </c>
      <c r="H21" s="37">
        <v>4</v>
      </c>
      <c r="I21" s="37">
        <v>5</v>
      </c>
    </row>
    <row r="22" spans="3:9" s="3" customFormat="1" ht="21" customHeight="1">
      <c r="C22" s="103"/>
      <c r="D22" s="98"/>
      <c r="E22" s="9" t="s">
        <v>3</v>
      </c>
      <c r="F22" s="58">
        <f t="shared" si="1"/>
        <v>10</v>
      </c>
      <c r="G22" s="37">
        <v>1</v>
      </c>
      <c r="H22" s="37">
        <v>4</v>
      </c>
      <c r="I22" s="37">
        <v>5</v>
      </c>
    </row>
    <row r="23" spans="3:9" s="3" customFormat="1" ht="21" customHeight="1">
      <c r="C23" s="96">
        <v>8</v>
      </c>
      <c r="D23" s="98" t="s">
        <v>18</v>
      </c>
      <c r="E23" s="8" t="s">
        <v>2</v>
      </c>
      <c r="F23" s="58">
        <f t="shared" si="1"/>
        <v>14</v>
      </c>
      <c r="G23" s="37">
        <v>1</v>
      </c>
      <c r="H23" s="37">
        <v>4</v>
      </c>
      <c r="I23" s="37">
        <v>9</v>
      </c>
    </row>
    <row r="24" spans="3:9" s="3" customFormat="1" ht="21" customHeight="1">
      <c r="C24" s="96"/>
      <c r="D24" s="98"/>
      <c r="E24" s="9" t="s">
        <v>3</v>
      </c>
      <c r="F24" s="58">
        <f t="shared" si="1"/>
        <v>14</v>
      </c>
      <c r="G24" s="37">
        <v>1</v>
      </c>
      <c r="H24" s="37">
        <v>4</v>
      </c>
      <c r="I24" s="37">
        <v>9</v>
      </c>
    </row>
    <row r="25" spans="3:9" s="3" customFormat="1" ht="21" customHeight="1">
      <c r="C25" s="110">
        <v>9</v>
      </c>
      <c r="D25" s="98" t="s">
        <v>19</v>
      </c>
      <c r="E25" s="8" t="s">
        <v>2</v>
      </c>
      <c r="F25" s="58">
        <f t="shared" si="1"/>
        <v>0</v>
      </c>
      <c r="G25" s="37">
        <v>0</v>
      </c>
      <c r="H25" s="37">
        <v>0</v>
      </c>
      <c r="I25" s="37">
        <v>0</v>
      </c>
    </row>
    <row r="26" spans="3:9" s="3" customFormat="1" ht="21" customHeight="1">
      <c r="C26" s="111"/>
      <c r="D26" s="98"/>
      <c r="E26" s="9" t="s">
        <v>3</v>
      </c>
      <c r="F26" s="58">
        <f t="shared" si="1"/>
        <v>0</v>
      </c>
      <c r="G26" s="37">
        <v>0</v>
      </c>
      <c r="H26" s="37">
        <v>0</v>
      </c>
      <c r="I26" s="37">
        <v>0</v>
      </c>
    </row>
    <row r="27" spans="3:9" s="3" customFormat="1" ht="21" customHeight="1">
      <c r="C27" s="105">
        <v>10</v>
      </c>
      <c r="D27" s="98" t="s">
        <v>20</v>
      </c>
      <c r="E27" s="8" t="s">
        <v>2</v>
      </c>
      <c r="F27" s="58">
        <f t="shared" si="1"/>
        <v>0</v>
      </c>
      <c r="G27" s="37">
        <v>0</v>
      </c>
      <c r="H27" s="37">
        <v>0</v>
      </c>
      <c r="I27" s="37">
        <v>0</v>
      </c>
    </row>
    <row r="28" spans="3:9" s="3" customFormat="1" ht="21" customHeight="1">
      <c r="C28" s="103"/>
      <c r="D28" s="98"/>
      <c r="E28" s="9" t="s">
        <v>3</v>
      </c>
      <c r="F28" s="58">
        <f t="shared" si="1"/>
        <v>0</v>
      </c>
      <c r="G28" s="37">
        <v>0</v>
      </c>
      <c r="H28" s="37">
        <v>0</v>
      </c>
      <c r="I28" s="37">
        <v>0</v>
      </c>
    </row>
    <row r="29" spans="3:9" s="3" customFormat="1" ht="21" customHeight="1">
      <c r="C29" s="96">
        <v>11</v>
      </c>
      <c r="D29" s="98" t="s">
        <v>8</v>
      </c>
      <c r="E29" s="8" t="s">
        <v>2</v>
      </c>
      <c r="F29" s="58">
        <f t="shared" si="1"/>
        <v>69</v>
      </c>
      <c r="G29" s="37">
        <v>21</v>
      </c>
      <c r="H29" s="37">
        <v>17</v>
      </c>
      <c r="I29" s="37">
        <v>31</v>
      </c>
    </row>
    <row r="30" spans="3:9" s="3" customFormat="1" ht="21" customHeight="1">
      <c r="C30" s="96"/>
      <c r="D30" s="98"/>
      <c r="E30" s="9" t="s">
        <v>3</v>
      </c>
      <c r="F30" s="58">
        <f t="shared" si="1"/>
        <v>67</v>
      </c>
      <c r="G30" s="37">
        <v>21</v>
      </c>
      <c r="H30" s="37">
        <v>15</v>
      </c>
      <c r="I30" s="37">
        <v>31</v>
      </c>
    </row>
    <row r="31" spans="3:9" s="3" customFormat="1" ht="21" customHeight="1">
      <c r="C31" s="110">
        <v>12</v>
      </c>
      <c r="D31" s="98" t="s">
        <v>9</v>
      </c>
      <c r="E31" s="8" t="s">
        <v>2</v>
      </c>
      <c r="F31" s="58">
        <f t="shared" si="1"/>
        <v>48</v>
      </c>
      <c r="G31" s="37">
        <v>11</v>
      </c>
      <c r="H31" s="37">
        <v>13</v>
      </c>
      <c r="I31" s="37">
        <v>24</v>
      </c>
    </row>
    <row r="32" spans="3:9" s="3" customFormat="1" ht="21" customHeight="1">
      <c r="C32" s="111"/>
      <c r="D32" s="98"/>
      <c r="E32" s="9" t="s">
        <v>3</v>
      </c>
      <c r="F32" s="58">
        <f t="shared" si="1"/>
        <v>48</v>
      </c>
      <c r="G32" s="37">
        <v>11</v>
      </c>
      <c r="H32" s="37">
        <v>13</v>
      </c>
      <c r="I32" s="37">
        <v>24</v>
      </c>
    </row>
    <row r="33" spans="3:9" s="3" customFormat="1" ht="21" customHeight="1">
      <c r="C33" s="105">
        <v>13</v>
      </c>
      <c r="D33" s="106" t="s">
        <v>101</v>
      </c>
      <c r="E33" s="8" t="s">
        <v>2</v>
      </c>
      <c r="F33" s="58">
        <f t="shared" si="1"/>
        <v>0</v>
      </c>
      <c r="G33" s="37">
        <v>0</v>
      </c>
      <c r="H33" s="37">
        <v>0</v>
      </c>
      <c r="I33" s="37">
        <v>0</v>
      </c>
    </row>
    <row r="34" spans="3:9" s="3" customFormat="1" ht="21" customHeight="1">
      <c r="C34" s="103"/>
      <c r="D34" s="98"/>
      <c r="E34" s="9" t="s">
        <v>3</v>
      </c>
      <c r="F34" s="58">
        <f t="shared" si="1"/>
        <v>0</v>
      </c>
      <c r="G34" s="37">
        <v>0</v>
      </c>
      <c r="H34" s="37">
        <v>0</v>
      </c>
      <c r="I34" s="37">
        <v>0</v>
      </c>
    </row>
    <row r="35" spans="3:9" s="3" customFormat="1" ht="21" customHeight="1">
      <c r="C35" s="96">
        <v>14</v>
      </c>
      <c r="D35" s="98" t="s">
        <v>21</v>
      </c>
      <c r="E35" s="8" t="s">
        <v>2</v>
      </c>
      <c r="F35" s="58">
        <f t="shared" si="1"/>
        <v>22</v>
      </c>
      <c r="G35" s="37">
        <v>9</v>
      </c>
      <c r="H35" s="37">
        <v>1</v>
      </c>
      <c r="I35" s="37">
        <v>12</v>
      </c>
    </row>
    <row r="36" spans="3:9" ht="21" customHeight="1">
      <c r="C36" s="96"/>
      <c r="D36" s="128"/>
      <c r="E36" s="9" t="s">
        <v>3</v>
      </c>
      <c r="F36" s="58">
        <f t="shared" si="1"/>
        <v>22</v>
      </c>
      <c r="G36" s="37">
        <v>9</v>
      </c>
      <c r="H36" s="37">
        <v>1</v>
      </c>
      <c r="I36" s="37">
        <v>12</v>
      </c>
    </row>
  </sheetData>
  <mergeCells count="36">
    <mergeCell ref="C35:C36"/>
    <mergeCell ref="D35:D36"/>
    <mergeCell ref="C29:C30"/>
    <mergeCell ref="D29:D30"/>
    <mergeCell ref="C31:C32"/>
    <mergeCell ref="D31:D32"/>
    <mergeCell ref="C33:C34"/>
    <mergeCell ref="D33:D34"/>
    <mergeCell ref="C23:C24"/>
    <mergeCell ref="D23:D24"/>
    <mergeCell ref="C25:C26"/>
    <mergeCell ref="D25:D26"/>
    <mergeCell ref="C27:C28"/>
    <mergeCell ref="D27:D28"/>
    <mergeCell ref="C17:C18"/>
    <mergeCell ref="D17:D18"/>
    <mergeCell ref="C19:C20"/>
    <mergeCell ref="D19:D20"/>
    <mergeCell ref="C21:C22"/>
    <mergeCell ref="D21:D22"/>
    <mergeCell ref="C11:C12"/>
    <mergeCell ref="D11:D12"/>
    <mergeCell ref="C13:C14"/>
    <mergeCell ref="D13:D14"/>
    <mergeCell ref="C15:C16"/>
    <mergeCell ref="D15:D16"/>
    <mergeCell ref="C7:D8"/>
    <mergeCell ref="C9:C10"/>
    <mergeCell ref="D9:D10"/>
    <mergeCell ref="H1:I1"/>
    <mergeCell ref="C2:I2"/>
    <mergeCell ref="C4:C6"/>
    <mergeCell ref="D4:E6"/>
    <mergeCell ref="F4:I4"/>
    <mergeCell ref="F5:F6"/>
    <mergeCell ref="G5:I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597" r:id="rId1"/>
  <headerFooter>
    <oddHeader xml:space="preserve">&amp;C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51"/>
  <sheetViews>
    <sheetView zoomScale="75" zoomScaleNormal="75" zoomScalePageLayoutView="75" workbookViewId="0">
      <pane ySplit="9" topLeftCell="A10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7.625" style="1" customWidth="1"/>
    <col min="5" max="5" width="17.5" style="1" customWidth="1"/>
    <col min="6" max="13" width="9.625" style="1" customWidth="1"/>
    <col min="14" max="16384" width="18.5" style="1"/>
  </cols>
  <sheetData>
    <row r="1" spans="3:13">
      <c r="L1" s="192" t="s">
        <v>209</v>
      </c>
      <c r="M1" s="192"/>
    </row>
    <row r="2" spans="3:13" ht="24.75" customHeight="1">
      <c r="C2" s="109" t="s">
        <v>195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3:13" ht="9" customHeight="1">
      <c r="C3" s="4"/>
      <c r="D3" s="4"/>
      <c r="E3" s="4"/>
      <c r="F3" s="4"/>
      <c r="G3" s="4"/>
      <c r="H3" s="4"/>
      <c r="I3" s="4"/>
    </row>
    <row r="4" spans="3:13" ht="20.25" customHeight="1">
      <c r="C4" s="100" t="s">
        <v>0</v>
      </c>
      <c r="D4" s="100" t="s">
        <v>1</v>
      </c>
      <c r="E4" s="114"/>
      <c r="F4" s="100" t="s">
        <v>89</v>
      </c>
      <c r="G4" s="100"/>
      <c r="H4" s="100"/>
      <c r="I4" s="100"/>
      <c r="J4" s="100"/>
      <c r="K4" s="100"/>
      <c r="L4" s="100"/>
      <c r="M4" s="100"/>
    </row>
    <row r="5" spans="3:13" ht="42" customHeight="1">
      <c r="C5" s="114"/>
      <c r="D5" s="114"/>
      <c r="E5" s="114"/>
      <c r="F5" s="200" t="s">
        <v>90</v>
      </c>
      <c r="G5" s="200"/>
      <c r="H5" s="200" t="s">
        <v>91</v>
      </c>
      <c r="I5" s="200"/>
      <c r="J5" s="200" t="s">
        <v>92</v>
      </c>
      <c r="K5" s="200"/>
      <c r="L5" s="210" t="s">
        <v>176</v>
      </c>
      <c r="M5" s="200"/>
    </row>
    <row r="6" spans="3:13" ht="17.25" customHeight="1">
      <c r="C6" s="114"/>
      <c r="D6" s="114"/>
      <c r="E6" s="114"/>
      <c r="F6" s="90" t="s">
        <v>4</v>
      </c>
      <c r="G6" s="90" t="s">
        <v>5</v>
      </c>
      <c r="H6" s="90" t="s">
        <v>4</v>
      </c>
      <c r="I6" s="90" t="s">
        <v>5</v>
      </c>
      <c r="J6" s="90" t="s">
        <v>4</v>
      </c>
      <c r="K6" s="90" t="s">
        <v>5</v>
      </c>
      <c r="L6" s="90" t="s">
        <v>4</v>
      </c>
      <c r="M6" s="90" t="s">
        <v>5</v>
      </c>
    </row>
    <row r="7" spans="3:13" ht="18" customHeight="1">
      <c r="C7" s="100" t="s">
        <v>10</v>
      </c>
      <c r="D7" s="101"/>
      <c r="E7" s="8" t="s">
        <v>2</v>
      </c>
      <c r="F7" s="44">
        <f>F10+F13+F16+F19+F22+F25+F28+F31+F34+F37+F40+F43+F46+F49</f>
        <v>1739</v>
      </c>
      <c r="G7" s="44">
        <f t="shared" ref="G7:M7" si="0">G10+G13+G16+G19+G22+G25+G28+G31+G34+G37+G40+G43+G46+G49</f>
        <v>407</v>
      </c>
      <c r="H7" s="44">
        <f t="shared" si="0"/>
        <v>1689</v>
      </c>
      <c r="I7" s="44">
        <f t="shared" si="0"/>
        <v>405</v>
      </c>
      <c r="J7" s="44">
        <f t="shared" si="0"/>
        <v>47</v>
      </c>
      <c r="K7" s="44">
        <f t="shared" si="0"/>
        <v>11</v>
      </c>
      <c r="L7" s="44">
        <f t="shared" si="0"/>
        <v>896</v>
      </c>
      <c r="M7" s="44">
        <f t="shared" si="0"/>
        <v>209</v>
      </c>
    </row>
    <row r="8" spans="3:13" ht="18" customHeight="1">
      <c r="C8" s="100"/>
      <c r="D8" s="101"/>
      <c r="E8" s="9" t="s">
        <v>3</v>
      </c>
      <c r="F8" s="44">
        <f t="shared" ref="F8:M9" si="1">F11+F14+F17+F20+F23+F26+F29+F32+F35+F38+F41+F44+F47+F50</f>
        <v>1621</v>
      </c>
      <c r="G8" s="44">
        <f t="shared" si="1"/>
        <v>363</v>
      </c>
      <c r="H8" s="44">
        <f t="shared" si="1"/>
        <v>1571</v>
      </c>
      <c r="I8" s="44">
        <f t="shared" si="1"/>
        <v>359</v>
      </c>
      <c r="J8" s="44">
        <f t="shared" si="1"/>
        <v>44</v>
      </c>
      <c r="K8" s="44">
        <f t="shared" si="1"/>
        <v>9</v>
      </c>
      <c r="L8" s="44">
        <f t="shared" si="1"/>
        <v>854</v>
      </c>
      <c r="M8" s="44">
        <f t="shared" si="1"/>
        <v>191</v>
      </c>
    </row>
    <row r="9" spans="3:13" s="2" customFormat="1" ht="18" customHeight="1">
      <c r="C9" s="101"/>
      <c r="D9" s="101"/>
      <c r="E9" s="8" t="s">
        <v>93</v>
      </c>
      <c r="F9" s="44">
        <f t="shared" si="1"/>
        <v>107</v>
      </c>
      <c r="G9" s="44">
        <f t="shared" si="1"/>
        <v>38</v>
      </c>
      <c r="H9" s="44">
        <f t="shared" si="1"/>
        <v>106</v>
      </c>
      <c r="I9" s="44">
        <f t="shared" si="1"/>
        <v>39</v>
      </c>
      <c r="J9" s="44">
        <f t="shared" si="1"/>
        <v>3</v>
      </c>
      <c r="K9" s="44">
        <f t="shared" si="1"/>
        <v>2</v>
      </c>
      <c r="L9" s="44">
        <f t="shared" si="1"/>
        <v>40</v>
      </c>
      <c r="M9" s="44">
        <f t="shared" si="1"/>
        <v>17</v>
      </c>
    </row>
    <row r="10" spans="3:13" s="2" customFormat="1" ht="15.95" customHeight="1">
      <c r="C10" s="105">
        <v>1</v>
      </c>
      <c r="D10" s="98" t="s">
        <v>6</v>
      </c>
      <c r="E10" s="8" t="s">
        <v>2</v>
      </c>
      <c r="F10" s="42">
        <v>159</v>
      </c>
      <c r="G10" s="42">
        <v>28</v>
      </c>
      <c r="H10" s="42">
        <v>157</v>
      </c>
      <c r="I10" s="42">
        <v>26</v>
      </c>
      <c r="J10" s="42">
        <v>1</v>
      </c>
      <c r="K10" s="42">
        <v>0</v>
      </c>
      <c r="L10" s="42">
        <v>79</v>
      </c>
      <c r="M10" s="42">
        <v>15</v>
      </c>
    </row>
    <row r="11" spans="3:13" s="2" customFormat="1" ht="15.95" customHeight="1">
      <c r="C11" s="105"/>
      <c r="D11" s="98"/>
      <c r="E11" s="9" t="s">
        <v>3</v>
      </c>
      <c r="F11" s="42">
        <v>142</v>
      </c>
      <c r="G11" s="42">
        <v>24</v>
      </c>
      <c r="H11" s="42">
        <v>140</v>
      </c>
      <c r="I11" s="42">
        <v>22</v>
      </c>
      <c r="J11" s="42">
        <v>1</v>
      </c>
      <c r="K11" s="42">
        <v>0</v>
      </c>
      <c r="L11" s="42">
        <v>74</v>
      </c>
      <c r="M11" s="42">
        <v>13</v>
      </c>
    </row>
    <row r="12" spans="3:13" s="2" customFormat="1" ht="15.95" customHeight="1">
      <c r="C12" s="103"/>
      <c r="D12" s="98"/>
      <c r="E12" s="8" t="s">
        <v>93</v>
      </c>
      <c r="F12" s="42">
        <v>14</v>
      </c>
      <c r="G12" s="42">
        <v>2</v>
      </c>
      <c r="H12" s="42">
        <v>14</v>
      </c>
      <c r="I12" s="42">
        <v>2</v>
      </c>
      <c r="J12" s="42">
        <v>0</v>
      </c>
      <c r="K12" s="42">
        <v>0</v>
      </c>
      <c r="L12" s="42">
        <v>3</v>
      </c>
      <c r="M12" s="42">
        <v>1</v>
      </c>
    </row>
    <row r="13" spans="3:13" s="3" customFormat="1" ht="15.95" customHeight="1">
      <c r="C13" s="96">
        <v>2</v>
      </c>
      <c r="D13" s="98" t="s">
        <v>7</v>
      </c>
      <c r="E13" s="8" t="s">
        <v>2</v>
      </c>
      <c r="F13" s="42">
        <v>78</v>
      </c>
      <c r="G13" s="42">
        <v>12</v>
      </c>
      <c r="H13" s="42">
        <v>74</v>
      </c>
      <c r="I13" s="42">
        <v>12</v>
      </c>
      <c r="J13" s="42">
        <v>0</v>
      </c>
      <c r="K13" s="42">
        <v>0</v>
      </c>
      <c r="L13" s="42">
        <v>43</v>
      </c>
      <c r="M13" s="42">
        <v>2</v>
      </c>
    </row>
    <row r="14" spans="3:13" s="3" customFormat="1" ht="15.95" customHeight="1">
      <c r="C14" s="96"/>
      <c r="D14" s="98"/>
      <c r="E14" s="9" t="s">
        <v>3</v>
      </c>
      <c r="F14" s="42">
        <v>72</v>
      </c>
      <c r="G14" s="42">
        <v>12</v>
      </c>
      <c r="H14" s="42">
        <v>69</v>
      </c>
      <c r="I14" s="42">
        <v>12</v>
      </c>
      <c r="J14" s="42">
        <v>0</v>
      </c>
      <c r="K14" s="42">
        <v>0</v>
      </c>
      <c r="L14" s="42">
        <v>41</v>
      </c>
      <c r="M14" s="42">
        <v>2</v>
      </c>
    </row>
    <row r="15" spans="3:13" s="3" customFormat="1" ht="15.95" customHeight="1">
      <c r="C15" s="96"/>
      <c r="D15" s="98"/>
      <c r="E15" s="8" t="s">
        <v>93</v>
      </c>
      <c r="F15" s="42">
        <v>5</v>
      </c>
      <c r="G15" s="42">
        <v>0</v>
      </c>
      <c r="H15" s="42">
        <v>4</v>
      </c>
      <c r="I15" s="42">
        <v>0</v>
      </c>
      <c r="J15" s="42">
        <v>0</v>
      </c>
      <c r="K15" s="42">
        <v>0</v>
      </c>
      <c r="L15" s="42">
        <v>2</v>
      </c>
      <c r="M15" s="42">
        <v>0</v>
      </c>
    </row>
    <row r="16" spans="3:13" s="3" customFormat="1" ht="15.95" customHeight="1">
      <c r="C16" s="103">
        <v>3</v>
      </c>
      <c r="D16" s="98" t="s">
        <v>13</v>
      </c>
      <c r="E16" s="8" t="s">
        <v>2</v>
      </c>
      <c r="F16" s="42">
        <v>155</v>
      </c>
      <c r="G16" s="42">
        <v>23</v>
      </c>
      <c r="H16" s="42">
        <v>132</v>
      </c>
      <c r="I16" s="42">
        <v>21</v>
      </c>
      <c r="J16" s="42">
        <v>4</v>
      </c>
      <c r="K16" s="42">
        <v>1</v>
      </c>
      <c r="L16" s="42">
        <v>80</v>
      </c>
      <c r="M16" s="42">
        <v>14</v>
      </c>
    </row>
    <row r="17" spans="3:13" s="3" customFormat="1" ht="15.95" customHeight="1">
      <c r="C17" s="103"/>
      <c r="D17" s="98"/>
      <c r="E17" s="9" t="s">
        <v>3</v>
      </c>
      <c r="F17" s="42">
        <v>147</v>
      </c>
      <c r="G17" s="42">
        <v>22</v>
      </c>
      <c r="H17" s="42">
        <v>124</v>
      </c>
      <c r="I17" s="42">
        <v>20</v>
      </c>
      <c r="J17" s="42">
        <v>4</v>
      </c>
      <c r="K17" s="42">
        <v>1</v>
      </c>
      <c r="L17" s="42">
        <v>77</v>
      </c>
      <c r="M17" s="42">
        <v>13</v>
      </c>
    </row>
    <row r="18" spans="3:13" s="3" customFormat="1" ht="15.95" customHeight="1">
      <c r="C18" s="103"/>
      <c r="D18" s="98"/>
      <c r="E18" s="8" t="s">
        <v>93</v>
      </c>
      <c r="F18" s="42">
        <v>6</v>
      </c>
      <c r="G18" s="42">
        <v>1</v>
      </c>
      <c r="H18" s="42">
        <v>6</v>
      </c>
      <c r="I18" s="42">
        <v>1</v>
      </c>
      <c r="J18" s="42">
        <v>0</v>
      </c>
      <c r="K18" s="42">
        <v>0</v>
      </c>
      <c r="L18" s="42">
        <v>3</v>
      </c>
      <c r="M18" s="42">
        <v>1</v>
      </c>
    </row>
    <row r="19" spans="3:13" s="3" customFormat="1" ht="15.95" customHeight="1">
      <c r="C19" s="103">
        <v>4</v>
      </c>
      <c r="D19" s="98" t="s">
        <v>14</v>
      </c>
      <c r="E19" s="8" t="s">
        <v>2</v>
      </c>
      <c r="F19" s="42">
        <v>218</v>
      </c>
      <c r="G19" s="42">
        <v>64</v>
      </c>
      <c r="H19" s="42">
        <v>218</v>
      </c>
      <c r="I19" s="42">
        <v>64</v>
      </c>
      <c r="J19" s="42">
        <v>6</v>
      </c>
      <c r="K19" s="42">
        <v>0</v>
      </c>
      <c r="L19" s="42">
        <v>154</v>
      </c>
      <c r="M19" s="42">
        <v>45</v>
      </c>
    </row>
    <row r="20" spans="3:13" s="3" customFormat="1" ht="15.95" customHeight="1">
      <c r="C20" s="103"/>
      <c r="D20" s="98"/>
      <c r="E20" s="9" t="s">
        <v>3</v>
      </c>
      <c r="F20" s="42">
        <v>211</v>
      </c>
      <c r="G20" s="42">
        <v>61</v>
      </c>
      <c r="H20" s="42">
        <v>211</v>
      </c>
      <c r="I20" s="42">
        <v>61</v>
      </c>
      <c r="J20" s="42">
        <v>6</v>
      </c>
      <c r="K20" s="42">
        <v>0</v>
      </c>
      <c r="L20" s="42">
        <v>152</v>
      </c>
      <c r="M20" s="42">
        <v>44</v>
      </c>
    </row>
    <row r="21" spans="3:13" s="3" customFormat="1" ht="15.95" customHeight="1">
      <c r="C21" s="103"/>
      <c r="D21" s="98"/>
      <c r="E21" s="8" t="s">
        <v>93</v>
      </c>
      <c r="F21" s="42">
        <v>7</v>
      </c>
      <c r="G21" s="42">
        <v>3</v>
      </c>
      <c r="H21" s="42">
        <v>7</v>
      </c>
      <c r="I21" s="42">
        <v>3</v>
      </c>
      <c r="J21" s="42">
        <v>0</v>
      </c>
      <c r="K21" s="42">
        <v>0</v>
      </c>
      <c r="L21" s="42">
        <v>2</v>
      </c>
      <c r="M21" s="42">
        <v>1</v>
      </c>
    </row>
    <row r="22" spans="3:13" s="3" customFormat="1" ht="15.95" customHeight="1">
      <c r="C22" s="105">
        <v>5</v>
      </c>
      <c r="D22" s="98" t="s">
        <v>15</v>
      </c>
      <c r="E22" s="8" t="s">
        <v>2</v>
      </c>
      <c r="F22" s="42">
        <v>225</v>
      </c>
      <c r="G22" s="42">
        <v>57</v>
      </c>
      <c r="H22" s="42">
        <v>219</v>
      </c>
      <c r="I22" s="42">
        <v>56</v>
      </c>
      <c r="J22" s="42">
        <v>7</v>
      </c>
      <c r="K22" s="42">
        <v>3</v>
      </c>
      <c r="L22" s="42">
        <v>177</v>
      </c>
      <c r="M22" s="42">
        <v>50</v>
      </c>
    </row>
    <row r="23" spans="3:13" s="3" customFormat="1" ht="15.95" customHeight="1">
      <c r="C23" s="105"/>
      <c r="D23" s="98"/>
      <c r="E23" s="9" t="s">
        <v>3</v>
      </c>
      <c r="F23" s="42">
        <v>214</v>
      </c>
      <c r="G23" s="42">
        <v>55</v>
      </c>
      <c r="H23" s="42">
        <v>208</v>
      </c>
      <c r="I23" s="42">
        <v>54</v>
      </c>
      <c r="J23" s="42">
        <v>7</v>
      </c>
      <c r="K23" s="42">
        <v>3</v>
      </c>
      <c r="L23" s="42">
        <v>170</v>
      </c>
      <c r="M23" s="42">
        <v>48</v>
      </c>
    </row>
    <row r="24" spans="3:13" s="3" customFormat="1" ht="15.95" customHeight="1">
      <c r="C24" s="103"/>
      <c r="D24" s="98"/>
      <c r="E24" s="8" t="s">
        <v>93</v>
      </c>
      <c r="F24" s="42">
        <v>11</v>
      </c>
      <c r="G24" s="42">
        <v>2</v>
      </c>
      <c r="H24" s="42">
        <v>11</v>
      </c>
      <c r="I24" s="42">
        <v>2</v>
      </c>
      <c r="J24" s="42">
        <v>0</v>
      </c>
      <c r="K24" s="42">
        <v>0</v>
      </c>
      <c r="L24" s="42">
        <v>7</v>
      </c>
      <c r="M24" s="42">
        <v>2</v>
      </c>
    </row>
    <row r="25" spans="3:13" s="3" customFormat="1" ht="15.95" customHeight="1">
      <c r="C25" s="96">
        <v>6</v>
      </c>
      <c r="D25" s="98" t="s">
        <v>16</v>
      </c>
      <c r="E25" s="8" t="s">
        <v>2</v>
      </c>
      <c r="F25" s="42">
        <v>30</v>
      </c>
      <c r="G25" s="42">
        <v>17</v>
      </c>
      <c r="H25" s="42">
        <v>24</v>
      </c>
      <c r="I25" s="42">
        <v>16</v>
      </c>
      <c r="J25" s="42">
        <v>1</v>
      </c>
      <c r="K25" s="42">
        <v>1</v>
      </c>
      <c r="L25" s="42">
        <v>9</v>
      </c>
      <c r="M25" s="42">
        <v>4</v>
      </c>
    </row>
    <row r="26" spans="3:13" s="3" customFormat="1" ht="15.95" customHeight="1">
      <c r="C26" s="96"/>
      <c r="D26" s="98"/>
      <c r="E26" s="9" t="s">
        <v>3</v>
      </c>
      <c r="F26" s="42">
        <v>24</v>
      </c>
      <c r="G26" s="42">
        <v>13</v>
      </c>
      <c r="H26" s="42">
        <v>18</v>
      </c>
      <c r="I26" s="42">
        <v>11</v>
      </c>
      <c r="J26" s="42">
        <v>1</v>
      </c>
      <c r="K26" s="42">
        <v>1</v>
      </c>
      <c r="L26" s="42">
        <v>7</v>
      </c>
      <c r="M26" s="42">
        <v>2</v>
      </c>
    </row>
    <row r="27" spans="3:13" s="3" customFormat="1" ht="15.95" customHeight="1">
      <c r="C27" s="96"/>
      <c r="D27" s="98"/>
      <c r="E27" s="8" t="s">
        <v>93</v>
      </c>
      <c r="F27" s="42">
        <v>6</v>
      </c>
      <c r="G27" s="42">
        <v>4</v>
      </c>
      <c r="H27" s="42">
        <v>5</v>
      </c>
      <c r="I27" s="42">
        <v>4</v>
      </c>
      <c r="J27" s="42">
        <v>0</v>
      </c>
      <c r="K27" s="42">
        <v>0</v>
      </c>
      <c r="L27" s="42">
        <v>2</v>
      </c>
      <c r="M27" s="42">
        <v>2</v>
      </c>
    </row>
    <row r="28" spans="3:13" s="3" customFormat="1" ht="15.95" customHeight="1">
      <c r="C28" s="103">
        <v>7</v>
      </c>
      <c r="D28" s="98" t="s">
        <v>17</v>
      </c>
      <c r="E28" s="8" t="s">
        <v>2</v>
      </c>
      <c r="F28" s="42">
        <v>92</v>
      </c>
      <c r="G28" s="42">
        <v>37</v>
      </c>
      <c r="H28" s="42">
        <v>89</v>
      </c>
      <c r="I28" s="42">
        <v>37</v>
      </c>
      <c r="J28" s="42">
        <v>4</v>
      </c>
      <c r="K28" s="42">
        <v>1</v>
      </c>
      <c r="L28" s="42">
        <v>38</v>
      </c>
      <c r="M28" s="42">
        <v>9</v>
      </c>
    </row>
    <row r="29" spans="3:13" s="3" customFormat="1" ht="15.95" customHeight="1">
      <c r="C29" s="103"/>
      <c r="D29" s="98"/>
      <c r="E29" s="9" t="s">
        <v>3</v>
      </c>
      <c r="F29" s="42">
        <v>82</v>
      </c>
      <c r="G29" s="42">
        <v>31</v>
      </c>
      <c r="H29" s="42">
        <v>79</v>
      </c>
      <c r="I29" s="42">
        <v>31</v>
      </c>
      <c r="J29" s="42">
        <v>4</v>
      </c>
      <c r="K29" s="42">
        <v>1</v>
      </c>
      <c r="L29" s="42">
        <v>36</v>
      </c>
      <c r="M29" s="42">
        <v>8</v>
      </c>
    </row>
    <row r="30" spans="3:13" s="3" customFormat="1" ht="15.95" customHeight="1">
      <c r="C30" s="103"/>
      <c r="D30" s="98"/>
      <c r="E30" s="8" t="s">
        <v>93</v>
      </c>
      <c r="F30" s="42">
        <v>6</v>
      </c>
      <c r="G30" s="42">
        <v>2</v>
      </c>
      <c r="H30" s="42">
        <v>6</v>
      </c>
      <c r="I30" s="42">
        <v>2</v>
      </c>
      <c r="J30" s="42">
        <v>0</v>
      </c>
      <c r="K30" s="42">
        <v>0</v>
      </c>
      <c r="L30" s="42">
        <v>2</v>
      </c>
      <c r="M30" s="42">
        <v>1</v>
      </c>
    </row>
    <row r="31" spans="3:13" s="3" customFormat="1" ht="17.100000000000001" customHeight="1">
      <c r="C31" s="103">
        <v>8</v>
      </c>
      <c r="D31" s="98" t="s">
        <v>18</v>
      </c>
      <c r="E31" s="8" t="s">
        <v>2</v>
      </c>
      <c r="F31" s="42">
        <v>64</v>
      </c>
      <c r="G31" s="42">
        <v>7</v>
      </c>
      <c r="H31" s="42">
        <v>70</v>
      </c>
      <c r="I31" s="42">
        <v>12</v>
      </c>
      <c r="J31" s="42">
        <v>5</v>
      </c>
      <c r="K31" s="42">
        <v>1</v>
      </c>
      <c r="L31" s="42">
        <v>25</v>
      </c>
      <c r="M31" s="42">
        <v>3</v>
      </c>
    </row>
    <row r="32" spans="3:13" s="3" customFormat="1" ht="17.100000000000001" customHeight="1">
      <c r="C32" s="103"/>
      <c r="D32" s="98"/>
      <c r="E32" s="9" t="s">
        <v>3</v>
      </c>
      <c r="F32" s="42">
        <v>62</v>
      </c>
      <c r="G32" s="42">
        <v>6</v>
      </c>
      <c r="H32" s="42">
        <v>68</v>
      </c>
      <c r="I32" s="42">
        <v>11</v>
      </c>
      <c r="J32" s="42">
        <v>5</v>
      </c>
      <c r="K32" s="42">
        <v>1</v>
      </c>
      <c r="L32" s="42">
        <v>24</v>
      </c>
      <c r="M32" s="42">
        <v>3</v>
      </c>
    </row>
    <row r="33" spans="3:13" s="3" customFormat="1" ht="17.100000000000001" customHeight="1">
      <c r="C33" s="103"/>
      <c r="D33" s="98"/>
      <c r="E33" s="8" t="s">
        <v>93</v>
      </c>
      <c r="F33" s="42">
        <v>2</v>
      </c>
      <c r="G33" s="42">
        <v>1</v>
      </c>
      <c r="H33" s="42">
        <v>2</v>
      </c>
      <c r="I33" s="42">
        <v>1</v>
      </c>
      <c r="J33" s="42">
        <v>0</v>
      </c>
      <c r="K33" s="42">
        <v>0</v>
      </c>
      <c r="L33" s="42">
        <v>1</v>
      </c>
      <c r="M33" s="42">
        <v>0</v>
      </c>
    </row>
    <row r="34" spans="3:13" s="3" customFormat="1" ht="17.100000000000001" customHeight="1">
      <c r="C34" s="105">
        <v>9</v>
      </c>
      <c r="D34" s="98" t="s">
        <v>19</v>
      </c>
      <c r="E34" s="8" t="s">
        <v>2</v>
      </c>
      <c r="F34" s="42">
        <v>100</v>
      </c>
      <c r="G34" s="42">
        <v>10</v>
      </c>
      <c r="H34" s="42">
        <v>100</v>
      </c>
      <c r="I34" s="42">
        <v>10</v>
      </c>
      <c r="J34" s="42">
        <v>1</v>
      </c>
      <c r="K34" s="42">
        <v>0</v>
      </c>
      <c r="L34" s="42">
        <v>53</v>
      </c>
      <c r="M34" s="42">
        <v>5</v>
      </c>
    </row>
    <row r="35" spans="3:13" s="3" customFormat="1" ht="17.100000000000001" customHeight="1">
      <c r="C35" s="105"/>
      <c r="D35" s="98"/>
      <c r="E35" s="9" t="s">
        <v>3</v>
      </c>
      <c r="F35" s="42">
        <v>96</v>
      </c>
      <c r="G35" s="42">
        <v>10</v>
      </c>
      <c r="H35" s="42">
        <v>96</v>
      </c>
      <c r="I35" s="42">
        <v>10</v>
      </c>
      <c r="J35" s="42">
        <v>1</v>
      </c>
      <c r="K35" s="42">
        <v>0</v>
      </c>
      <c r="L35" s="42">
        <v>51</v>
      </c>
      <c r="M35" s="42">
        <v>5</v>
      </c>
    </row>
    <row r="36" spans="3:13" s="3" customFormat="1" ht="17.100000000000001" customHeight="1">
      <c r="C36" s="103"/>
      <c r="D36" s="98"/>
      <c r="E36" s="8" t="s">
        <v>93</v>
      </c>
      <c r="F36" s="42">
        <v>4</v>
      </c>
      <c r="G36" s="42">
        <v>0</v>
      </c>
      <c r="H36" s="42">
        <v>4</v>
      </c>
      <c r="I36" s="42">
        <v>0</v>
      </c>
      <c r="J36" s="42">
        <v>0</v>
      </c>
      <c r="K36" s="42">
        <v>0</v>
      </c>
      <c r="L36" s="42">
        <v>2</v>
      </c>
      <c r="M36" s="42">
        <v>0</v>
      </c>
    </row>
    <row r="37" spans="3:13" s="3" customFormat="1" ht="17.100000000000001" customHeight="1">
      <c r="C37" s="96">
        <v>10</v>
      </c>
      <c r="D37" s="98" t="s">
        <v>20</v>
      </c>
      <c r="E37" s="8" t="s">
        <v>2</v>
      </c>
      <c r="F37" s="42">
        <v>221</v>
      </c>
      <c r="G37" s="42">
        <v>56</v>
      </c>
      <c r="H37" s="42">
        <v>216</v>
      </c>
      <c r="I37" s="42">
        <v>56</v>
      </c>
      <c r="J37" s="42">
        <v>7</v>
      </c>
      <c r="K37" s="42">
        <v>2</v>
      </c>
      <c r="L37" s="42">
        <v>59</v>
      </c>
      <c r="M37" s="42">
        <v>9</v>
      </c>
    </row>
    <row r="38" spans="3:13" s="3" customFormat="1" ht="17.100000000000001" customHeight="1">
      <c r="C38" s="96"/>
      <c r="D38" s="98"/>
      <c r="E38" s="9" t="s">
        <v>3</v>
      </c>
      <c r="F38" s="42">
        <v>199</v>
      </c>
      <c r="G38" s="42">
        <v>42</v>
      </c>
      <c r="H38" s="42">
        <v>194</v>
      </c>
      <c r="I38" s="42">
        <v>42</v>
      </c>
      <c r="J38" s="42">
        <v>5</v>
      </c>
      <c r="K38" s="42">
        <v>0</v>
      </c>
      <c r="L38" s="42">
        <v>54</v>
      </c>
      <c r="M38" s="42">
        <v>7</v>
      </c>
    </row>
    <row r="39" spans="3:13" s="3" customFormat="1" ht="17.100000000000001" customHeight="1">
      <c r="C39" s="96"/>
      <c r="D39" s="98"/>
      <c r="E39" s="8" t="s">
        <v>93</v>
      </c>
      <c r="F39" s="42">
        <v>22</v>
      </c>
      <c r="G39" s="42">
        <v>14</v>
      </c>
      <c r="H39" s="42">
        <v>22</v>
      </c>
      <c r="I39" s="42">
        <v>14</v>
      </c>
      <c r="J39" s="42">
        <v>2</v>
      </c>
      <c r="K39" s="42">
        <v>2</v>
      </c>
      <c r="L39" s="42">
        <v>5</v>
      </c>
      <c r="M39" s="42">
        <v>2</v>
      </c>
    </row>
    <row r="40" spans="3:13" s="3" customFormat="1" ht="17.100000000000001" customHeight="1">
      <c r="C40" s="103">
        <v>11</v>
      </c>
      <c r="D40" s="98" t="s">
        <v>8</v>
      </c>
      <c r="E40" s="8" t="s">
        <v>2</v>
      </c>
      <c r="F40" s="42">
        <v>109</v>
      </c>
      <c r="G40" s="42">
        <v>22</v>
      </c>
      <c r="H40" s="42">
        <v>107</v>
      </c>
      <c r="I40" s="42">
        <v>21</v>
      </c>
      <c r="J40" s="42">
        <v>2</v>
      </c>
      <c r="K40" s="42">
        <v>1</v>
      </c>
      <c r="L40" s="42">
        <v>33</v>
      </c>
      <c r="M40" s="42">
        <v>8</v>
      </c>
    </row>
    <row r="41" spans="3:13" s="3" customFormat="1" ht="17.100000000000001" customHeight="1">
      <c r="C41" s="103"/>
      <c r="D41" s="98"/>
      <c r="E41" s="9" t="s">
        <v>3</v>
      </c>
      <c r="F41" s="42">
        <v>100</v>
      </c>
      <c r="G41" s="42">
        <v>20</v>
      </c>
      <c r="H41" s="42">
        <v>98</v>
      </c>
      <c r="I41" s="42">
        <v>19</v>
      </c>
      <c r="J41" s="42">
        <v>2</v>
      </c>
      <c r="K41" s="42">
        <v>1</v>
      </c>
      <c r="L41" s="42">
        <v>30</v>
      </c>
      <c r="M41" s="42">
        <v>7</v>
      </c>
    </row>
    <row r="42" spans="3:13" s="3" customFormat="1" ht="17.100000000000001" customHeight="1">
      <c r="C42" s="103"/>
      <c r="D42" s="98"/>
      <c r="E42" s="8" t="s">
        <v>93</v>
      </c>
      <c r="F42" s="42">
        <v>9</v>
      </c>
      <c r="G42" s="42">
        <v>2</v>
      </c>
      <c r="H42" s="42">
        <v>9</v>
      </c>
      <c r="I42" s="42">
        <v>2</v>
      </c>
      <c r="J42" s="42">
        <v>0</v>
      </c>
      <c r="K42" s="42">
        <v>0</v>
      </c>
      <c r="L42" s="42">
        <v>3</v>
      </c>
      <c r="M42" s="42">
        <v>1</v>
      </c>
    </row>
    <row r="43" spans="3:13" s="3" customFormat="1" ht="17.100000000000001" customHeight="1">
      <c r="C43" s="103">
        <v>12</v>
      </c>
      <c r="D43" s="98" t="s">
        <v>9</v>
      </c>
      <c r="E43" s="8" t="s">
        <v>2</v>
      </c>
      <c r="F43" s="42">
        <v>128</v>
      </c>
      <c r="G43" s="42">
        <v>35</v>
      </c>
      <c r="H43" s="42">
        <v>117</v>
      </c>
      <c r="I43" s="42">
        <v>33</v>
      </c>
      <c r="J43" s="42">
        <v>4</v>
      </c>
      <c r="K43" s="42">
        <v>0</v>
      </c>
      <c r="L43" s="42">
        <v>43</v>
      </c>
      <c r="M43" s="42">
        <v>13</v>
      </c>
    </row>
    <row r="44" spans="3:13" s="3" customFormat="1" ht="17.100000000000001" customHeight="1">
      <c r="C44" s="103"/>
      <c r="D44" s="98"/>
      <c r="E44" s="9" t="s">
        <v>3</v>
      </c>
      <c r="F44" s="42">
        <v>120</v>
      </c>
      <c r="G44" s="42">
        <v>31</v>
      </c>
      <c r="H44" s="42">
        <v>109</v>
      </c>
      <c r="I44" s="42">
        <v>29</v>
      </c>
      <c r="J44" s="42">
        <v>3</v>
      </c>
      <c r="K44" s="42">
        <v>0</v>
      </c>
      <c r="L44" s="42">
        <v>41</v>
      </c>
      <c r="M44" s="42">
        <v>12</v>
      </c>
    </row>
    <row r="45" spans="3:13" s="3" customFormat="1" ht="17.100000000000001" customHeight="1">
      <c r="C45" s="103"/>
      <c r="D45" s="98"/>
      <c r="E45" s="8" t="s">
        <v>93</v>
      </c>
      <c r="F45" s="42">
        <v>8</v>
      </c>
      <c r="G45" s="42">
        <v>4</v>
      </c>
      <c r="H45" s="42">
        <v>8</v>
      </c>
      <c r="I45" s="42">
        <v>4</v>
      </c>
      <c r="J45" s="42">
        <v>1</v>
      </c>
      <c r="K45" s="42">
        <v>0</v>
      </c>
      <c r="L45" s="42">
        <v>2</v>
      </c>
      <c r="M45" s="42">
        <v>1</v>
      </c>
    </row>
    <row r="46" spans="3:13" s="3" customFormat="1" ht="17.100000000000001" customHeight="1">
      <c r="C46" s="105">
        <v>13</v>
      </c>
      <c r="D46" s="106" t="s">
        <v>101</v>
      </c>
      <c r="E46" s="8" t="s">
        <v>2</v>
      </c>
      <c r="F46" s="42">
        <v>58</v>
      </c>
      <c r="G46" s="42">
        <v>23</v>
      </c>
      <c r="H46" s="42">
        <v>58</v>
      </c>
      <c r="I46" s="42">
        <v>23</v>
      </c>
      <c r="J46" s="42">
        <v>0</v>
      </c>
      <c r="K46" s="42">
        <v>0</v>
      </c>
      <c r="L46" s="42">
        <v>56</v>
      </c>
      <c r="M46" s="42">
        <v>22</v>
      </c>
    </row>
    <row r="47" spans="3:13" s="3" customFormat="1" ht="17.100000000000001" customHeight="1">
      <c r="C47" s="105"/>
      <c r="D47" s="98"/>
      <c r="E47" s="9" t="s">
        <v>3</v>
      </c>
      <c r="F47" s="42">
        <v>54</v>
      </c>
      <c r="G47" s="42">
        <v>20</v>
      </c>
      <c r="H47" s="42">
        <v>54</v>
      </c>
      <c r="I47" s="42">
        <v>20</v>
      </c>
      <c r="J47" s="42">
        <v>0</v>
      </c>
      <c r="K47" s="42">
        <v>0</v>
      </c>
      <c r="L47" s="42">
        <v>52</v>
      </c>
      <c r="M47" s="42">
        <v>19</v>
      </c>
    </row>
    <row r="48" spans="3:13" s="3" customFormat="1" ht="17.100000000000001" customHeight="1">
      <c r="C48" s="103"/>
      <c r="D48" s="98"/>
      <c r="E48" s="8" t="s">
        <v>93</v>
      </c>
      <c r="F48" s="42">
        <v>4</v>
      </c>
      <c r="G48" s="42">
        <v>3</v>
      </c>
      <c r="H48" s="42">
        <v>4</v>
      </c>
      <c r="I48" s="42">
        <v>3</v>
      </c>
      <c r="J48" s="42">
        <v>0</v>
      </c>
      <c r="K48" s="42">
        <v>0</v>
      </c>
      <c r="L48" s="42">
        <v>4</v>
      </c>
      <c r="M48" s="42">
        <v>3</v>
      </c>
    </row>
    <row r="49" spans="3:13" s="3" customFormat="1" ht="17.100000000000001" customHeight="1">
      <c r="C49" s="96">
        <v>14</v>
      </c>
      <c r="D49" s="98" t="s">
        <v>21</v>
      </c>
      <c r="E49" s="8" t="s">
        <v>2</v>
      </c>
      <c r="F49" s="42">
        <v>102</v>
      </c>
      <c r="G49" s="42">
        <v>16</v>
      </c>
      <c r="H49" s="42">
        <v>108</v>
      </c>
      <c r="I49" s="42">
        <v>18</v>
      </c>
      <c r="J49" s="42">
        <v>5</v>
      </c>
      <c r="K49" s="42">
        <v>1</v>
      </c>
      <c r="L49" s="42">
        <v>47</v>
      </c>
      <c r="M49" s="42">
        <v>10</v>
      </c>
    </row>
    <row r="50" spans="3:13" s="3" customFormat="1" ht="17.100000000000001" customHeight="1">
      <c r="C50" s="96"/>
      <c r="D50" s="98"/>
      <c r="E50" s="9" t="s">
        <v>3</v>
      </c>
      <c r="F50" s="42">
        <v>98</v>
      </c>
      <c r="G50" s="42">
        <v>16</v>
      </c>
      <c r="H50" s="42">
        <v>103</v>
      </c>
      <c r="I50" s="42">
        <v>17</v>
      </c>
      <c r="J50" s="42">
        <v>5</v>
      </c>
      <c r="K50" s="42">
        <v>1</v>
      </c>
      <c r="L50" s="42">
        <v>45</v>
      </c>
      <c r="M50" s="42">
        <v>8</v>
      </c>
    </row>
    <row r="51" spans="3:13" ht="17.100000000000001" customHeight="1">
      <c r="C51" s="96"/>
      <c r="D51" s="128"/>
      <c r="E51" s="8" t="s">
        <v>93</v>
      </c>
      <c r="F51" s="42">
        <v>3</v>
      </c>
      <c r="G51" s="42">
        <v>0</v>
      </c>
      <c r="H51" s="42">
        <v>4</v>
      </c>
      <c r="I51" s="42">
        <v>1</v>
      </c>
      <c r="J51" s="42">
        <v>0</v>
      </c>
      <c r="K51" s="42">
        <v>0</v>
      </c>
      <c r="L51" s="42">
        <v>2</v>
      </c>
      <c r="M51" s="42">
        <v>2</v>
      </c>
    </row>
  </sheetData>
  <mergeCells count="38">
    <mergeCell ref="L1:M1"/>
    <mergeCell ref="L5:M5"/>
    <mergeCell ref="C2:M2"/>
    <mergeCell ref="C4:C6"/>
    <mergeCell ref="D4:E6"/>
    <mergeCell ref="F4:M4"/>
    <mergeCell ref="C7:D9"/>
    <mergeCell ref="F5:G5"/>
    <mergeCell ref="H5:I5"/>
    <mergeCell ref="J5:K5"/>
    <mergeCell ref="C10:C12"/>
    <mergeCell ref="D10:D12"/>
    <mergeCell ref="C13:C15"/>
    <mergeCell ref="D13:D15"/>
    <mergeCell ref="C16:C18"/>
    <mergeCell ref="D16:D18"/>
    <mergeCell ref="C19:C21"/>
    <mergeCell ref="D19:D21"/>
    <mergeCell ref="C22:C24"/>
    <mergeCell ref="D22:D24"/>
    <mergeCell ref="C25:C27"/>
    <mergeCell ref="D25:D27"/>
    <mergeCell ref="C28:C30"/>
    <mergeCell ref="D28:D30"/>
    <mergeCell ref="C31:C33"/>
    <mergeCell ref="D31:D33"/>
    <mergeCell ref="C34:C36"/>
    <mergeCell ref="D34:D36"/>
    <mergeCell ref="C46:C48"/>
    <mergeCell ref="D46:D48"/>
    <mergeCell ref="C49:C51"/>
    <mergeCell ref="D49:D51"/>
    <mergeCell ref="C37:C39"/>
    <mergeCell ref="D37:D39"/>
    <mergeCell ref="C40:C42"/>
    <mergeCell ref="D40:D42"/>
    <mergeCell ref="C43:C45"/>
    <mergeCell ref="D43:D4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landscape" verticalDpi="597" r:id="rId1"/>
  <headerFooter>
    <oddHeader xml:space="preserve">&amp;C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36"/>
  <sheetViews>
    <sheetView zoomScale="70" zoomScaleNormal="70" zoomScalePageLayoutView="75" workbookViewId="0">
      <pane ySplit="8" topLeftCell="A9" activePane="bottomLeft" state="frozen"/>
      <selection activeCell="D22" sqref="D22"/>
      <selection pane="bottomLeft"/>
    </sheetView>
  </sheetViews>
  <sheetFormatPr defaultColWidth="18.5" defaultRowHeight="15"/>
  <cols>
    <col min="1" max="1" width="2.625" style="1" customWidth="1"/>
    <col min="2" max="2" width="5.625" style="1" customWidth="1"/>
    <col min="3" max="3" width="19.75" style="1" customWidth="1"/>
    <col min="4" max="6" width="6.5" style="1" customWidth="1"/>
    <col min="7" max="12" width="6.125" style="1" customWidth="1"/>
    <col min="13" max="14" width="6.375" style="1" customWidth="1"/>
    <col min="15" max="15" width="6.5" style="1" customWidth="1"/>
    <col min="16" max="16" width="6.125" style="1" customWidth="1"/>
    <col min="17" max="18" width="6.25" style="1" customWidth="1"/>
    <col min="19" max="20" width="6.125" style="1" customWidth="1"/>
    <col min="21" max="21" width="6.5" style="1" customWidth="1"/>
    <col min="22" max="22" width="6.25" style="1" customWidth="1"/>
    <col min="23" max="24" width="6.125" style="1" customWidth="1"/>
    <col min="25" max="25" width="6.5" style="1" customWidth="1"/>
    <col min="26" max="26" width="6.125" style="1" customWidth="1"/>
    <col min="27" max="16384" width="18.5" style="1"/>
  </cols>
  <sheetData>
    <row r="1" spans="2:31">
      <c r="Y1" s="192" t="s">
        <v>208</v>
      </c>
      <c r="Z1" s="192"/>
    </row>
    <row r="2" spans="2:31" ht="24.75" customHeight="1">
      <c r="B2" s="109" t="s">
        <v>196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</row>
    <row r="3" spans="2:31" ht="9" customHeight="1">
      <c r="B3" s="4"/>
      <c r="C3" s="4"/>
      <c r="D3" s="4"/>
      <c r="E3" s="4"/>
      <c r="F3" s="4"/>
      <c r="G3" s="4"/>
      <c r="H3" s="4"/>
      <c r="I3" s="4"/>
      <c r="J3" s="4"/>
    </row>
    <row r="4" spans="2:31" ht="18" customHeight="1">
      <c r="B4" s="140" t="s">
        <v>0</v>
      </c>
      <c r="C4" s="97" t="s">
        <v>1</v>
      </c>
      <c r="D4" s="141"/>
      <c r="E4" s="202" t="s">
        <v>152</v>
      </c>
      <c r="F4" s="114"/>
      <c r="G4" s="209" t="s">
        <v>151</v>
      </c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</row>
    <row r="5" spans="2:31" ht="66.75" customHeight="1">
      <c r="B5" s="132"/>
      <c r="C5" s="141"/>
      <c r="D5" s="141"/>
      <c r="E5" s="114"/>
      <c r="F5" s="114"/>
      <c r="G5" s="96" t="s">
        <v>94</v>
      </c>
      <c r="H5" s="96"/>
      <c r="I5" s="96" t="s">
        <v>96</v>
      </c>
      <c r="J5" s="96"/>
      <c r="K5" s="96" t="s">
        <v>130</v>
      </c>
      <c r="L5" s="96"/>
      <c r="M5" s="96" t="s">
        <v>97</v>
      </c>
      <c r="N5" s="96"/>
      <c r="O5" s="96" t="s">
        <v>100</v>
      </c>
      <c r="P5" s="96"/>
      <c r="Q5" s="96" t="s">
        <v>98</v>
      </c>
      <c r="R5" s="96"/>
      <c r="S5" s="96" t="s">
        <v>150</v>
      </c>
      <c r="T5" s="96"/>
      <c r="U5" s="96" t="s">
        <v>179</v>
      </c>
      <c r="V5" s="96"/>
      <c r="W5" s="96" t="s">
        <v>203</v>
      </c>
      <c r="X5" s="96"/>
      <c r="Y5" s="96" t="s">
        <v>178</v>
      </c>
      <c r="Z5" s="96"/>
      <c r="AA5" s="211"/>
      <c r="AB5" s="212"/>
      <c r="AD5" s="212"/>
      <c r="AE5" s="212"/>
    </row>
    <row r="6" spans="2:31" ht="54.75" customHeight="1">
      <c r="B6" s="132"/>
      <c r="C6" s="141"/>
      <c r="D6" s="141"/>
      <c r="E6" s="32" t="s">
        <v>91</v>
      </c>
      <c r="F6" s="32" t="s">
        <v>95</v>
      </c>
      <c r="G6" s="32" t="s">
        <v>91</v>
      </c>
      <c r="H6" s="32" t="s">
        <v>95</v>
      </c>
      <c r="I6" s="32" t="s">
        <v>91</v>
      </c>
      <c r="J6" s="32" t="s">
        <v>95</v>
      </c>
      <c r="K6" s="32" t="s">
        <v>91</v>
      </c>
      <c r="L6" s="32" t="s">
        <v>95</v>
      </c>
      <c r="M6" s="32" t="s">
        <v>91</v>
      </c>
      <c r="N6" s="32" t="s">
        <v>95</v>
      </c>
      <c r="O6" s="32" t="s">
        <v>91</v>
      </c>
      <c r="P6" s="32" t="s">
        <v>95</v>
      </c>
      <c r="Q6" s="32" t="s">
        <v>91</v>
      </c>
      <c r="R6" s="32" t="s">
        <v>95</v>
      </c>
      <c r="S6" s="32" t="s">
        <v>91</v>
      </c>
      <c r="T6" s="32" t="s">
        <v>95</v>
      </c>
      <c r="U6" s="32" t="s">
        <v>91</v>
      </c>
      <c r="V6" s="32" t="s">
        <v>95</v>
      </c>
      <c r="W6" s="32" t="s">
        <v>91</v>
      </c>
      <c r="X6" s="32" t="s">
        <v>95</v>
      </c>
      <c r="Y6" s="32" t="s">
        <v>91</v>
      </c>
      <c r="Z6" s="32" t="s">
        <v>95</v>
      </c>
    </row>
    <row r="7" spans="2:31" ht="18" customHeight="1">
      <c r="B7" s="100" t="s">
        <v>10</v>
      </c>
      <c r="C7" s="215"/>
      <c r="D7" s="31" t="s">
        <v>4</v>
      </c>
      <c r="E7" s="44">
        <f t="shared" ref="E7:G8" si="0">E9+E11+E13+E15+E17+E19+E21+E23+E25+E27+E29+E31+E33+E35</f>
        <v>1689</v>
      </c>
      <c r="F7" s="44">
        <f t="shared" si="0"/>
        <v>943</v>
      </c>
      <c r="G7" s="44">
        <f t="shared" si="0"/>
        <v>450</v>
      </c>
      <c r="H7" s="59">
        <f t="shared" ref="H7:Z7" si="1">H9+H11+H13+H15+H17+H19+H21+H23+H25+H27+H29+H31+H33+H35</f>
        <v>208</v>
      </c>
      <c r="I7" s="44">
        <f t="shared" si="1"/>
        <v>260</v>
      </c>
      <c r="J7" s="44">
        <f t="shared" si="1"/>
        <v>135</v>
      </c>
      <c r="K7" s="59">
        <f t="shared" si="1"/>
        <v>204</v>
      </c>
      <c r="L7" s="59">
        <f t="shared" si="1"/>
        <v>136</v>
      </c>
      <c r="M7" s="44">
        <f t="shared" si="1"/>
        <v>179</v>
      </c>
      <c r="N7" s="44">
        <f t="shared" si="1"/>
        <v>89</v>
      </c>
      <c r="O7" s="44">
        <f t="shared" si="1"/>
        <v>166</v>
      </c>
      <c r="P7" s="44">
        <f t="shared" si="1"/>
        <v>165</v>
      </c>
      <c r="Q7" s="44">
        <f t="shared" si="1"/>
        <v>118</v>
      </c>
      <c r="R7" s="44">
        <f t="shared" si="1"/>
        <v>58</v>
      </c>
      <c r="S7" s="59">
        <f t="shared" si="1"/>
        <v>79</v>
      </c>
      <c r="T7" s="59">
        <f t="shared" si="1"/>
        <v>24</v>
      </c>
      <c r="U7" s="44">
        <f t="shared" si="1"/>
        <v>45</v>
      </c>
      <c r="V7" s="44">
        <f t="shared" si="1"/>
        <v>25</v>
      </c>
      <c r="W7" s="44">
        <f t="shared" si="1"/>
        <v>32</v>
      </c>
      <c r="X7" s="44">
        <f t="shared" si="1"/>
        <v>18</v>
      </c>
      <c r="Y7" s="59">
        <f t="shared" si="1"/>
        <v>30</v>
      </c>
      <c r="Z7" s="59">
        <f t="shared" si="1"/>
        <v>17</v>
      </c>
    </row>
    <row r="8" spans="2:31" s="2" customFormat="1" ht="18" customHeight="1">
      <c r="B8" s="215"/>
      <c r="C8" s="215"/>
      <c r="D8" s="31" t="s">
        <v>5</v>
      </c>
      <c r="E8" s="44">
        <f t="shared" si="0"/>
        <v>405</v>
      </c>
      <c r="F8" s="59">
        <f t="shared" si="0"/>
        <v>220</v>
      </c>
      <c r="G8" s="44">
        <f t="shared" si="0"/>
        <v>24</v>
      </c>
      <c r="H8" s="44">
        <f t="shared" ref="H8:Z8" si="2">H10+H12+H14+H16+H18+H20+H22+H24+H26+H28+H30+H32+H34+H36</f>
        <v>10</v>
      </c>
      <c r="I8" s="44">
        <f t="shared" si="2"/>
        <v>69</v>
      </c>
      <c r="J8" s="44">
        <f t="shared" si="2"/>
        <v>23</v>
      </c>
      <c r="K8" s="59">
        <f t="shared" si="2"/>
        <v>57</v>
      </c>
      <c r="L8" s="59">
        <f t="shared" si="2"/>
        <v>42</v>
      </c>
      <c r="M8" s="44">
        <f t="shared" si="2"/>
        <v>4</v>
      </c>
      <c r="N8" s="44">
        <f t="shared" si="2"/>
        <v>2</v>
      </c>
      <c r="O8" s="44">
        <f t="shared" si="2"/>
        <v>60</v>
      </c>
      <c r="P8" s="44">
        <f t="shared" si="2"/>
        <v>59</v>
      </c>
      <c r="Q8" s="44">
        <f t="shared" si="2"/>
        <v>0</v>
      </c>
      <c r="R8" s="44">
        <f t="shared" si="2"/>
        <v>0</v>
      </c>
      <c r="S8" s="59">
        <f t="shared" si="2"/>
        <v>51</v>
      </c>
      <c r="T8" s="59">
        <f t="shared" si="2"/>
        <v>12</v>
      </c>
      <c r="U8" s="44">
        <f t="shared" si="2"/>
        <v>0</v>
      </c>
      <c r="V8" s="44">
        <f t="shared" si="2"/>
        <v>0</v>
      </c>
      <c r="W8" s="44">
        <f t="shared" si="2"/>
        <v>27</v>
      </c>
      <c r="X8" s="44">
        <f t="shared" si="2"/>
        <v>13</v>
      </c>
      <c r="Y8" s="59">
        <f t="shared" si="2"/>
        <v>29</v>
      </c>
      <c r="Z8" s="59">
        <f t="shared" si="2"/>
        <v>17</v>
      </c>
    </row>
    <row r="9" spans="2:31" s="2" customFormat="1" ht="17.100000000000001" customHeight="1">
      <c r="B9" s="105">
        <v>1</v>
      </c>
      <c r="C9" s="106" t="s">
        <v>6</v>
      </c>
      <c r="D9" s="31" t="s">
        <v>4</v>
      </c>
      <c r="E9" s="47">
        <v>157</v>
      </c>
      <c r="F9" s="47">
        <v>80</v>
      </c>
      <c r="G9" s="37">
        <v>34</v>
      </c>
      <c r="H9" s="37">
        <v>23</v>
      </c>
      <c r="I9" s="37">
        <v>0</v>
      </c>
      <c r="J9" s="37">
        <v>0</v>
      </c>
      <c r="K9" s="37">
        <v>0</v>
      </c>
      <c r="L9" s="37">
        <v>0</v>
      </c>
      <c r="M9" s="37">
        <v>77</v>
      </c>
      <c r="N9" s="37">
        <v>31</v>
      </c>
      <c r="O9" s="37">
        <v>0</v>
      </c>
      <c r="P9" s="37">
        <v>0</v>
      </c>
      <c r="Q9" s="37">
        <v>21</v>
      </c>
      <c r="R9" s="37">
        <v>13</v>
      </c>
      <c r="S9" s="37">
        <v>10</v>
      </c>
      <c r="T9" s="37">
        <v>2</v>
      </c>
      <c r="U9" s="37">
        <v>2</v>
      </c>
      <c r="V9" s="37">
        <v>0</v>
      </c>
      <c r="W9" s="37">
        <v>6</v>
      </c>
      <c r="X9" s="37">
        <v>2</v>
      </c>
      <c r="Y9" s="37">
        <v>0</v>
      </c>
      <c r="Z9" s="37">
        <v>2</v>
      </c>
    </row>
    <row r="10" spans="2:31" s="2" customFormat="1" ht="17.100000000000001" customHeight="1">
      <c r="B10" s="103"/>
      <c r="C10" s="106"/>
      <c r="D10" s="31" t="s">
        <v>5</v>
      </c>
      <c r="E10" s="47">
        <v>26</v>
      </c>
      <c r="F10" s="47">
        <v>15</v>
      </c>
      <c r="G10" s="37">
        <v>5</v>
      </c>
      <c r="H10" s="37">
        <v>3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10</v>
      </c>
      <c r="T10" s="37">
        <v>2</v>
      </c>
      <c r="U10" s="37">
        <v>0</v>
      </c>
      <c r="V10" s="37">
        <v>0</v>
      </c>
      <c r="W10" s="37">
        <v>6</v>
      </c>
      <c r="X10" s="37">
        <v>2</v>
      </c>
      <c r="Y10" s="37">
        <v>0</v>
      </c>
      <c r="Z10" s="37">
        <v>2</v>
      </c>
    </row>
    <row r="11" spans="2:31" s="3" customFormat="1" ht="17.100000000000001" customHeight="1">
      <c r="B11" s="96">
        <v>2</v>
      </c>
      <c r="C11" s="106" t="s">
        <v>7</v>
      </c>
      <c r="D11" s="31" t="s">
        <v>4</v>
      </c>
      <c r="E11" s="47">
        <v>74</v>
      </c>
      <c r="F11" s="47">
        <v>43</v>
      </c>
      <c r="G11" s="37">
        <v>15</v>
      </c>
      <c r="H11" s="37">
        <v>16</v>
      </c>
      <c r="I11" s="37">
        <v>0</v>
      </c>
      <c r="J11" s="37">
        <v>0</v>
      </c>
      <c r="K11" s="37">
        <v>1</v>
      </c>
      <c r="L11" s="37">
        <v>0</v>
      </c>
      <c r="M11" s="37">
        <v>30</v>
      </c>
      <c r="N11" s="37">
        <v>16</v>
      </c>
      <c r="O11" s="37">
        <v>0</v>
      </c>
      <c r="P11" s="37">
        <v>0</v>
      </c>
      <c r="Q11" s="37">
        <v>7</v>
      </c>
      <c r="R11" s="37">
        <v>5</v>
      </c>
      <c r="S11" s="37">
        <v>8</v>
      </c>
      <c r="T11" s="37">
        <v>0</v>
      </c>
      <c r="U11" s="37">
        <v>9</v>
      </c>
      <c r="V11" s="37">
        <v>4</v>
      </c>
      <c r="W11" s="37">
        <v>4</v>
      </c>
      <c r="X11" s="37">
        <v>2</v>
      </c>
      <c r="Y11" s="37">
        <v>0</v>
      </c>
      <c r="Z11" s="37">
        <v>0</v>
      </c>
    </row>
    <row r="12" spans="2:31" s="3" customFormat="1" ht="17.100000000000001" customHeight="1">
      <c r="B12" s="96"/>
      <c r="C12" s="106"/>
      <c r="D12" s="31" t="s">
        <v>5</v>
      </c>
      <c r="E12" s="47">
        <v>12</v>
      </c>
      <c r="F12" s="47">
        <v>2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8</v>
      </c>
      <c r="T12" s="37">
        <v>0</v>
      </c>
      <c r="U12" s="37">
        <v>0</v>
      </c>
      <c r="V12" s="37">
        <v>0</v>
      </c>
      <c r="W12" s="37">
        <v>4</v>
      </c>
      <c r="X12" s="37">
        <v>2</v>
      </c>
      <c r="Y12" s="37">
        <v>0</v>
      </c>
      <c r="Z12" s="37">
        <v>0</v>
      </c>
    </row>
    <row r="13" spans="2:31" s="3" customFormat="1" ht="17.100000000000001" customHeight="1">
      <c r="B13" s="103">
        <v>3</v>
      </c>
      <c r="C13" s="106" t="s">
        <v>13</v>
      </c>
      <c r="D13" s="31" t="s">
        <v>4</v>
      </c>
      <c r="E13" s="47">
        <v>132</v>
      </c>
      <c r="F13" s="47">
        <v>84</v>
      </c>
      <c r="G13" s="37">
        <v>35</v>
      </c>
      <c r="H13" s="37">
        <v>19</v>
      </c>
      <c r="I13" s="37">
        <v>82</v>
      </c>
      <c r="J13" s="37">
        <v>52</v>
      </c>
      <c r="K13" s="37">
        <v>7</v>
      </c>
      <c r="L13" s="37">
        <v>6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3</v>
      </c>
      <c r="X13" s="37">
        <v>2</v>
      </c>
      <c r="Y13" s="37">
        <v>1</v>
      </c>
      <c r="Z13" s="37">
        <v>1</v>
      </c>
    </row>
    <row r="14" spans="2:31" s="3" customFormat="1" ht="17.100000000000001" customHeight="1">
      <c r="B14" s="103"/>
      <c r="C14" s="106"/>
      <c r="D14" s="31" t="s">
        <v>5</v>
      </c>
      <c r="E14" s="47">
        <v>21</v>
      </c>
      <c r="F14" s="47">
        <v>15</v>
      </c>
      <c r="G14" s="37">
        <v>1</v>
      </c>
      <c r="H14" s="37">
        <v>0</v>
      </c>
      <c r="I14" s="37">
        <v>13</v>
      </c>
      <c r="J14" s="37">
        <v>10</v>
      </c>
      <c r="K14" s="37">
        <v>1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3</v>
      </c>
      <c r="X14" s="37">
        <v>2</v>
      </c>
      <c r="Y14" s="37">
        <v>1</v>
      </c>
      <c r="Z14" s="37">
        <v>1</v>
      </c>
    </row>
    <row r="15" spans="2:31" s="3" customFormat="1" ht="17.100000000000001" customHeight="1">
      <c r="B15" s="103">
        <v>4</v>
      </c>
      <c r="C15" s="106" t="s">
        <v>14</v>
      </c>
      <c r="D15" s="31" t="s">
        <v>4</v>
      </c>
      <c r="E15" s="47">
        <v>218</v>
      </c>
      <c r="F15" s="47">
        <v>160</v>
      </c>
      <c r="G15" s="37">
        <v>46</v>
      </c>
      <c r="H15" s="37">
        <v>27</v>
      </c>
      <c r="I15" s="37">
        <v>60</v>
      </c>
      <c r="J15" s="37">
        <v>37</v>
      </c>
      <c r="K15" s="37">
        <v>105</v>
      </c>
      <c r="L15" s="37">
        <v>93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37">
        <v>1</v>
      </c>
      <c r="Z15" s="37">
        <v>0</v>
      </c>
    </row>
    <row r="16" spans="2:31" s="3" customFormat="1" ht="17.100000000000001" customHeight="1">
      <c r="B16" s="103"/>
      <c r="C16" s="106"/>
      <c r="D16" s="31" t="s">
        <v>5</v>
      </c>
      <c r="E16" s="47">
        <v>64</v>
      </c>
      <c r="F16" s="47">
        <v>45</v>
      </c>
      <c r="G16" s="37">
        <v>2</v>
      </c>
      <c r="H16" s="37">
        <v>3</v>
      </c>
      <c r="I16" s="37">
        <v>14</v>
      </c>
      <c r="J16" s="37">
        <v>7</v>
      </c>
      <c r="K16" s="37">
        <v>41</v>
      </c>
      <c r="L16" s="37">
        <v>32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1</v>
      </c>
      <c r="Z16" s="37">
        <v>0</v>
      </c>
    </row>
    <row r="17" spans="2:26" s="3" customFormat="1" ht="17.100000000000001" customHeight="1">
      <c r="B17" s="105">
        <v>5</v>
      </c>
      <c r="C17" s="106" t="s">
        <v>15</v>
      </c>
      <c r="D17" s="31" t="s">
        <v>4</v>
      </c>
      <c r="E17" s="47">
        <v>219</v>
      </c>
      <c r="F17" s="47">
        <v>184</v>
      </c>
      <c r="G17" s="37">
        <v>37</v>
      </c>
      <c r="H17" s="37">
        <v>22</v>
      </c>
      <c r="I17" s="37">
        <v>0</v>
      </c>
      <c r="J17" s="37">
        <v>0</v>
      </c>
      <c r="K17" s="37">
        <v>0</v>
      </c>
      <c r="L17" s="37">
        <v>0</v>
      </c>
      <c r="M17" s="37">
        <v>31</v>
      </c>
      <c r="N17" s="37">
        <v>16</v>
      </c>
      <c r="O17" s="37">
        <v>130</v>
      </c>
      <c r="P17" s="37">
        <v>130</v>
      </c>
      <c r="Q17" s="37">
        <v>7</v>
      </c>
      <c r="R17" s="37">
        <v>5</v>
      </c>
      <c r="S17" s="37">
        <v>0</v>
      </c>
      <c r="T17" s="37">
        <v>0</v>
      </c>
      <c r="U17" s="37">
        <v>3</v>
      </c>
      <c r="V17" s="37">
        <v>2</v>
      </c>
      <c r="W17" s="37">
        <v>3</v>
      </c>
      <c r="X17" s="37">
        <v>3</v>
      </c>
      <c r="Y17" s="37">
        <v>0</v>
      </c>
      <c r="Z17" s="37">
        <v>0</v>
      </c>
    </row>
    <row r="18" spans="2:26" s="3" customFormat="1" ht="17.100000000000001" customHeight="1">
      <c r="B18" s="103"/>
      <c r="C18" s="106"/>
      <c r="D18" s="31" t="s">
        <v>5</v>
      </c>
      <c r="E18" s="47">
        <v>56</v>
      </c>
      <c r="F18" s="47">
        <v>53</v>
      </c>
      <c r="G18" s="37">
        <v>2</v>
      </c>
      <c r="H18" s="37">
        <v>2</v>
      </c>
      <c r="I18" s="37">
        <v>0</v>
      </c>
      <c r="J18" s="37">
        <v>0</v>
      </c>
      <c r="K18" s="37">
        <v>0</v>
      </c>
      <c r="L18" s="37">
        <v>0</v>
      </c>
      <c r="M18" s="37">
        <v>4</v>
      </c>
      <c r="N18" s="37">
        <v>2</v>
      </c>
      <c r="O18" s="37">
        <v>42</v>
      </c>
      <c r="P18" s="37">
        <v>42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3</v>
      </c>
      <c r="X18" s="37">
        <v>3</v>
      </c>
      <c r="Y18" s="37">
        <v>0</v>
      </c>
      <c r="Z18" s="37">
        <v>0</v>
      </c>
    </row>
    <row r="19" spans="2:26" s="3" customFormat="1" ht="17.100000000000001" customHeight="1">
      <c r="B19" s="96">
        <v>6</v>
      </c>
      <c r="C19" s="106" t="s">
        <v>16</v>
      </c>
      <c r="D19" s="31" t="s">
        <v>4</v>
      </c>
      <c r="E19" s="47">
        <v>24</v>
      </c>
      <c r="F19" s="47">
        <v>10</v>
      </c>
      <c r="G19" s="37">
        <v>1</v>
      </c>
      <c r="H19" s="37">
        <v>1</v>
      </c>
      <c r="I19" s="37">
        <v>14</v>
      </c>
      <c r="J19" s="37">
        <v>6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1</v>
      </c>
      <c r="X19" s="37">
        <v>1</v>
      </c>
      <c r="Y19" s="37">
        <v>0</v>
      </c>
      <c r="Z19" s="37">
        <v>0</v>
      </c>
    </row>
    <row r="20" spans="2:26" s="3" customFormat="1" ht="17.100000000000001" customHeight="1">
      <c r="B20" s="96"/>
      <c r="C20" s="106"/>
      <c r="D20" s="31" t="s">
        <v>5</v>
      </c>
      <c r="E20" s="47">
        <v>16</v>
      </c>
      <c r="F20" s="47">
        <v>5</v>
      </c>
      <c r="G20" s="37">
        <v>0</v>
      </c>
      <c r="H20" s="37">
        <v>0</v>
      </c>
      <c r="I20" s="37">
        <v>11</v>
      </c>
      <c r="J20" s="37">
        <v>3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7">
        <v>0</v>
      </c>
    </row>
    <row r="21" spans="2:26" s="3" customFormat="1" ht="17.100000000000001" customHeight="1">
      <c r="B21" s="103">
        <v>7</v>
      </c>
      <c r="C21" s="106" t="s">
        <v>17</v>
      </c>
      <c r="D21" s="31" t="s">
        <v>4</v>
      </c>
      <c r="E21" s="47">
        <v>89</v>
      </c>
      <c r="F21" s="47">
        <v>42</v>
      </c>
      <c r="G21" s="37">
        <v>27</v>
      </c>
      <c r="H21" s="37">
        <v>8</v>
      </c>
      <c r="I21" s="37">
        <v>12</v>
      </c>
      <c r="J21" s="37">
        <v>1</v>
      </c>
      <c r="K21" s="37">
        <v>1</v>
      </c>
      <c r="L21" s="37">
        <v>1</v>
      </c>
      <c r="M21" s="37">
        <v>5</v>
      </c>
      <c r="N21" s="37">
        <v>6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9</v>
      </c>
      <c r="V21" s="37">
        <v>9</v>
      </c>
      <c r="W21" s="37">
        <v>2</v>
      </c>
      <c r="X21" s="37">
        <v>1</v>
      </c>
      <c r="Y21" s="37">
        <v>1</v>
      </c>
      <c r="Z21" s="37">
        <v>1</v>
      </c>
    </row>
    <row r="22" spans="2:26" s="3" customFormat="1" ht="17.100000000000001" customHeight="1">
      <c r="B22" s="103"/>
      <c r="C22" s="106"/>
      <c r="D22" s="31" t="s">
        <v>5</v>
      </c>
      <c r="E22" s="47">
        <v>37</v>
      </c>
      <c r="F22" s="47">
        <v>10</v>
      </c>
      <c r="G22" s="37">
        <v>0</v>
      </c>
      <c r="H22" s="37">
        <v>0</v>
      </c>
      <c r="I22" s="37">
        <v>12</v>
      </c>
      <c r="J22" s="37">
        <v>1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1</v>
      </c>
      <c r="X22" s="37">
        <v>0</v>
      </c>
      <c r="Y22" s="37">
        <v>1</v>
      </c>
      <c r="Z22" s="37">
        <v>1</v>
      </c>
    </row>
    <row r="23" spans="2:26" s="3" customFormat="1" ht="17.100000000000001" customHeight="1">
      <c r="B23" s="103">
        <v>8</v>
      </c>
      <c r="C23" s="106" t="s">
        <v>18</v>
      </c>
      <c r="D23" s="31" t="s">
        <v>4</v>
      </c>
      <c r="E23" s="47">
        <v>70</v>
      </c>
      <c r="F23" s="47">
        <v>30</v>
      </c>
      <c r="G23" s="37">
        <v>41</v>
      </c>
      <c r="H23" s="37">
        <v>17</v>
      </c>
      <c r="I23" s="37">
        <v>11</v>
      </c>
      <c r="J23" s="37">
        <v>5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7</v>
      </c>
      <c r="V23" s="37">
        <v>3</v>
      </c>
      <c r="W23" s="37">
        <v>2</v>
      </c>
      <c r="X23" s="37">
        <v>0</v>
      </c>
      <c r="Y23" s="37">
        <v>1</v>
      </c>
      <c r="Z23" s="37">
        <v>1</v>
      </c>
    </row>
    <row r="24" spans="2:26" s="3" customFormat="1" ht="17.100000000000001" customHeight="1">
      <c r="B24" s="103"/>
      <c r="C24" s="106"/>
      <c r="D24" s="31" t="s">
        <v>5</v>
      </c>
      <c r="E24" s="47">
        <v>12</v>
      </c>
      <c r="F24" s="47">
        <v>4</v>
      </c>
      <c r="G24" s="37">
        <v>4</v>
      </c>
      <c r="H24" s="37">
        <v>1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2</v>
      </c>
      <c r="X24" s="37">
        <v>0</v>
      </c>
      <c r="Y24" s="37">
        <v>1</v>
      </c>
      <c r="Z24" s="37">
        <v>1</v>
      </c>
    </row>
    <row r="25" spans="2:26" s="3" customFormat="1" ht="17.100000000000001" customHeight="1">
      <c r="B25" s="105">
        <v>9</v>
      </c>
      <c r="C25" s="106" t="s">
        <v>19</v>
      </c>
      <c r="D25" s="31" t="s">
        <v>4</v>
      </c>
      <c r="E25" s="47">
        <v>100</v>
      </c>
      <c r="F25" s="47">
        <v>54</v>
      </c>
      <c r="G25" s="37">
        <v>55</v>
      </c>
      <c r="H25" s="37">
        <v>27</v>
      </c>
      <c r="I25" s="37">
        <v>0</v>
      </c>
      <c r="J25" s="37">
        <v>0</v>
      </c>
      <c r="K25" s="37">
        <v>0</v>
      </c>
      <c r="L25" s="37">
        <v>0</v>
      </c>
      <c r="M25" s="37">
        <v>23</v>
      </c>
      <c r="N25" s="37">
        <v>18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8</v>
      </c>
      <c r="V25" s="37">
        <v>4</v>
      </c>
      <c r="W25" s="37">
        <v>1</v>
      </c>
      <c r="X25" s="37">
        <v>1</v>
      </c>
      <c r="Y25" s="37">
        <v>0</v>
      </c>
      <c r="Z25" s="37">
        <v>0</v>
      </c>
    </row>
    <row r="26" spans="2:26" s="3" customFormat="1" ht="17.100000000000001" customHeight="1">
      <c r="B26" s="103"/>
      <c r="C26" s="106"/>
      <c r="D26" s="31" t="s">
        <v>5</v>
      </c>
      <c r="E26" s="47">
        <v>10</v>
      </c>
      <c r="F26" s="47">
        <v>5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7">
        <v>1</v>
      </c>
      <c r="X26" s="37">
        <v>1</v>
      </c>
      <c r="Y26" s="37">
        <v>0</v>
      </c>
      <c r="Z26" s="37">
        <v>0</v>
      </c>
    </row>
    <row r="27" spans="2:26" s="3" customFormat="1" ht="17.100000000000001" customHeight="1">
      <c r="B27" s="96">
        <v>10</v>
      </c>
      <c r="C27" s="106" t="s">
        <v>20</v>
      </c>
      <c r="D27" s="31" t="s">
        <v>4</v>
      </c>
      <c r="E27" s="47">
        <v>216</v>
      </c>
      <c r="F27" s="47">
        <v>66</v>
      </c>
      <c r="G27" s="37">
        <v>65</v>
      </c>
      <c r="H27" s="37">
        <v>16</v>
      </c>
      <c r="I27" s="37">
        <v>45</v>
      </c>
      <c r="J27" s="37">
        <v>18</v>
      </c>
      <c r="K27" s="37">
        <v>63</v>
      </c>
      <c r="L27" s="37">
        <v>24</v>
      </c>
      <c r="M27" s="37">
        <v>0</v>
      </c>
      <c r="N27" s="37">
        <v>0</v>
      </c>
      <c r="O27" s="37">
        <v>0</v>
      </c>
      <c r="P27" s="37">
        <v>0</v>
      </c>
      <c r="Q27" s="37">
        <v>10</v>
      </c>
      <c r="R27" s="37">
        <v>2</v>
      </c>
      <c r="S27" s="37">
        <v>11</v>
      </c>
      <c r="T27" s="37">
        <v>3</v>
      </c>
      <c r="U27" s="37">
        <v>0</v>
      </c>
      <c r="V27" s="37">
        <v>0</v>
      </c>
      <c r="W27" s="37">
        <v>0</v>
      </c>
      <c r="X27" s="37">
        <v>0</v>
      </c>
      <c r="Y27" s="37">
        <v>11</v>
      </c>
      <c r="Z27" s="37">
        <v>1</v>
      </c>
    </row>
    <row r="28" spans="2:26" s="3" customFormat="1" ht="17.100000000000001" customHeight="1">
      <c r="B28" s="96"/>
      <c r="C28" s="106"/>
      <c r="D28" s="31" t="s">
        <v>5</v>
      </c>
      <c r="E28" s="47">
        <v>56</v>
      </c>
      <c r="F28" s="47">
        <v>11</v>
      </c>
      <c r="G28" s="37">
        <v>2</v>
      </c>
      <c r="H28" s="37">
        <v>0</v>
      </c>
      <c r="I28" s="37">
        <v>11</v>
      </c>
      <c r="J28" s="37">
        <v>1</v>
      </c>
      <c r="K28" s="37">
        <v>11</v>
      </c>
      <c r="L28" s="37">
        <v>4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11</v>
      </c>
      <c r="T28" s="37">
        <v>3</v>
      </c>
      <c r="U28" s="37">
        <v>0</v>
      </c>
      <c r="V28" s="37">
        <v>0</v>
      </c>
      <c r="W28" s="37">
        <v>0</v>
      </c>
      <c r="X28" s="37">
        <v>0</v>
      </c>
      <c r="Y28" s="37">
        <v>11</v>
      </c>
      <c r="Z28" s="37">
        <v>1</v>
      </c>
    </row>
    <row r="29" spans="2:26" s="3" customFormat="1" ht="17.100000000000001" customHeight="1">
      <c r="B29" s="103">
        <v>11</v>
      </c>
      <c r="C29" s="106" t="s">
        <v>8</v>
      </c>
      <c r="D29" s="31" t="s">
        <v>4</v>
      </c>
      <c r="E29" s="47">
        <v>107</v>
      </c>
      <c r="F29" s="47">
        <v>35</v>
      </c>
      <c r="G29" s="37">
        <v>29</v>
      </c>
      <c r="H29" s="37">
        <v>7</v>
      </c>
      <c r="I29" s="37">
        <v>13</v>
      </c>
      <c r="J29" s="37">
        <v>7</v>
      </c>
      <c r="K29" s="37">
        <v>11</v>
      </c>
      <c r="L29" s="37">
        <v>2</v>
      </c>
      <c r="M29" s="37">
        <v>9</v>
      </c>
      <c r="N29" s="37">
        <v>1</v>
      </c>
      <c r="O29" s="37">
        <v>0</v>
      </c>
      <c r="P29" s="37">
        <v>0</v>
      </c>
      <c r="Q29" s="37">
        <v>7</v>
      </c>
      <c r="R29" s="37">
        <v>1</v>
      </c>
      <c r="S29" s="37">
        <v>20</v>
      </c>
      <c r="T29" s="37">
        <v>9</v>
      </c>
      <c r="U29" s="37">
        <v>1</v>
      </c>
      <c r="V29" s="37">
        <v>1</v>
      </c>
      <c r="W29" s="37">
        <v>3</v>
      </c>
      <c r="X29" s="37">
        <v>1</v>
      </c>
      <c r="Y29" s="37">
        <v>4</v>
      </c>
      <c r="Z29" s="37">
        <v>2</v>
      </c>
    </row>
    <row r="30" spans="2:26" s="3" customFormat="1" ht="17.100000000000001" customHeight="1">
      <c r="B30" s="103"/>
      <c r="C30" s="106"/>
      <c r="D30" s="31" t="s">
        <v>5</v>
      </c>
      <c r="E30" s="47">
        <v>21</v>
      </c>
      <c r="F30" s="47">
        <v>9</v>
      </c>
      <c r="G30" s="37">
        <v>2</v>
      </c>
      <c r="H30" s="37">
        <v>0</v>
      </c>
      <c r="I30" s="37">
        <v>2</v>
      </c>
      <c r="J30" s="37">
        <v>1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3</v>
      </c>
      <c r="T30" s="37">
        <v>2</v>
      </c>
      <c r="U30" s="37">
        <v>0</v>
      </c>
      <c r="V30" s="37">
        <v>0</v>
      </c>
      <c r="W30" s="37">
        <v>3</v>
      </c>
      <c r="X30" s="37">
        <v>1</v>
      </c>
      <c r="Y30" s="37">
        <v>4</v>
      </c>
      <c r="Z30" s="37">
        <v>2</v>
      </c>
    </row>
    <row r="31" spans="2:26" s="3" customFormat="1" ht="17.100000000000001" customHeight="1">
      <c r="B31" s="103">
        <v>12</v>
      </c>
      <c r="C31" s="106" t="s">
        <v>9</v>
      </c>
      <c r="D31" s="31" t="s">
        <v>4</v>
      </c>
      <c r="E31" s="47">
        <v>117</v>
      </c>
      <c r="F31" s="47">
        <v>47</v>
      </c>
      <c r="G31" s="37">
        <v>22</v>
      </c>
      <c r="H31" s="37">
        <v>11</v>
      </c>
      <c r="I31" s="37">
        <v>18</v>
      </c>
      <c r="J31" s="37">
        <v>8</v>
      </c>
      <c r="K31" s="37">
        <v>13</v>
      </c>
      <c r="L31" s="37">
        <v>5</v>
      </c>
      <c r="M31" s="37">
        <v>4</v>
      </c>
      <c r="N31" s="37">
        <v>1</v>
      </c>
      <c r="O31" s="37">
        <v>0</v>
      </c>
      <c r="P31" s="37">
        <v>0</v>
      </c>
      <c r="Q31" s="37">
        <v>13</v>
      </c>
      <c r="R31" s="37">
        <v>5</v>
      </c>
      <c r="S31" s="37">
        <v>30</v>
      </c>
      <c r="T31" s="37">
        <v>10</v>
      </c>
      <c r="U31" s="37">
        <v>6</v>
      </c>
      <c r="V31" s="37">
        <v>1</v>
      </c>
      <c r="W31" s="37">
        <v>2</v>
      </c>
      <c r="X31" s="37">
        <v>1</v>
      </c>
      <c r="Y31" s="37">
        <v>7</v>
      </c>
      <c r="Z31" s="37">
        <v>5</v>
      </c>
    </row>
    <row r="32" spans="2:26" s="3" customFormat="1" ht="17.100000000000001" customHeight="1">
      <c r="B32" s="103"/>
      <c r="C32" s="106"/>
      <c r="D32" s="31" t="s">
        <v>5</v>
      </c>
      <c r="E32" s="47">
        <v>33</v>
      </c>
      <c r="F32" s="47">
        <v>13</v>
      </c>
      <c r="G32" s="37">
        <v>1</v>
      </c>
      <c r="H32" s="37">
        <v>1</v>
      </c>
      <c r="I32" s="37">
        <v>3</v>
      </c>
      <c r="J32" s="37">
        <v>0</v>
      </c>
      <c r="K32" s="37">
        <v>1</v>
      </c>
      <c r="L32" s="37">
        <v>1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19</v>
      </c>
      <c r="T32" s="37">
        <v>5</v>
      </c>
      <c r="U32" s="37">
        <v>0</v>
      </c>
      <c r="V32" s="37">
        <v>0</v>
      </c>
      <c r="W32" s="37">
        <v>2</v>
      </c>
      <c r="X32" s="37">
        <v>1</v>
      </c>
      <c r="Y32" s="37">
        <v>6</v>
      </c>
      <c r="Z32" s="37">
        <v>5</v>
      </c>
    </row>
    <row r="33" spans="2:26" s="3" customFormat="1" ht="17.100000000000001" customHeight="1">
      <c r="B33" s="105">
        <v>13</v>
      </c>
      <c r="C33" s="106" t="s">
        <v>101</v>
      </c>
      <c r="D33" s="31" t="s">
        <v>4</v>
      </c>
      <c r="E33" s="47">
        <v>58</v>
      </c>
      <c r="F33" s="47">
        <v>56</v>
      </c>
      <c r="G33" s="37">
        <v>2</v>
      </c>
      <c r="H33" s="37">
        <v>2</v>
      </c>
      <c r="I33" s="37">
        <v>2</v>
      </c>
      <c r="J33" s="37">
        <v>1</v>
      </c>
      <c r="K33" s="37">
        <v>0</v>
      </c>
      <c r="L33" s="37">
        <v>0</v>
      </c>
      <c r="M33" s="37">
        <v>0</v>
      </c>
      <c r="N33" s="37">
        <v>0</v>
      </c>
      <c r="O33" s="37">
        <v>36</v>
      </c>
      <c r="P33" s="37">
        <v>35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3</v>
      </c>
      <c r="X33" s="37">
        <v>3</v>
      </c>
      <c r="Y33" s="37">
        <v>0</v>
      </c>
      <c r="Z33" s="37">
        <v>0</v>
      </c>
    </row>
    <row r="34" spans="2:26" s="3" customFormat="1" ht="17.100000000000001" customHeight="1">
      <c r="B34" s="103"/>
      <c r="C34" s="106"/>
      <c r="D34" s="31" t="s">
        <v>5</v>
      </c>
      <c r="E34" s="47">
        <v>23</v>
      </c>
      <c r="F34" s="47">
        <v>22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18</v>
      </c>
      <c r="P34" s="37">
        <v>17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</row>
    <row r="35" spans="2:26" s="3" customFormat="1" ht="17.100000000000001" customHeight="1">
      <c r="B35" s="96">
        <v>14</v>
      </c>
      <c r="C35" s="106" t="s">
        <v>21</v>
      </c>
      <c r="D35" s="31" t="s">
        <v>4</v>
      </c>
      <c r="E35" s="47">
        <v>108</v>
      </c>
      <c r="F35" s="47">
        <v>52</v>
      </c>
      <c r="G35" s="37">
        <v>41</v>
      </c>
      <c r="H35" s="37">
        <v>12</v>
      </c>
      <c r="I35" s="37">
        <v>3</v>
      </c>
      <c r="J35" s="37">
        <v>0</v>
      </c>
      <c r="K35" s="37">
        <v>3</v>
      </c>
      <c r="L35" s="37">
        <v>5</v>
      </c>
      <c r="M35" s="37">
        <v>0</v>
      </c>
      <c r="N35" s="37">
        <v>0</v>
      </c>
      <c r="O35" s="37">
        <v>0</v>
      </c>
      <c r="P35" s="37">
        <v>0</v>
      </c>
      <c r="Q35" s="37">
        <v>53</v>
      </c>
      <c r="R35" s="37">
        <v>27</v>
      </c>
      <c r="S35" s="37">
        <v>0</v>
      </c>
      <c r="T35" s="37">
        <v>0</v>
      </c>
      <c r="U35" s="37">
        <v>0</v>
      </c>
      <c r="V35" s="37">
        <v>1</v>
      </c>
      <c r="W35" s="37">
        <v>2</v>
      </c>
      <c r="X35" s="37">
        <v>1</v>
      </c>
      <c r="Y35" s="37">
        <v>4</v>
      </c>
      <c r="Z35" s="37">
        <v>4</v>
      </c>
    </row>
    <row r="36" spans="2:26" ht="17.100000000000001" customHeight="1">
      <c r="B36" s="96"/>
      <c r="C36" s="128"/>
      <c r="D36" s="31" t="s">
        <v>5</v>
      </c>
      <c r="E36" s="47">
        <v>18</v>
      </c>
      <c r="F36" s="47">
        <v>11</v>
      </c>
      <c r="G36" s="37">
        <v>5</v>
      </c>
      <c r="H36" s="37">
        <v>0</v>
      </c>
      <c r="I36" s="37">
        <v>3</v>
      </c>
      <c r="J36" s="37">
        <v>0</v>
      </c>
      <c r="K36" s="37">
        <v>3</v>
      </c>
      <c r="L36" s="37">
        <v>5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7">
        <v>0</v>
      </c>
      <c r="V36" s="37">
        <v>0</v>
      </c>
      <c r="W36" s="37">
        <v>2</v>
      </c>
      <c r="X36" s="37">
        <v>1</v>
      </c>
      <c r="Y36" s="37">
        <v>4</v>
      </c>
      <c r="Z36" s="37">
        <v>4</v>
      </c>
    </row>
  </sheetData>
  <mergeCells count="47">
    <mergeCell ref="AD5:AE5"/>
    <mergeCell ref="Y1:Z1"/>
    <mergeCell ref="B31:B32"/>
    <mergeCell ref="C31:C32"/>
    <mergeCell ref="B19:B20"/>
    <mergeCell ref="C19:C20"/>
    <mergeCell ref="B21:B22"/>
    <mergeCell ref="C21:C22"/>
    <mergeCell ref="B23:B24"/>
    <mergeCell ref="C13:C14"/>
    <mergeCell ref="B15:B16"/>
    <mergeCell ref="B11:B12"/>
    <mergeCell ref="C11:C12"/>
    <mergeCell ref="C15:C16"/>
    <mergeCell ref="B17:B18"/>
    <mergeCell ref="C17:C18"/>
    <mergeCell ref="C23:C24"/>
    <mergeCell ref="B33:B34"/>
    <mergeCell ref="C33:C34"/>
    <mergeCell ref="B35:B36"/>
    <mergeCell ref="C35:C36"/>
    <mergeCell ref="B25:B26"/>
    <mergeCell ref="C25:C26"/>
    <mergeCell ref="B27:B28"/>
    <mergeCell ref="C27:C28"/>
    <mergeCell ref="B29:B30"/>
    <mergeCell ref="C29:C30"/>
    <mergeCell ref="B13:B14"/>
    <mergeCell ref="B7:C8"/>
    <mergeCell ref="G5:H5"/>
    <mergeCell ref="I5:J5"/>
    <mergeCell ref="B9:B10"/>
    <mergeCell ref="C9:C10"/>
    <mergeCell ref="E4:F5"/>
    <mergeCell ref="G4:Z4"/>
    <mergeCell ref="K5:L5"/>
    <mergeCell ref="U5:V5"/>
    <mergeCell ref="O5:P5"/>
    <mergeCell ref="AA5:AB5"/>
    <mergeCell ref="B2:Z2"/>
    <mergeCell ref="B4:B6"/>
    <mergeCell ref="C4:D6"/>
    <mergeCell ref="W5:X5"/>
    <mergeCell ref="Q5:R5"/>
    <mergeCell ref="S5:T5"/>
    <mergeCell ref="Y5:Z5"/>
    <mergeCell ref="M5:N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landscape" verticalDpi="597" r:id="rId1"/>
  <headerFooter>
    <oddHeader xml:space="preserve">&amp;C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J51"/>
  <sheetViews>
    <sheetView zoomScale="75" zoomScaleNormal="75" zoomScalePageLayoutView="75" workbookViewId="0">
      <pane ySplit="9" topLeftCell="A10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1.25" style="1" customWidth="1"/>
    <col min="5" max="5" width="18.125" style="1" customWidth="1"/>
    <col min="6" max="6" width="13" style="1" customWidth="1"/>
    <col min="7" max="10" width="13.625" style="1" customWidth="1"/>
    <col min="11" max="16384" width="18.5" style="1"/>
  </cols>
  <sheetData>
    <row r="1" spans="3:10">
      <c r="I1" s="192" t="s">
        <v>207</v>
      </c>
      <c r="J1" s="192"/>
    </row>
    <row r="2" spans="3:10" ht="31.5" customHeight="1">
      <c r="C2" s="109" t="s">
        <v>194</v>
      </c>
      <c r="D2" s="109"/>
      <c r="E2" s="109"/>
      <c r="F2" s="109"/>
      <c r="G2" s="109"/>
      <c r="H2" s="109"/>
      <c r="I2" s="109"/>
      <c r="J2" s="109"/>
    </row>
    <row r="3" spans="3:10" ht="9" customHeight="1">
      <c r="C3" s="4"/>
      <c r="D3" s="4"/>
      <c r="E3" s="4"/>
      <c r="F3" s="4"/>
      <c r="G3" s="4"/>
    </row>
    <row r="4" spans="3:10" ht="21" customHeight="1">
      <c r="C4" s="140" t="s">
        <v>0</v>
      </c>
      <c r="D4" s="100" t="s">
        <v>1</v>
      </c>
      <c r="E4" s="114"/>
      <c r="F4" s="100" t="s">
        <v>102</v>
      </c>
      <c r="G4" s="216"/>
      <c r="H4" s="216"/>
      <c r="I4" s="216"/>
      <c r="J4" s="216"/>
    </row>
    <row r="5" spans="3:10" ht="18" customHeight="1">
      <c r="C5" s="132"/>
      <c r="D5" s="114"/>
      <c r="E5" s="114"/>
      <c r="F5" s="209" t="s">
        <v>68</v>
      </c>
      <c r="G5" s="200" t="s">
        <v>85</v>
      </c>
      <c r="H5" s="200"/>
      <c r="I5" s="200"/>
      <c r="J5" s="200"/>
    </row>
    <row r="6" spans="3:10" ht="19.5" customHeight="1">
      <c r="C6" s="132"/>
      <c r="D6" s="114"/>
      <c r="E6" s="114"/>
      <c r="F6" s="216"/>
      <c r="G6" s="91" t="s">
        <v>72</v>
      </c>
      <c r="H6" s="92" t="s">
        <v>73</v>
      </c>
      <c r="I6" s="91" t="s">
        <v>74</v>
      </c>
      <c r="J6" s="91" t="s">
        <v>75</v>
      </c>
    </row>
    <row r="7" spans="3:10" ht="18.95" customHeight="1">
      <c r="C7" s="100" t="s">
        <v>10</v>
      </c>
      <c r="D7" s="215"/>
      <c r="E7" s="8" t="s">
        <v>2</v>
      </c>
      <c r="F7" s="44">
        <f>F10+F13+F16+F19+F22+F25+F28+F31+F34+F37+F40+F43+F46+F49</f>
        <v>1689</v>
      </c>
      <c r="G7" s="44">
        <f>G10+G13+G16+G19+G22+G25+G28+G31+G34+G37+G40+G43+G46+G49</f>
        <v>482</v>
      </c>
      <c r="H7" s="44">
        <f>H10+H13+H16+H19+H22+H25+H28+H31+H34+H37+H40+H43+H46+H49</f>
        <v>549</v>
      </c>
      <c r="I7" s="44">
        <f>I10+I13+I16+I19+I22+I25+I28+I31+I34+I37+I40+I43+I46+I49</f>
        <v>311</v>
      </c>
      <c r="J7" s="44">
        <f>J10+J13+J16+J19+J22+J25+J28+J31+J34+J37+J40+J43+J46+J49</f>
        <v>347</v>
      </c>
    </row>
    <row r="8" spans="3:10" ht="18.95" customHeight="1">
      <c r="C8" s="100"/>
      <c r="D8" s="215"/>
      <c r="E8" s="9" t="s">
        <v>3</v>
      </c>
      <c r="F8" s="44">
        <f t="shared" ref="F8:J9" si="0">F11+F14+F17+F20+F23+F26+F29+F32+F35+F38+F41+F44+F47+F50</f>
        <v>1571</v>
      </c>
      <c r="G8" s="44">
        <f t="shared" si="0"/>
        <v>471</v>
      </c>
      <c r="H8" s="44">
        <f t="shared" si="0"/>
        <v>521</v>
      </c>
      <c r="I8" s="44">
        <f t="shared" si="0"/>
        <v>290</v>
      </c>
      <c r="J8" s="44">
        <f t="shared" si="0"/>
        <v>289</v>
      </c>
    </row>
    <row r="9" spans="3:10" s="2" customFormat="1" ht="18.95" customHeight="1">
      <c r="C9" s="215"/>
      <c r="D9" s="215"/>
      <c r="E9" s="8" t="s">
        <v>93</v>
      </c>
      <c r="F9" s="44">
        <f t="shared" si="0"/>
        <v>106</v>
      </c>
      <c r="G9" s="44">
        <f t="shared" si="0"/>
        <v>8</v>
      </c>
      <c r="H9" s="44">
        <f t="shared" si="0"/>
        <v>27</v>
      </c>
      <c r="I9" s="44">
        <f t="shared" si="0"/>
        <v>18</v>
      </c>
      <c r="J9" s="44">
        <f t="shared" si="0"/>
        <v>53</v>
      </c>
    </row>
    <row r="10" spans="3:10" s="2" customFormat="1" ht="15.95" customHeight="1">
      <c r="C10" s="105">
        <v>1</v>
      </c>
      <c r="D10" s="98" t="s">
        <v>6</v>
      </c>
      <c r="E10" s="8" t="s">
        <v>2</v>
      </c>
      <c r="F10" s="58">
        <f>G10+H10+I10+J10</f>
        <v>157</v>
      </c>
      <c r="G10" s="37">
        <v>47</v>
      </c>
      <c r="H10" s="37">
        <v>38</v>
      </c>
      <c r="I10" s="37">
        <v>30</v>
      </c>
      <c r="J10" s="37">
        <v>42</v>
      </c>
    </row>
    <row r="11" spans="3:10" s="2" customFormat="1" ht="15.95" customHeight="1">
      <c r="C11" s="105"/>
      <c r="D11" s="98"/>
      <c r="E11" s="9" t="s">
        <v>3</v>
      </c>
      <c r="F11" s="58">
        <f t="shared" ref="F11:F51" si="1">G11+H11+I11+J11</f>
        <v>140</v>
      </c>
      <c r="G11" s="37">
        <v>46</v>
      </c>
      <c r="H11" s="37">
        <v>33</v>
      </c>
      <c r="I11" s="37">
        <v>26</v>
      </c>
      <c r="J11" s="37">
        <v>35</v>
      </c>
    </row>
    <row r="12" spans="3:10" s="2" customFormat="1" ht="15.95" customHeight="1">
      <c r="C12" s="103"/>
      <c r="D12" s="98"/>
      <c r="E12" s="8" t="s">
        <v>93</v>
      </c>
      <c r="F12" s="58">
        <f t="shared" si="1"/>
        <v>14</v>
      </c>
      <c r="G12" s="37">
        <v>0</v>
      </c>
      <c r="H12" s="37">
        <v>5</v>
      </c>
      <c r="I12" s="37">
        <v>2</v>
      </c>
      <c r="J12" s="37">
        <v>7</v>
      </c>
    </row>
    <row r="13" spans="3:10" s="2" customFormat="1" ht="15.95" customHeight="1">
      <c r="C13" s="96">
        <v>2</v>
      </c>
      <c r="D13" s="98" t="s">
        <v>7</v>
      </c>
      <c r="E13" s="8" t="s">
        <v>2</v>
      </c>
      <c r="F13" s="58">
        <f t="shared" si="1"/>
        <v>74</v>
      </c>
      <c r="G13" s="37">
        <v>28</v>
      </c>
      <c r="H13" s="37">
        <v>20</v>
      </c>
      <c r="I13" s="37">
        <v>14</v>
      </c>
      <c r="J13" s="37">
        <v>12</v>
      </c>
    </row>
    <row r="14" spans="3:10" s="2" customFormat="1" ht="15.95" customHeight="1">
      <c r="C14" s="96"/>
      <c r="D14" s="98"/>
      <c r="E14" s="9" t="s">
        <v>3</v>
      </c>
      <c r="F14" s="58">
        <f t="shared" si="1"/>
        <v>69</v>
      </c>
      <c r="G14" s="37">
        <v>26</v>
      </c>
      <c r="H14" s="37">
        <v>20</v>
      </c>
      <c r="I14" s="37">
        <v>13</v>
      </c>
      <c r="J14" s="37">
        <v>10</v>
      </c>
    </row>
    <row r="15" spans="3:10" s="2" customFormat="1" ht="15.95" customHeight="1">
      <c r="C15" s="96"/>
      <c r="D15" s="98"/>
      <c r="E15" s="8" t="s">
        <v>93</v>
      </c>
      <c r="F15" s="58">
        <f t="shared" si="1"/>
        <v>4</v>
      </c>
      <c r="G15" s="37">
        <v>1</v>
      </c>
      <c r="H15" s="37">
        <v>0</v>
      </c>
      <c r="I15" s="37">
        <v>1</v>
      </c>
      <c r="J15" s="37">
        <v>2</v>
      </c>
    </row>
    <row r="16" spans="3:10" s="3" customFormat="1" ht="15.95" customHeight="1">
      <c r="C16" s="103">
        <v>3</v>
      </c>
      <c r="D16" s="98" t="s">
        <v>13</v>
      </c>
      <c r="E16" s="8" t="s">
        <v>2</v>
      </c>
      <c r="F16" s="58">
        <f t="shared" si="1"/>
        <v>132</v>
      </c>
      <c r="G16" s="37">
        <v>30</v>
      </c>
      <c r="H16" s="37">
        <v>36</v>
      </c>
      <c r="I16" s="37">
        <v>34</v>
      </c>
      <c r="J16" s="37">
        <v>32</v>
      </c>
    </row>
    <row r="17" spans="3:10" s="3" customFormat="1" ht="15.95" customHeight="1">
      <c r="C17" s="103"/>
      <c r="D17" s="98"/>
      <c r="E17" s="9" t="s">
        <v>3</v>
      </c>
      <c r="F17" s="58">
        <f t="shared" si="1"/>
        <v>124</v>
      </c>
      <c r="G17" s="37">
        <v>29</v>
      </c>
      <c r="H17" s="37">
        <v>35</v>
      </c>
      <c r="I17" s="37">
        <v>34</v>
      </c>
      <c r="J17" s="37">
        <v>26</v>
      </c>
    </row>
    <row r="18" spans="3:10" s="3" customFormat="1" ht="15.95" customHeight="1">
      <c r="C18" s="103"/>
      <c r="D18" s="98"/>
      <c r="E18" s="8" t="s">
        <v>93</v>
      </c>
      <c r="F18" s="58">
        <f t="shared" si="1"/>
        <v>6</v>
      </c>
      <c r="G18" s="37">
        <v>1</v>
      </c>
      <c r="H18" s="37">
        <v>1</v>
      </c>
      <c r="I18" s="37">
        <v>0</v>
      </c>
      <c r="J18" s="37">
        <v>4</v>
      </c>
    </row>
    <row r="19" spans="3:10" s="3" customFormat="1" ht="15.95" customHeight="1">
      <c r="C19" s="103">
        <v>4</v>
      </c>
      <c r="D19" s="98" t="s">
        <v>14</v>
      </c>
      <c r="E19" s="8" t="s">
        <v>2</v>
      </c>
      <c r="F19" s="58">
        <f t="shared" si="1"/>
        <v>218</v>
      </c>
      <c r="G19" s="37">
        <v>48</v>
      </c>
      <c r="H19" s="37">
        <v>80</v>
      </c>
      <c r="I19" s="37">
        <v>44</v>
      </c>
      <c r="J19" s="37">
        <v>46</v>
      </c>
    </row>
    <row r="20" spans="3:10" s="3" customFormat="1" ht="15.95" customHeight="1">
      <c r="C20" s="103"/>
      <c r="D20" s="98"/>
      <c r="E20" s="9" t="s">
        <v>3</v>
      </c>
      <c r="F20" s="58">
        <f t="shared" si="1"/>
        <v>211</v>
      </c>
      <c r="G20" s="37">
        <v>48</v>
      </c>
      <c r="H20" s="37">
        <v>78</v>
      </c>
      <c r="I20" s="37">
        <v>43</v>
      </c>
      <c r="J20" s="37">
        <v>42</v>
      </c>
    </row>
    <row r="21" spans="3:10" s="3" customFormat="1" ht="15.95" customHeight="1">
      <c r="C21" s="103"/>
      <c r="D21" s="98"/>
      <c r="E21" s="8" t="s">
        <v>93</v>
      </c>
      <c r="F21" s="58">
        <f t="shared" si="1"/>
        <v>7</v>
      </c>
      <c r="G21" s="37">
        <v>0</v>
      </c>
      <c r="H21" s="37">
        <v>2</v>
      </c>
      <c r="I21" s="37">
        <v>1</v>
      </c>
      <c r="J21" s="37">
        <v>4</v>
      </c>
    </row>
    <row r="22" spans="3:10" s="3" customFormat="1" ht="15.95" customHeight="1">
      <c r="C22" s="105">
        <v>5</v>
      </c>
      <c r="D22" s="98" t="s">
        <v>15</v>
      </c>
      <c r="E22" s="8" t="s">
        <v>2</v>
      </c>
      <c r="F22" s="58">
        <f t="shared" si="1"/>
        <v>219</v>
      </c>
      <c r="G22" s="37">
        <v>47</v>
      </c>
      <c r="H22" s="37">
        <v>82</v>
      </c>
      <c r="I22" s="37">
        <v>49</v>
      </c>
      <c r="J22" s="37">
        <v>41</v>
      </c>
    </row>
    <row r="23" spans="3:10" s="3" customFormat="1" ht="15.95" customHeight="1">
      <c r="C23" s="105"/>
      <c r="D23" s="98"/>
      <c r="E23" s="9" t="s">
        <v>3</v>
      </c>
      <c r="F23" s="58">
        <f t="shared" si="1"/>
        <v>208</v>
      </c>
      <c r="G23" s="37">
        <v>46</v>
      </c>
      <c r="H23" s="37">
        <v>79</v>
      </c>
      <c r="I23" s="37">
        <v>48</v>
      </c>
      <c r="J23" s="37">
        <v>35</v>
      </c>
    </row>
    <row r="24" spans="3:10" s="3" customFormat="1" ht="15.95" customHeight="1">
      <c r="C24" s="103"/>
      <c r="D24" s="98"/>
      <c r="E24" s="8" t="s">
        <v>93</v>
      </c>
      <c r="F24" s="58">
        <f t="shared" si="1"/>
        <v>11</v>
      </c>
      <c r="G24" s="37">
        <v>1</v>
      </c>
      <c r="H24" s="37">
        <v>3</v>
      </c>
      <c r="I24" s="37">
        <v>1</v>
      </c>
      <c r="J24" s="37">
        <v>6</v>
      </c>
    </row>
    <row r="25" spans="3:10" s="3" customFormat="1" ht="15.95" customHeight="1">
      <c r="C25" s="96">
        <v>6</v>
      </c>
      <c r="D25" s="98" t="s">
        <v>16</v>
      </c>
      <c r="E25" s="8" t="s">
        <v>2</v>
      </c>
      <c r="F25" s="58">
        <f t="shared" si="1"/>
        <v>24</v>
      </c>
      <c r="G25" s="37">
        <v>7</v>
      </c>
      <c r="H25" s="37">
        <v>6</v>
      </c>
      <c r="I25" s="37">
        <v>2</v>
      </c>
      <c r="J25" s="37">
        <v>9</v>
      </c>
    </row>
    <row r="26" spans="3:10" s="3" customFormat="1" ht="15.95" customHeight="1">
      <c r="C26" s="96"/>
      <c r="D26" s="98"/>
      <c r="E26" s="9" t="s">
        <v>3</v>
      </c>
      <c r="F26" s="58">
        <f t="shared" si="1"/>
        <v>18</v>
      </c>
      <c r="G26" s="37">
        <v>6</v>
      </c>
      <c r="H26" s="37">
        <v>5</v>
      </c>
      <c r="I26" s="37">
        <v>2</v>
      </c>
      <c r="J26" s="37">
        <v>5</v>
      </c>
    </row>
    <row r="27" spans="3:10" s="3" customFormat="1" ht="15.95" customHeight="1">
      <c r="C27" s="96"/>
      <c r="D27" s="98"/>
      <c r="E27" s="8" t="s">
        <v>93</v>
      </c>
      <c r="F27" s="58">
        <f t="shared" si="1"/>
        <v>5</v>
      </c>
      <c r="G27" s="37">
        <v>1</v>
      </c>
      <c r="H27" s="37">
        <v>1</v>
      </c>
      <c r="I27" s="37">
        <v>0</v>
      </c>
      <c r="J27" s="37">
        <v>3</v>
      </c>
    </row>
    <row r="28" spans="3:10" s="3" customFormat="1" ht="15.95" customHeight="1">
      <c r="C28" s="103">
        <v>7</v>
      </c>
      <c r="D28" s="98" t="s">
        <v>17</v>
      </c>
      <c r="E28" s="8" t="s">
        <v>2</v>
      </c>
      <c r="F28" s="58">
        <f t="shared" si="1"/>
        <v>89</v>
      </c>
      <c r="G28" s="37">
        <v>33</v>
      </c>
      <c r="H28" s="37">
        <v>28</v>
      </c>
      <c r="I28" s="37">
        <v>14</v>
      </c>
      <c r="J28" s="37">
        <v>14</v>
      </c>
    </row>
    <row r="29" spans="3:10" s="3" customFormat="1" ht="15.95" customHeight="1">
      <c r="C29" s="103"/>
      <c r="D29" s="98"/>
      <c r="E29" s="9" t="s">
        <v>3</v>
      </c>
      <c r="F29" s="58">
        <f t="shared" si="1"/>
        <v>79</v>
      </c>
      <c r="G29" s="37">
        <v>31</v>
      </c>
      <c r="H29" s="37">
        <v>26</v>
      </c>
      <c r="I29" s="37">
        <v>11</v>
      </c>
      <c r="J29" s="37">
        <v>11</v>
      </c>
    </row>
    <row r="30" spans="3:10" s="3" customFormat="1" ht="15.95" customHeight="1">
      <c r="C30" s="103"/>
      <c r="D30" s="98"/>
      <c r="E30" s="8" t="s">
        <v>93</v>
      </c>
      <c r="F30" s="58">
        <f t="shared" si="1"/>
        <v>6</v>
      </c>
      <c r="G30" s="37">
        <v>1</v>
      </c>
      <c r="H30" s="37">
        <v>1</v>
      </c>
      <c r="I30" s="37">
        <v>2</v>
      </c>
      <c r="J30" s="37">
        <v>2</v>
      </c>
    </row>
    <row r="31" spans="3:10" s="3" customFormat="1" ht="17.100000000000001" customHeight="1">
      <c r="C31" s="103">
        <v>8</v>
      </c>
      <c r="D31" s="98" t="s">
        <v>18</v>
      </c>
      <c r="E31" s="8" t="s">
        <v>2</v>
      </c>
      <c r="F31" s="58">
        <f t="shared" si="1"/>
        <v>70</v>
      </c>
      <c r="G31" s="37">
        <v>26</v>
      </c>
      <c r="H31" s="37">
        <v>24</v>
      </c>
      <c r="I31" s="37">
        <v>14</v>
      </c>
      <c r="J31" s="37">
        <v>6</v>
      </c>
    </row>
    <row r="32" spans="3:10" s="3" customFormat="1" ht="17.100000000000001" customHeight="1">
      <c r="C32" s="103"/>
      <c r="D32" s="98"/>
      <c r="E32" s="9" t="s">
        <v>3</v>
      </c>
      <c r="F32" s="58">
        <f t="shared" si="1"/>
        <v>68</v>
      </c>
      <c r="G32" s="37">
        <v>26</v>
      </c>
      <c r="H32" s="37">
        <v>24</v>
      </c>
      <c r="I32" s="37">
        <v>14</v>
      </c>
      <c r="J32" s="37">
        <v>4</v>
      </c>
    </row>
    <row r="33" spans="3:10" s="3" customFormat="1" ht="17.100000000000001" customHeight="1">
      <c r="C33" s="103"/>
      <c r="D33" s="98"/>
      <c r="E33" s="8" t="s">
        <v>93</v>
      </c>
      <c r="F33" s="58">
        <f t="shared" si="1"/>
        <v>2</v>
      </c>
      <c r="G33" s="37">
        <v>0</v>
      </c>
      <c r="H33" s="37">
        <v>0</v>
      </c>
      <c r="I33" s="37">
        <v>0</v>
      </c>
      <c r="J33" s="37">
        <v>2</v>
      </c>
    </row>
    <row r="34" spans="3:10" s="3" customFormat="1" ht="17.100000000000001" customHeight="1">
      <c r="C34" s="105">
        <v>9</v>
      </c>
      <c r="D34" s="98" t="s">
        <v>19</v>
      </c>
      <c r="E34" s="8" t="s">
        <v>2</v>
      </c>
      <c r="F34" s="58">
        <f t="shared" si="1"/>
        <v>100</v>
      </c>
      <c r="G34" s="37">
        <v>27</v>
      </c>
      <c r="H34" s="37">
        <v>37</v>
      </c>
      <c r="I34" s="37">
        <v>22</v>
      </c>
      <c r="J34" s="37">
        <v>14</v>
      </c>
    </row>
    <row r="35" spans="3:10" s="3" customFormat="1" ht="17.100000000000001" customHeight="1">
      <c r="C35" s="105"/>
      <c r="D35" s="98"/>
      <c r="E35" s="9" t="s">
        <v>3</v>
      </c>
      <c r="F35" s="58">
        <f t="shared" si="1"/>
        <v>96</v>
      </c>
      <c r="G35" s="37">
        <v>27</v>
      </c>
      <c r="H35" s="37">
        <v>37</v>
      </c>
      <c r="I35" s="37">
        <v>21</v>
      </c>
      <c r="J35" s="37">
        <v>11</v>
      </c>
    </row>
    <row r="36" spans="3:10" s="3" customFormat="1" ht="17.100000000000001" customHeight="1">
      <c r="C36" s="103"/>
      <c r="D36" s="98"/>
      <c r="E36" s="8" t="s">
        <v>93</v>
      </c>
      <c r="F36" s="58">
        <f t="shared" si="1"/>
        <v>4</v>
      </c>
      <c r="G36" s="37">
        <v>0</v>
      </c>
      <c r="H36" s="37">
        <v>0</v>
      </c>
      <c r="I36" s="37">
        <v>1</v>
      </c>
      <c r="J36" s="37">
        <v>3</v>
      </c>
    </row>
    <row r="37" spans="3:10" s="3" customFormat="1" ht="17.100000000000001" customHeight="1">
      <c r="C37" s="96">
        <v>10</v>
      </c>
      <c r="D37" s="98" t="s">
        <v>20</v>
      </c>
      <c r="E37" s="8" t="s">
        <v>2</v>
      </c>
      <c r="F37" s="58">
        <f t="shared" si="1"/>
        <v>216</v>
      </c>
      <c r="G37" s="37">
        <v>86</v>
      </c>
      <c r="H37" s="37">
        <v>66</v>
      </c>
      <c r="I37" s="37">
        <v>29</v>
      </c>
      <c r="J37" s="37">
        <v>35</v>
      </c>
    </row>
    <row r="38" spans="3:10" s="3" customFormat="1" ht="17.100000000000001" customHeight="1">
      <c r="C38" s="96"/>
      <c r="D38" s="98"/>
      <c r="E38" s="9" t="s">
        <v>3</v>
      </c>
      <c r="F38" s="58">
        <f t="shared" si="1"/>
        <v>194</v>
      </c>
      <c r="G38" s="37">
        <v>84</v>
      </c>
      <c r="H38" s="37">
        <v>57</v>
      </c>
      <c r="I38" s="37">
        <v>25</v>
      </c>
      <c r="J38" s="37">
        <v>28</v>
      </c>
    </row>
    <row r="39" spans="3:10" s="3" customFormat="1" ht="17.100000000000001" customHeight="1">
      <c r="C39" s="96"/>
      <c r="D39" s="98"/>
      <c r="E39" s="8" t="s">
        <v>93</v>
      </c>
      <c r="F39" s="58">
        <f t="shared" si="1"/>
        <v>22</v>
      </c>
      <c r="G39" s="37">
        <v>2</v>
      </c>
      <c r="H39" s="37">
        <v>9</v>
      </c>
      <c r="I39" s="37">
        <v>4</v>
      </c>
      <c r="J39" s="37">
        <v>7</v>
      </c>
    </row>
    <row r="40" spans="3:10" s="3" customFormat="1" ht="17.100000000000001" customHeight="1">
      <c r="C40" s="103">
        <v>11</v>
      </c>
      <c r="D40" s="98" t="s">
        <v>8</v>
      </c>
      <c r="E40" s="8" t="s">
        <v>2</v>
      </c>
      <c r="F40" s="58">
        <f t="shared" si="1"/>
        <v>107</v>
      </c>
      <c r="G40" s="37">
        <v>28</v>
      </c>
      <c r="H40" s="37">
        <v>31</v>
      </c>
      <c r="I40" s="37">
        <v>19</v>
      </c>
      <c r="J40" s="37">
        <v>29</v>
      </c>
    </row>
    <row r="41" spans="3:10" ht="17.100000000000001" customHeight="1">
      <c r="C41" s="103"/>
      <c r="D41" s="98"/>
      <c r="E41" s="9" t="s">
        <v>3</v>
      </c>
      <c r="F41" s="58">
        <f t="shared" si="1"/>
        <v>98</v>
      </c>
      <c r="G41" s="37">
        <v>27</v>
      </c>
      <c r="H41" s="37">
        <v>29</v>
      </c>
      <c r="I41" s="37">
        <v>16</v>
      </c>
      <c r="J41" s="37">
        <v>26</v>
      </c>
    </row>
    <row r="42" spans="3:10" ht="17.100000000000001" customHeight="1">
      <c r="C42" s="103"/>
      <c r="D42" s="98"/>
      <c r="E42" s="8" t="s">
        <v>93</v>
      </c>
      <c r="F42" s="58">
        <f t="shared" si="1"/>
        <v>9</v>
      </c>
      <c r="G42" s="37">
        <v>1</v>
      </c>
      <c r="H42" s="37">
        <v>2</v>
      </c>
      <c r="I42" s="37">
        <v>3</v>
      </c>
      <c r="J42" s="37">
        <v>3</v>
      </c>
    </row>
    <row r="43" spans="3:10" ht="17.100000000000001" customHeight="1">
      <c r="C43" s="103">
        <v>12</v>
      </c>
      <c r="D43" s="98" t="s">
        <v>9</v>
      </c>
      <c r="E43" s="8" t="s">
        <v>2</v>
      </c>
      <c r="F43" s="58">
        <f t="shared" si="1"/>
        <v>117</v>
      </c>
      <c r="G43" s="37">
        <v>35</v>
      </c>
      <c r="H43" s="37">
        <v>34</v>
      </c>
      <c r="I43" s="37">
        <v>17</v>
      </c>
      <c r="J43" s="37">
        <v>31</v>
      </c>
    </row>
    <row r="44" spans="3:10" ht="17.100000000000001" customHeight="1">
      <c r="C44" s="103"/>
      <c r="D44" s="98"/>
      <c r="E44" s="9" t="s">
        <v>3</v>
      </c>
      <c r="F44" s="58">
        <f t="shared" si="1"/>
        <v>109</v>
      </c>
      <c r="G44" s="37">
        <v>35</v>
      </c>
      <c r="H44" s="37">
        <v>31</v>
      </c>
      <c r="I44" s="37">
        <v>15</v>
      </c>
      <c r="J44" s="37">
        <v>28</v>
      </c>
    </row>
    <row r="45" spans="3:10" ht="17.100000000000001" customHeight="1">
      <c r="C45" s="103"/>
      <c r="D45" s="98"/>
      <c r="E45" s="8" t="s">
        <v>93</v>
      </c>
      <c r="F45" s="58">
        <f t="shared" si="1"/>
        <v>8</v>
      </c>
      <c r="G45" s="37">
        <v>0</v>
      </c>
      <c r="H45" s="37">
        <v>3</v>
      </c>
      <c r="I45" s="37">
        <v>2</v>
      </c>
      <c r="J45" s="37">
        <v>3</v>
      </c>
    </row>
    <row r="46" spans="3:10" ht="17.100000000000001" customHeight="1">
      <c r="C46" s="105">
        <v>13</v>
      </c>
      <c r="D46" s="106" t="s">
        <v>101</v>
      </c>
      <c r="E46" s="8" t="s">
        <v>2</v>
      </c>
      <c r="F46" s="58">
        <f t="shared" si="1"/>
        <v>58</v>
      </c>
      <c r="G46" s="37">
        <v>8</v>
      </c>
      <c r="H46" s="37">
        <v>28</v>
      </c>
      <c r="I46" s="37">
        <v>11</v>
      </c>
      <c r="J46" s="37">
        <v>11</v>
      </c>
    </row>
    <row r="47" spans="3:10" ht="17.100000000000001" customHeight="1">
      <c r="C47" s="105"/>
      <c r="D47" s="98"/>
      <c r="E47" s="9" t="s">
        <v>3</v>
      </c>
      <c r="F47" s="58">
        <f t="shared" si="1"/>
        <v>54</v>
      </c>
      <c r="G47" s="37">
        <v>8</v>
      </c>
      <c r="H47" s="37">
        <v>28</v>
      </c>
      <c r="I47" s="37">
        <v>10</v>
      </c>
      <c r="J47" s="37">
        <v>8</v>
      </c>
    </row>
    <row r="48" spans="3:10" ht="17.100000000000001" customHeight="1">
      <c r="C48" s="103"/>
      <c r="D48" s="98"/>
      <c r="E48" s="8" t="s">
        <v>93</v>
      </c>
      <c r="F48" s="58">
        <f t="shared" si="1"/>
        <v>4</v>
      </c>
      <c r="G48" s="37">
        <v>0</v>
      </c>
      <c r="H48" s="37">
        <v>0</v>
      </c>
      <c r="I48" s="37">
        <v>1</v>
      </c>
      <c r="J48" s="37">
        <v>3</v>
      </c>
    </row>
    <row r="49" spans="3:10" ht="17.100000000000001" customHeight="1">
      <c r="C49" s="96">
        <v>14</v>
      </c>
      <c r="D49" s="98" t="s">
        <v>21</v>
      </c>
      <c r="E49" s="8" t="s">
        <v>2</v>
      </c>
      <c r="F49" s="58">
        <f t="shared" si="1"/>
        <v>108</v>
      </c>
      <c r="G49" s="37">
        <v>32</v>
      </c>
      <c r="H49" s="37">
        <v>39</v>
      </c>
      <c r="I49" s="37">
        <v>12</v>
      </c>
      <c r="J49" s="37">
        <v>25</v>
      </c>
    </row>
    <row r="50" spans="3:10" ht="17.100000000000001" customHeight="1">
      <c r="C50" s="96"/>
      <c r="D50" s="98"/>
      <c r="E50" s="9" t="s">
        <v>3</v>
      </c>
      <c r="F50" s="58">
        <f t="shared" si="1"/>
        <v>103</v>
      </c>
      <c r="G50" s="37">
        <v>32</v>
      </c>
      <c r="H50" s="37">
        <v>39</v>
      </c>
      <c r="I50" s="37">
        <v>12</v>
      </c>
      <c r="J50" s="37">
        <v>20</v>
      </c>
    </row>
    <row r="51" spans="3:10" ht="17.100000000000001" customHeight="1">
      <c r="C51" s="96"/>
      <c r="D51" s="128"/>
      <c r="E51" s="8" t="s">
        <v>93</v>
      </c>
      <c r="F51" s="58">
        <f t="shared" si="1"/>
        <v>4</v>
      </c>
      <c r="G51" s="37">
        <v>0</v>
      </c>
      <c r="H51" s="37">
        <v>0</v>
      </c>
      <c r="I51" s="37">
        <v>0</v>
      </c>
      <c r="J51" s="37">
        <v>4</v>
      </c>
    </row>
  </sheetData>
  <mergeCells count="36">
    <mergeCell ref="C49:C51"/>
    <mergeCell ref="D49:D51"/>
    <mergeCell ref="C40:C42"/>
    <mergeCell ref="D40:D42"/>
    <mergeCell ref="C43:C45"/>
    <mergeCell ref="D43:D45"/>
    <mergeCell ref="C46:C48"/>
    <mergeCell ref="D46:D48"/>
    <mergeCell ref="C37:C39"/>
    <mergeCell ref="D37:D39"/>
    <mergeCell ref="C28:C30"/>
    <mergeCell ref="D28:D30"/>
    <mergeCell ref="C31:C33"/>
    <mergeCell ref="D31:D33"/>
    <mergeCell ref="D19:D21"/>
    <mergeCell ref="C10:C12"/>
    <mergeCell ref="D10:D12"/>
    <mergeCell ref="C13:C15"/>
    <mergeCell ref="C34:C36"/>
    <mergeCell ref="D34:D36"/>
    <mergeCell ref="I1:J1"/>
    <mergeCell ref="G5:J5"/>
    <mergeCell ref="C22:C24"/>
    <mergeCell ref="D22:D24"/>
    <mergeCell ref="C25:C27"/>
    <mergeCell ref="D25:D27"/>
    <mergeCell ref="C7:D9"/>
    <mergeCell ref="D13:D15"/>
    <mergeCell ref="C16:C18"/>
    <mergeCell ref="D16:D18"/>
    <mergeCell ref="C2:J2"/>
    <mergeCell ref="C4:C6"/>
    <mergeCell ref="D4:E6"/>
    <mergeCell ref="F4:J4"/>
    <mergeCell ref="F5:F6"/>
    <mergeCell ref="C19:C21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verticalDpi="597" r:id="rId1"/>
  <headerFooter>
    <oddHeader xml:space="preserve">&amp;C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51"/>
  <sheetViews>
    <sheetView zoomScale="75" zoomScaleNormal="75" zoomScalePageLayoutView="75" workbookViewId="0">
      <pane ySplit="9" topLeftCell="A10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2.125" style="1" customWidth="1"/>
    <col min="5" max="5" width="18.125" style="1" customWidth="1"/>
    <col min="6" max="6" width="13" style="1" customWidth="1"/>
    <col min="7" max="7" width="14.375" style="1" customWidth="1"/>
    <col min="8" max="8" width="15.125" style="1" customWidth="1"/>
    <col min="9" max="9" width="16.5" style="1" customWidth="1"/>
    <col min="10" max="10" width="15.125" style="1" customWidth="1"/>
    <col min="11" max="11" width="15" style="1" customWidth="1"/>
    <col min="12" max="16384" width="18.5" style="1"/>
  </cols>
  <sheetData>
    <row r="1" spans="3:11">
      <c r="J1" s="192" t="s">
        <v>206</v>
      </c>
      <c r="K1" s="192"/>
    </row>
    <row r="2" spans="3:11" ht="24.75" customHeight="1">
      <c r="C2" s="109" t="s">
        <v>193</v>
      </c>
      <c r="D2" s="109"/>
      <c r="E2" s="109"/>
      <c r="F2" s="109"/>
      <c r="G2" s="109"/>
      <c r="H2" s="109"/>
      <c r="I2" s="109"/>
      <c r="J2" s="109"/>
      <c r="K2" s="109"/>
    </row>
    <row r="3" spans="3:11" ht="9" customHeight="1">
      <c r="C3" s="4"/>
      <c r="D3" s="4"/>
      <c r="E3" s="4"/>
      <c r="F3" s="4"/>
      <c r="G3" s="4"/>
    </row>
    <row r="4" spans="3:11" ht="21.75" customHeight="1">
      <c r="C4" s="100" t="s">
        <v>0</v>
      </c>
      <c r="D4" s="100" t="s">
        <v>1</v>
      </c>
      <c r="E4" s="114"/>
      <c r="F4" s="100" t="s">
        <v>102</v>
      </c>
      <c r="G4" s="216"/>
      <c r="H4" s="216"/>
      <c r="I4" s="216"/>
      <c r="J4" s="216"/>
      <c r="K4" s="216"/>
    </row>
    <row r="5" spans="3:11" ht="32.25" customHeight="1">
      <c r="C5" s="114"/>
      <c r="D5" s="114"/>
      <c r="E5" s="114"/>
      <c r="F5" s="209" t="s">
        <v>68</v>
      </c>
      <c r="G5" s="200" t="s">
        <v>66</v>
      </c>
      <c r="H5" s="201" t="s">
        <v>67</v>
      </c>
      <c r="I5" s="210" t="s">
        <v>153</v>
      </c>
      <c r="J5" s="200" t="s">
        <v>70</v>
      </c>
      <c r="K5" s="200" t="s">
        <v>71</v>
      </c>
    </row>
    <row r="6" spans="3:11" ht="39" customHeight="1">
      <c r="C6" s="114"/>
      <c r="D6" s="114"/>
      <c r="E6" s="114"/>
      <c r="F6" s="216"/>
      <c r="G6" s="201"/>
      <c r="H6" s="201"/>
      <c r="I6" s="201"/>
      <c r="J6" s="201"/>
      <c r="K6" s="201"/>
    </row>
    <row r="7" spans="3:11" ht="18.95" customHeight="1">
      <c r="C7" s="100" t="s">
        <v>10</v>
      </c>
      <c r="D7" s="215"/>
      <c r="E7" s="8" t="s">
        <v>2</v>
      </c>
      <c r="F7" s="44">
        <f t="shared" ref="F7:K7" si="0">F10+F13+F16+F19+F22+F25+F28+F31+F34+F37+F40+F43+F46+F49</f>
        <v>1689</v>
      </c>
      <c r="G7" s="44">
        <f t="shared" si="0"/>
        <v>180</v>
      </c>
      <c r="H7" s="44">
        <f t="shared" si="0"/>
        <v>453</v>
      </c>
      <c r="I7" s="44">
        <f t="shared" si="0"/>
        <v>220</v>
      </c>
      <c r="J7" s="44">
        <f t="shared" si="0"/>
        <v>475</v>
      </c>
      <c r="K7" s="44">
        <f t="shared" si="0"/>
        <v>361</v>
      </c>
    </row>
    <row r="8" spans="3:11" ht="18.95" customHeight="1">
      <c r="C8" s="100"/>
      <c r="D8" s="215"/>
      <c r="E8" s="9" t="s">
        <v>3</v>
      </c>
      <c r="F8" s="44">
        <f t="shared" ref="F8:K9" si="1">F11+F14+F17+F20+F23+F26+F29+F32+F35+F38+F41+F44+F47+F50</f>
        <v>1571</v>
      </c>
      <c r="G8" s="44">
        <f t="shared" si="1"/>
        <v>171</v>
      </c>
      <c r="H8" s="44">
        <f t="shared" si="1"/>
        <v>422</v>
      </c>
      <c r="I8" s="44">
        <f t="shared" si="1"/>
        <v>203</v>
      </c>
      <c r="J8" s="44">
        <f t="shared" si="1"/>
        <v>438</v>
      </c>
      <c r="K8" s="44">
        <f t="shared" si="1"/>
        <v>337</v>
      </c>
    </row>
    <row r="9" spans="3:11" s="2" customFormat="1" ht="18.95" customHeight="1">
      <c r="C9" s="215"/>
      <c r="D9" s="215"/>
      <c r="E9" s="8" t="s">
        <v>93</v>
      </c>
      <c r="F9" s="44">
        <f t="shared" si="1"/>
        <v>106</v>
      </c>
      <c r="G9" s="44">
        <f t="shared" si="1"/>
        <v>8</v>
      </c>
      <c r="H9" s="44">
        <f t="shared" si="1"/>
        <v>27</v>
      </c>
      <c r="I9" s="44">
        <f t="shared" si="1"/>
        <v>16</v>
      </c>
      <c r="J9" s="44">
        <f t="shared" si="1"/>
        <v>32</v>
      </c>
      <c r="K9" s="44">
        <f t="shared" si="1"/>
        <v>23</v>
      </c>
    </row>
    <row r="10" spans="3:11" s="2" customFormat="1" ht="17.100000000000001" customHeight="1">
      <c r="C10" s="105">
        <v>1</v>
      </c>
      <c r="D10" s="98" t="s">
        <v>6</v>
      </c>
      <c r="E10" s="8" t="s">
        <v>2</v>
      </c>
      <c r="F10" s="58">
        <f>G10+H10+I10+J10+K10</f>
        <v>157</v>
      </c>
      <c r="G10" s="37">
        <v>16</v>
      </c>
      <c r="H10" s="37">
        <v>34</v>
      </c>
      <c r="I10" s="37">
        <v>26</v>
      </c>
      <c r="J10" s="37">
        <v>43</v>
      </c>
      <c r="K10" s="37">
        <v>38</v>
      </c>
    </row>
    <row r="11" spans="3:11" s="2" customFormat="1" ht="17.100000000000001" customHeight="1">
      <c r="C11" s="105"/>
      <c r="D11" s="98"/>
      <c r="E11" s="9" t="s">
        <v>3</v>
      </c>
      <c r="F11" s="58">
        <f t="shared" ref="F11:F51" si="2">G11+H11+I11+J11+K11</f>
        <v>140</v>
      </c>
      <c r="G11" s="37">
        <v>15</v>
      </c>
      <c r="H11" s="37">
        <v>29</v>
      </c>
      <c r="I11" s="37">
        <v>23</v>
      </c>
      <c r="J11" s="37">
        <v>39</v>
      </c>
      <c r="K11" s="37">
        <v>34</v>
      </c>
    </row>
    <row r="12" spans="3:11" s="3" customFormat="1" ht="17.100000000000001" customHeight="1">
      <c r="C12" s="103"/>
      <c r="D12" s="98"/>
      <c r="E12" s="8" t="s">
        <v>93</v>
      </c>
      <c r="F12" s="58">
        <f t="shared" si="2"/>
        <v>14</v>
      </c>
      <c r="G12" s="37">
        <v>0</v>
      </c>
      <c r="H12" s="37">
        <v>5</v>
      </c>
      <c r="I12" s="37">
        <v>2</v>
      </c>
      <c r="J12" s="37">
        <v>3</v>
      </c>
      <c r="K12" s="37">
        <v>4</v>
      </c>
    </row>
    <row r="13" spans="3:11" s="3" customFormat="1" ht="17.100000000000001" customHeight="1">
      <c r="C13" s="96">
        <v>2</v>
      </c>
      <c r="D13" s="98" t="s">
        <v>7</v>
      </c>
      <c r="E13" s="8" t="s">
        <v>2</v>
      </c>
      <c r="F13" s="58">
        <f t="shared" si="2"/>
        <v>74</v>
      </c>
      <c r="G13" s="37">
        <v>3</v>
      </c>
      <c r="H13" s="37">
        <v>17</v>
      </c>
      <c r="I13" s="37">
        <v>7</v>
      </c>
      <c r="J13" s="37">
        <v>18</v>
      </c>
      <c r="K13" s="37">
        <v>29</v>
      </c>
    </row>
    <row r="14" spans="3:11" s="3" customFormat="1" ht="17.100000000000001" customHeight="1">
      <c r="C14" s="96"/>
      <c r="D14" s="98"/>
      <c r="E14" s="9" t="s">
        <v>3</v>
      </c>
      <c r="F14" s="58">
        <f t="shared" si="2"/>
        <v>69</v>
      </c>
      <c r="G14" s="37">
        <v>3</v>
      </c>
      <c r="H14" s="37">
        <v>15</v>
      </c>
      <c r="I14" s="37">
        <v>6</v>
      </c>
      <c r="J14" s="37">
        <v>17</v>
      </c>
      <c r="K14" s="37">
        <v>28</v>
      </c>
    </row>
    <row r="15" spans="3:11" s="3" customFormat="1" ht="17.100000000000001" customHeight="1">
      <c r="C15" s="96"/>
      <c r="D15" s="98"/>
      <c r="E15" s="8" t="s">
        <v>93</v>
      </c>
      <c r="F15" s="58">
        <f t="shared" si="2"/>
        <v>4</v>
      </c>
      <c r="G15" s="37">
        <v>0</v>
      </c>
      <c r="H15" s="37">
        <v>1</v>
      </c>
      <c r="I15" s="37">
        <v>1</v>
      </c>
      <c r="J15" s="37">
        <v>1</v>
      </c>
      <c r="K15" s="37">
        <v>1</v>
      </c>
    </row>
    <row r="16" spans="3:11" s="3" customFormat="1" ht="17.100000000000001" customHeight="1">
      <c r="C16" s="103">
        <v>3</v>
      </c>
      <c r="D16" s="98" t="s">
        <v>13</v>
      </c>
      <c r="E16" s="8" t="s">
        <v>2</v>
      </c>
      <c r="F16" s="58">
        <f t="shared" si="2"/>
        <v>132</v>
      </c>
      <c r="G16" s="37">
        <v>13</v>
      </c>
      <c r="H16" s="37">
        <v>35</v>
      </c>
      <c r="I16" s="37">
        <v>23</v>
      </c>
      <c r="J16" s="37">
        <v>39</v>
      </c>
      <c r="K16" s="37">
        <v>22</v>
      </c>
    </row>
    <row r="17" spans="3:11" s="3" customFormat="1" ht="17.100000000000001" customHeight="1">
      <c r="C17" s="103"/>
      <c r="D17" s="98"/>
      <c r="E17" s="9" t="s">
        <v>3</v>
      </c>
      <c r="F17" s="58">
        <f t="shared" si="2"/>
        <v>124</v>
      </c>
      <c r="G17" s="37">
        <v>13</v>
      </c>
      <c r="H17" s="37">
        <v>32</v>
      </c>
      <c r="I17" s="37">
        <v>22</v>
      </c>
      <c r="J17" s="37">
        <v>36</v>
      </c>
      <c r="K17" s="37">
        <v>21</v>
      </c>
    </row>
    <row r="18" spans="3:11" s="3" customFormat="1" ht="17.100000000000001" customHeight="1">
      <c r="C18" s="103"/>
      <c r="D18" s="98"/>
      <c r="E18" s="8" t="s">
        <v>93</v>
      </c>
      <c r="F18" s="58">
        <f t="shared" si="2"/>
        <v>6</v>
      </c>
      <c r="G18" s="37">
        <v>0</v>
      </c>
      <c r="H18" s="37">
        <v>2</v>
      </c>
      <c r="I18" s="37">
        <v>1</v>
      </c>
      <c r="J18" s="37">
        <v>2</v>
      </c>
      <c r="K18" s="37">
        <v>1</v>
      </c>
    </row>
    <row r="19" spans="3:11" s="3" customFormat="1" ht="17.100000000000001" customHeight="1">
      <c r="C19" s="103">
        <v>4</v>
      </c>
      <c r="D19" s="98" t="s">
        <v>14</v>
      </c>
      <c r="E19" s="8" t="s">
        <v>2</v>
      </c>
      <c r="F19" s="58">
        <f t="shared" si="2"/>
        <v>218</v>
      </c>
      <c r="G19" s="37">
        <v>27</v>
      </c>
      <c r="H19" s="37">
        <v>73</v>
      </c>
      <c r="I19" s="37">
        <v>27</v>
      </c>
      <c r="J19" s="37">
        <v>54</v>
      </c>
      <c r="K19" s="37">
        <v>37</v>
      </c>
    </row>
    <row r="20" spans="3:11" s="3" customFormat="1" ht="17.100000000000001" customHeight="1">
      <c r="C20" s="103"/>
      <c r="D20" s="98"/>
      <c r="E20" s="9" t="s">
        <v>3</v>
      </c>
      <c r="F20" s="58">
        <f t="shared" si="2"/>
        <v>211</v>
      </c>
      <c r="G20" s="37">
        <v>24</v>
      </c>
      <c r="H20" s="37">
        <v>73</v>
      </c>
      <c r="I20" s="37">
        <v>25</v>
      </c>
      <c r="J20" s="37">
        <v>53</v>
      </c>
      <c r="K20" s="37">
        <v>36</v>
      </c>
    </row>
    <row r="21" spans="3:11" s="3" customFormat="1" ht="17.100000000000001" customHeight="1">
      <c r="C21" s="103"/>
      <c r="D21" s="98"/>
      <c r="E21" s="8" t="s">
        <v>93</v>
      </c>
      <c r="F21" s="58">
        <f t="shared" si="2"/>
        <v>7</v>
      </c>
      <c r="G21" s="37">
        <v>3</v>
      </c>
      <c r="H21" s="37">
        <v>0</v>
      </c>
      <c r="I21" s="37">
        <v>2</v>
      </c>
      <c r="J21" s="37">
        <v>1</v>
      </c>
      <c r="K21" s="37">
        <v>1</v>
      </c>
    </row>
    <row r="22" spans="3:11" s="3" customFormat="1" ht="17.100000000000001" customHeight="1">
      <c r="C22" s="105">
        <v>5</v>
      </c>
      <c r="D22" s="98" t="s">
        <v>15</v>
      </c>
      <c r="E22" s="8" t="s">
        <v>2</v>
      </c>
      <c r="F22" s="58">
        <f t="shared" si="2"/>
        <v>219</v>
      </c>
      <c r="G22" s="37">
        <v>29</v>
      </c>
      <c r="H22" s="37">
        <v>73</v>
      </c>
      <c r="I22" s="37">
        <v>31</v>
      </c>
      <c r="J22" s="37">
        <v>55</v>
      </c>
      <c r="K22" s="37">
        <v>31</v>
      </c>
    </row>
    <row r="23" spans="3:11" s="3" customFormat="1" ht="17.100000000000001" customHeight="1">
      <c r="C23" s="105"/>
      <c r="D23" s="98"/>
      <c r="E23" s="9" t="s">
        <v>3</v>
      </c>
      <c r="F23" s="58">
        <f t="shared" si="2"/>
        <v>208</v>
      </c>
      <c r="G23" s="37">
        <v>28</v>
      </c>
      <c r="H23" s="37">
        <v>70</v>
      </c>
      <c r="I23" s="37">
        <v>30</v>
      </c>
      <c r="J23" s="37">
        <v>51</v>
      </c>
      <c r="K23" s="37">
        <v>29</v>
      </c>
    </row>
    <row r="24" spans="3:11" s="3" customFormat="1" ht="17.100000000000001" customHeight="1">
      <c r="C24" s="103"/>
      <c r="D24" s="98"/>
      <c r="E24" s="8" t="s">
        <v>93</v>
      </c>
      <c r="F24" s="58">
        <f t="shared" si="2"/>
        <v>11</v>
      </c>
      <c r="G24" s="37">
        <v>1</v>
      </c>
      <c r="H24" s="37">
        <v>3</v>
      </c>
      <c r="I24" s="37">
        <v>1</v>
      </c>
      <c r="J24" s="37">
        <v>4</v>
      </c>
      <c r="K24" s="37">
        <v>2</v>
      </c>
    </row>
    <row r="25" spans="3:11" s="3" customFormat="1" ht="17.100000000000001" customHeight="1">
      <c r="C25" s="96">
        <v>6</v>
      </c>
      <c r="D25" s="98" t="s">
        <v>16</v>
      </c>
      <c r="E25" s="8" t="s">
        <v>2</v>
      </c>
      <c r="F25" s="58">
        <f t="shared" si="2"/>
        <v>24</v>
      </c>
      <c r="G25" s="37">
        <v>1</v>
      </c>
      <c r="H25" s="37">
        <v>6</v>
      </c>
      <c r="I25" s="37">
        <v>3</v>
      </c>
      <c r="J25" s="37">
        <v>5</v>
      </c>
      <c r="K25" s="37">
        <v>9</v>
      </c>
    </row>
    <row r="26" spans="3:11" s="3" customFormat="1" ht="17.100000000000001" customHeight="1">
      <c r="C26" s="96"/>
      <c r="D26" s="98"/>
      <c r="E26" s="9" t="s">
        <v>3</v>
      </c>
      <c r="F26" s="58">
        <f t="shared" si="2"/>
        <v>18</v>
      </c>
      <c r="G26" s="37">
        <v>1</v>
      </c>
      <c r="H26" s="37">
        <v>4</v>
      </c>
      <c r="I26" s="37">
        <v>2</v>
      </c>
      <c r="J26" s="37">
        <v>4</v>
      </c>
      <c r="K26" s="37">
        <v>7</v>
      </c>
    </row>
    <row r="27" spans="3:11" s="3" customFormat="1" ht="17.100000000000001" customHeight="1">
      <c r="C27" s="96"/>
      <c r="D27" s="98"/>
      <c r="E27" s="8" t="s">
        <v>93</v>
      </c>
      <c r="F27" s="58">
        <f t="shared" si="2"/>
        <v>5</v>
      </c>
      <c r="G27" s="37">
        <v>0</v>
      </c>
      <c r="H27" s="37">
        <v>1</v>
      </c>
      <c r="I27" s="37">
        <v>1</v>
      </c>
      <c r="J27" s="37">
        <v>1</v>
      </c>
      <c r="K27" s="37">
        <v>2</v>
      </c>
    </row>
    <row r="28" spans="3:11" s="3" customFormat="1" ht="17.100000000000001" customHeight="1">
      <c r="C28" s="103">
        <v>7</v>
      </c>
      <c r="D28" s="98" t="s">
        <v>17</v>
      </c>
      <c r="E28" s="8" t="s">
        <v>2</v>
      </c>
      <c r="F28" s="58">
        <f t="shared" si="2"/>
        <v>89</v>
      </c>
      <c r="G28" s="37">
        <v>8</v>
      </c>
      <c r="H28" s="37">
        <v>23</v>
      </c>
      <c r="I28" s="37">
        <v>7</v>
      </c>
      <c r="J28" s="37">
        <v>28</v>
      </c>
      <c r="K28" s="37">
        <v>23</v>
      </c>
    </row>
    <row r="29" spans="3:11" s="3" customFormat="1" ht="17.100000000000001" customHeight="1">
      <c r="C29" s="103"/>
      <c r="D29" s="98"/>
      <c r="E29" s="9" t="s">
        <v>3</v>
      </c>
      <c r="F29" s="58">
        <f t="shared" si="2"/>
        <v>79</v>
      </c>
      <c r="G29" s="37">
        <v>8</v>
      </c>
      <c r="H29" s="37">
        <v>20</v>
      </c>
      <c r="I29" s="37">
        <v>7</v>
      </c>
      <c r="J29" s="37">
        <v>23</v>
      </c>
      <c r="K29" s="37">
        <v>21</v>
      </c>
    </row>
    <row r="30" spans="3:11" s="3" customFormat="1" ht="17.100000000000001" customHeight="1">
      <c r="C30" s="103"/>
      <c r="D30" s="98"/>
      <c r="E30" s="8" t="s">
        <v>93</v>
      </c>
      <c r="F30" s="58">
        <f t="shared" si="2"/>
        <v>6</v>
      </c>
      <c r="G30" s="37">
        <v>0</v>
      </c>
      <c r="H30" s="37">
        <v>2</v>
      </c>
      <c r="I30" s="37">
        <v>0</v>
      </c>
      <c r="J30" s="37">
        <v>3</v>
      </c>
      <c r="K30" s="37">
        <v>1</v>
      </c>
    </row>
    <row r="31" spans="3:11" s="3" customFormat="1" ht="17.100000000000001" customHeight="1">
      <c r="C31" s="103">
        <v>8</v>
      </c>
      <c r="D31" s="98" t="s">
        <v>18</v>
      </c>
      <c r="E31" s="8" t="s">
        <v>2</v>
      </c>
      <c r="F31" s="58">
        <f t="shared" si="2"/>
        <v>70</v>
      </c>
      <c r="G31" s="37">
        <v>5</v>
      </c>
      <c r="H31" s="37">
        <v>17</v>
      </c>
      <c r="I31" s="37">
        <v>16</v>
      </c>
      <c r="J31" s="37">
        <v>19</v>
      </c>
      <c r="K31" s="37">
        <v>13</v>
      </c>
    </row>
    <row r="32" spans="3:11" s="3" customFormat="1" ht="17.100000000000001" customHeight="1">
      <c r="C32" s="103"/>
      <c r="D32" s="98"/>
      <c r="E32" s="9" t="s">
        <v>3</v>
      </c>
      <c r="F32" s="58">
        <f t="shared" si="2"/>
        <v>68</v>
      </c>
      <c r="G32" s="37">
        <v>5</v>
      </c>
      <c r="H32" s="37">
        <v>17</v>
      </c>
      <c r="I32" s="37">
        <v>16</v>
      </c>
      <c r="J32" s="37">
        <v>17</v>
      </c>
      <c r="K32" s="37">
        <v>13</v>
      </c>
    </row>
    <row r="33" spans="3:11" s="3" customFormat="1" ht="17.100000000000001" customHeight="1">
      <c r="C33" s="103"/>
      <c r="D33" s="98"/>
      <c r="E33" s="8" t="s">
        <v>93</v>
      </c>
      <c r="F33" s="58">
        <f t="shared" si="2"/>
        <v>2</v>
      </c>
      <c r="G33" s="37">
        <v>0</v>
      </c>
      <c r="H33" s="37">
        <v>0</v>
      </c>
      <c r="I33" s="37">
        <v>0</v>
      </c>
      <c r="J33" s="37">
        <v>2</v>
      </c>
      <c r="K33" s="37">
        <v>0</v>
      </c>
    </row>
    <row r="34" spans="3:11" s="3" customFormat="1" ht="17.100000000000001" customHeight="1">
      <c r="C34" s="105">
        <v>9</v>
      </c>
      <c r="D34" s="98" t="s">
        <v>19</v>
      </c>
      <c r="E34" s="8" t="s">
        <v>2</v>
      </c>
      <c r="F34" s="58">
        <f t="shared" si="2"/>
        <v>100</v>
      </c>
      <c r="G34" s="37">
        <v>8</v>
      </c>
      <c r="H34" s="37">
        <v>28</v>
      </c>
      <c r="I34" s="37">
        <v>11</v>
      </c>
      <c r="J34" s="37">
        <v>30</v>
      </c>
      <c r="K34" s="37">
        <v>23</v>
      </c>
    </row>
    <row r="35" spans="3:11" s="3" customFormat="1" ht="17.100000000000001" customHeight="1">
      <c r="C35" s="105"/>
      <c r="D35" s="98"/>
      <c r="E35" s="9" t="s">
        <v>3</v>
      </c>
      <c r="F35" s="58">
        <f t="shared" si="2"/>
        <v>96</v>
      </c>
      <c r="G35" s="37">
        <v>8</v>
      </c>
      <c r="H35" s="37">
        <v>26</v>
      </c>
      <c r="I35" s="37">
        <v>11</v>
      </c>
      <c r="J35" s="37">
        <v>29</v>
      </c>
      <c r="K35" s="37">
        <v>22</v>
      </c>
    </row>
    <row r="36" spans="3:11" s="3" customFormat="1" ht="17.100000000000001" customHeight="1">
      <c r="C36" s="103"/>
      <c r="D36" s="98"/>
      <c r="E36" s="8" t="s">
        <v>93</v>
      </c>
      <c r="F36" s="58">
        <f t="shared" si="2"/>
        <v>4</v>
      </c>
      <c r="G36" s="37">
        <v>0</v>
      </c>
      <c r="H36" s="37">
        <v>2</v>
      </c>
      <c r="I36" s="37">
        <v>0</v>
      </c>
      <c r="J36" s="37">
        <v>1</v>
      </c>
      <c r="K36" s="37">
        <v>1</v>
      </c>
    </row>
    <row r="37" spans="3:11" ht="17.100000000000001" customHeight="1">
      <c r="C37" s="96">
        <v>10</v>
      </c>
      <c r="D37" s="98" t="s">
        <v>20</v>
      </c>
      <c r="E37" s="8" t="s">
        <v>2</v>
      </c>
      <c r="F37" s="58">
        <f t="shared" si="2"/>
        <v>216</v>
      </c>
      <c r="G37" s="37">
        <v>10</v>
      </c>
      <c r="H37" s="37">
        <v>45</v>
      </c>
      <c r="I37" s="37">
        <v>20</v>
      </c>
      <c r="J37" s="37">
        <v>83</v>
      </c>
      <c r="K37" s="37">
        <v>58</v>
      </c>
    </row>
    <row r="38" spans="3:11" ht="17.100000000000001" customHeight="1">
      <c r="C38" s="96"/>
      <c r="D38" s="98"/>
      <c r="E38" s="9" t="s">
        <v>3</v>
      </c>
      <c r="F38" s="58">
        <f t="shared" si="2"/>
        <v>194</v>
      </c>
      <c r="G38" s="37">
        <v>7</v>
      </c>
      <c r="H38" s="37">
        <v>41</v>
      </c>
      <c r="I38" s="37">
        <v>15</v>
      </c>
      <c r="J38" s="37">
        <v>78</v>
      </c>
      <c r="K38" s="37">
        <v>53</v>
      </c>
    </row>
    <row r="39" spans="3:11" ht="17.100000000000001" customHeight="1">
      <c r="C39" s="96"/>
      <c r="D39" s="98"/>
      <c r="E39" s="8" t="s">
        <v>93</v>
      </c>
      <c r="F39" s="58">
        <f t="shared" si="2"/>
        <v>22</v>
      </c>
      <c r="G39" s="37">
        <v>3</v>
      </c>
      <c r="H39" s="37">
        <v>4</v>
      </c>
      <c r="I39" s="37">
        <v>5</v>
      </c>
      <c r="J39" s="37">
        <v>5</v>
      </c>
      <c r="K39" s="37">
        <v>5</v>
      </c>
    </row>
    <row r="40" spans="3:11" ht="17.100000000000001" customHeight="1">
      <c r="C40" s="103">
        <v>11</v>
      </c>
      <c r="D40" s="98" t="s">
        <v>8</v>
      </c>
      <c r="E40" s="8" t="s">
        <v>2</v>
      </c>
      <c r="F40" s="58">
        <f t="shared" si="2"/>
        <v>107</v>
      </c>
      <c r="G40" s="37">
        <v>19</v>
      </c>
      <c r="H40" s="37">
        <v>33</v>
      </c>
      <c r="I40" s="37">
        <v>18</v>
      </c>
      <c r="J40" s="37">
        <v>18</v>
      </c>
      <c r="K40" s="37">
        <v>19</v>
      </c>
    </row>
    <row r="41" spans="3:11" ht="17.100000000000001" customHeight="1">
      <c r="C41" s="103"/>
      <c r="D41" s="98"/>
      <c r="E41" s="9" t="s">
        <v>3</v>
      </c>
      <c r="F41" s="58">
        <f t="shared" si="2"/>
        <v>98</v>
      </c>
      <c r="G41" s="37">
        <v>19</v>
      </c>
      <c r="H41" s="37">
        <v>29</v>
      </c>
      <c r="I41" s="37">
        <v>17</v>
      </c>
      <c r="J41" s="37">
        <v>18</v>
      </c>
      <c r="K41" s="37">
        <v>15</v>
      </c>
    </row>
    <row r="42" spans="3:11" ht="17.100000000000001" customHeight="1">
      <c r="C42" s="103"/>
      <c r="D42" s="98"/>
      <c r="E42" s="8" t="s">
        <v>93</v>
      </c>
      <c r="F42" s="58">
        <f t="shared" si="2"/>
        <v>9</v>
      </c>
      <c r="G42" s="37">
        <v>0</v>
      </c>
      <c r="H42" s="37">
        <v>4</v>
      </c>
      <c r="I42" s="37">
        <v>1</v>
      </c>
      <c r="J42" s="37">
        <v>0</v>
      </c>
      <c r="K42" s="37">
        <v>4</v>
      </c>
    </row>
    <row r="43" spans="3:11" ht="17.100000000000001" customHeight="1">
      <c r="C43" s="103">
        <v>12</v>
      </c>
      <c r="D43" s="98" t="s">
        <v>9</v>
      </c>
      <c r="E43" s="8" t="s">
        <v>2</v>
      </c>
      <c r="F43" s="58">
        <f t="shared" si="2"/>
        <v>117</v>
      </c>
      <c r="G43" s="37">
        <v>15</v>
      </c>
      <c r="H43" s="37">
        <v>24</v>
      </c>
      <c r="I43" s="37">
        <v>12</v>
      </c>
      <c r="J43" s="37">
        <v>36</v>
      </c>
      <c r="K43" s="37">
        <v>30</v>
      </c>
    </row>
    <row r="44" spans="3:11" ht="17.100000000000001" customHeight="1">
      <c r="C44" s="103"/>
      <c r="D44" s="98"/>
      <c r="E44" s="9" t="s">
        <v>3</v>
      </c>
      <c r="F44" s="58">
        <f t="shared" si="2"/>
        <v>109</v>
      </c>
      <c r="G44" s="37">
        <v>14</v>
      </c>
      <c r="H44" s="37">
        <v>23</v>
      </c>
      <c r="I44" s="37">
        <v>11</v>
      </c>
      <c r="J44" s="37">
        <v>32</v>
      </c>
      <c r="K44" s="37">
        <v>29</v>
      </c>
    </row>
    <row r="45" spans="3:11" ht="17.100000000000001" customHeight="1">
      <c r="C45" s="103"/>
      <c r="D45" s="98"/>
      <c r="E45" s="8" t="s">
        <v>93</v>
      </c>
      <c r="F45" s="58">
        <f t="shared" si="2"/>
        <v>8</v>
      </c>
      <c r="G45" s="37">
        <v>1</v>
      </c>
      <c r="H45" s="37">
        <v>1</v>
      </c>
      <c r="I45" s="37">
        <v>1</v>
      </c>
      <c r="J45" s="37">
        <v>4</v>
      </c>
      <c r="K45" s="37">
        <v>1</v>
      </c>
    </row>
    <row r="46" spans="3:11" ht="17.100000000000001" customHeight="1">
      <c r="C46" s="105">
        <v>13</v>
      </c>
      <c r="D46" s="106" t="s">
        <v>101</v>
      </c>
      <c r="E46" s="8" t="s">
        <v>2</v>
      </c>
      <c r="F46" s="58">
        <f t="shared" si="2"/>
        <v>58</v>
      </c>
      <c r="G46" s="37">
        <v>13</v>
      </c>
      <c r="H46" s="37">
        <v>17</v>
      </c>
      <c r="I46" s="37">
        <v>8</v>
      </c>
      <c r="J46" s="37">
        <v>17</v>
      </c>
      <c r="K46" s="37">
        <v>3</v>
      </c>
    </row>
    <row r="47" spans="3:11" ht="17.100000000000001" customHeight="1">
      <c r="C47" s="105"/>
      <c r="D47" s="98"/>
      <c r="E47" s="9" t="s">
        <v>3</v>
      </c>
      <c r="F47" s="58">
        <f t="shared" si="2"/>
        <v>54</v>
      </c>
      <c r="G47" s="37">
        <v>13</v>
      </c>
      <c r="H47" s="37">
        <v>15</v>
      </c>
      <c r="I47" s="37">
        <v>7</v>
      </c>
      <c r="J47" s="37">
        <v>16</v>
      </c>
      <c r="K47" s="37">
        <v>3</v>
      </c>
    </row>
    <row r="48" spans="3:11" ht="17.100000000000001" customHeight="1">
      <c r="C48" s="103"/>
      <c r="D48" s="98"/>
      <c r="E48" s="8" t="s">
        <v>93</v>
      </c>
      <c r="F48" s="58">
        <f t="shared" si="2"/>
        <v>4</v>
      </c>
      <c r="G48" s="37">
        <v>0</v>
      </c>
      <c r="H48" s="37">
        <v>2</v>
      </c>
      <c r="I48" s="37">
        <v>1</v>
      </c>
      <c r="J48" s="37">
        <v>1</v>
      </c>
      <c r="K48" s="37">
        <v>0</v>
      </c>
    </row>
    <row r="49" spans="3:11" ht="17.100000000000001" customHeight="1">
      <c r="C49" s="96">
        <v>14</v>
      </c>
      <c r="D49" s="98" t="s">
        <v>21</v>
      </c>
      <c r="E49" s="8" t="s">
        <v>2</v>
      </c>
      <c r="F49" s="58">
        <f t="shared" si="2"/>
        <v>108</v>
      </c>
      <c r="G49" s="37">
        <v>13</v>
      </c>
      <c r="H49" s="37">
        <v>28</v>
      </c>
      <c r="I49" s="37">
        <v>11</v>
      </c>
      <c r="J49" s="37">
        <v>30</v>
      </c>
      <c r="K49" s="37">
        <v>26</v>
      </c>
    </row>
    <row r="50" spans="3:11" ht="17.100000000000001" customHeight="1">
      <c r="C50" s="96"/>
      <c r="D50" s="98"/>
      <c r="E50" s="9" t="s">
        <v>3</v>
      </c>
      <c r="F50" s="58">
        <f t="shared" si="2"/>
        <v>103</v>
      </c>
      <c r="G50" s="37">
        <v>13</v>
      </c>
      <c r="H50" s="37">
        <v>28</v>
      </c>
      <c r="I50" s="37">
        <v>11</v>
      </c>
      <c r="J50" s="37">
        <v>25</v>
      </c>
      <c r="K50" s="37">
        <v>26</v>
      </c>
    </row>
    <row r="51" spans="3:11" ht="17.100000000000001" customHeight="1">
      <c r="C51" s="96"/>
      <c r="D51" s="128"/>
      <c r="E51" s="8" t="s">
        <v>93</v>
      </c>
      <c r="F51" s="58">
        <f t="shared" si="2"/>
        <v>4</v>
      </c>
      <c r="G51" s="37">
        <v>0</v>
      </c>
      <c r="H51" s="37">
        <v>0</v>
      </c>
      <c r="I51" s="37">
        <v>0</v>
      </c>
      <c r="J51" s="37">
        <v>4</v>
      </c>
      <c r="K51" s="37">
        <v>0</v>
      </c>
    </row>
  </sheetData>
  <mergeCells count="40">
    <mergeCell ref="K5:K6"/>
    <mergeCell ref="C7:D9"/>
    <mergeCell ref="C2:K2"/>
    <mergeCell ref="C4:C6"/>
    <mergeCell ref="D4:E6"/>
    <mergeCell ref="F4:K4"/>
    <mergeCell ref="F5:F6"/>
    <mergeCell ref="G5:G6"/>
    <mergeCell ref="H5:H6"/>
    <mergeCell ref="I5:I6"/>
    <mergeCell ref="D28:D30"/>
    <mergeCell ref="C31:C33"/>
    <mergeCell ref="D31:D33"/>
    <mergeCell ref="C22:C24"/>
    <mergeCell ref="D22:D24"/>
    <mergeCell ref="C25:C27"/>
    <mergeCell ref="C49:C51"/>
    <mergeCell ref="D49:D51"/>
    <mergeCell ref="C34:C36"/>
    <mergeCell ref="D34:D36"/>
    <mergeCell ref="C37:C39"/>
    <mergeCell ref="D37:D39"/>
    <mergeCell ref="C40:C42"/>
    <mergeCell ref="D40:D42"/>
    <mergeCell ref="J1:K1"/>
    <mergeCell ref="C43:C45"/>
    <mergeCell ref="D43:D45"/>
    <mergeCell ref="C46:C48"/>
    <mergeCell ref="D46:D48"/>
    <mergeCell ref="D25:D27"/>
    <mergeCell ref="C10:C12"/>
    <mergeCell ref="D10:D12"/>
    <mergeCell ref="C13:C15"/>
    <mergeCell ref="D13:D15"/>
    <mergeCell ref="C16:C18"/>
    <mergeCell ref="D16:D18"/>
    <mergeCell ref="J5:J6"/>
    <mergeCell ref="C19:C21"/>
    <mergeCell ref="D19:D21"/>
    <mergeCell ref="C28:C3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fitToHeight="0" orientation="landscape" verticalDpi="597" r:id="rId1"/>
  <headerFooter>
    <oddHeader xml:space="preserve">&amp;C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36"/>
  <sheetViews>
    <sheetView zoomScale="75" zoomScaleNormal="75" zoomScalePageLayoutView="75" workbookViewId="0">
      <pane ySplit="8" topLeftCell="A9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8.625" style="1" customWidth="1"/>
    <col min="5" max="5" width="11.125" style="1" customWidth="1"/>
    <col min="6" max="6" width="13" style="1" customWidth="1"/>
    <col min="7" max="7" width="10.875" style="1" customWidth="1"/>
    <col min="8" max="8" width="12.125" style="1" customWidth="1"/>
    <col min="9" max="9" width="12.75" style="1" customWidth="1"/>
    <col min="10" max="10" width="13.25" style="1" customWidth="1"/>
    <col min="11" max="11" width="14" style="1" customWidth="1"/>
    <col min="12" max="16384" width="18.5" style="1"/>
  </cols>
  <sheetData>
    <row r="1" spans="3:11">
      <c r="J1" s="192" t="s">
        <v>205</v>
      </c>
      <c r="K1" s="192"/>
    </row>
    <row r="2" spans="3:11" ht="24.75" customHeight="1">
      <c r="C2" s="109" t="s">
        <v>192</v>
      </c>
      <c r="D2" s="109"/>
      <c r="E2" s="109"/>
      <c r="F2" s="109"/>
      <c r="G2" s="109"/>
      <c r="H2" s="109"/>
      <c r="I2" s="109"/>
      <c r="J2" s="109"/>
      <c r="K2" s="109"/>
    </row>
    <row r="3" spans="3:11" ht="9" customHeight="1">
      <c r="C3" s="4"/>
      <c r="D3" s="4"/>
      <c r="E3" s="4"/>
      <c r="F3" s="4"/>
      <c r="G3" s="4"/>
    </row>
    <row r="4" spans="3:11" ht="27" customHeight="1">
      <c r="C4" s="100" t="s">
        <v>0</v>
      </c>
      <c r="D4" s="100" t="s">
        <v>1</v>
      </c>
      <c r="E4" s="114"/>
      <c r="F4" s="100" t="s">
        <v>115</v>
      </c>
      <c r="G4" s="209"/>
      <c r="H4" s="209"/>
      <c r="I4" s="209"/>
      <c r="J4" s="209"/>
      <c r="K4" s="209"/>
    </row>
    <row r="5" spans="3:11" ht="24" customHeight="1">
      <c r="C5" s="114"/>
      <c r="D5" s="114"/>
      <c r="E5" s="114"/>
      <c r="F5" s="209" t="s">
        <v>68</v>
      </c>
      <c r="G5" s="202" t="s">
        <v>116</v>
      </c>
      <c r="H5" s="202"/>
      <c r="I5" s="202"/>
      <c r="J5" s="202"/>
      <c r="K5" s="202"/>
    </row>
    <row r="6" spans="3:11" ht="39" customHeight="1">
      <c r="C6" s="114"/>
      <c r="D6" s="114"/>
      <c r="E6" s="114"/>
      <c r="F6" s="209"/>
      <c r="G6" s="93" t="s">
        <v>117</v>
      </c>
      <c r="H6" s="94" t="s">
        <v>118</v>
      </c>
      <c r="I6" s="94" t="s">
        <v>119</v>
      </c>
      <c r="J6" s="94" t="s">
        <v>120</v>
      </c>
      <c r="K6" s="93" t="s">
        <v>121</v>
      </c>
    </row>
    <row r="7" spans="3:11" ht="21" customHeight="1">
      <c r="C7" s="100" t="s">
        <v>10</v>
      </c>
      <c r="D7" s="215"/>
      <c r="E7" s="33" t="s">
        <v>104</v>
      </c>
      <c r="F7" s="44">
        <f t="shared" ref="F7:K8" si="0">F9+F11+F13+F15+F17+F19+F21+F23+F25+F27+F29+F31+F33+F35</f>
        <v>853</v>
      </c>
      <c r="G7" s="44">
        <f t="shared" si="0"/>
        <v>90</v>
      </c>
      <c r="H7" s="44">
        <f t="shared" si="0"/>
        <v>359</v>
      </c>
      <c r="I7" s="44">
        <f t="shared" si="0"/>
        <v>272</v>
      </c>
      <c r="J7" s="44">
        <f t="shared" si="0"/>
        <v>124</v>
      </c>
      <c r="K7" s="44">
        <f t="shared" si="0"/>
        <v>8</v>
      </c>
    </row>
    <row r="8" spans="3:11" s="2" customFormat="1" ht="27" customHeight="1">
      <c r="C8" s="215"/>
      <c r="D8" s="215"/>
      <c r="E8" s="34" t="s">
        <v>105</v>
      </c>
      <c r="F8" s="44">
        <f t="shared" si="0"/>
        <v>1670</v>
      </c>
      <c r="G8" s="44">
        <f t="shared" si="0"/>
        <v>227</v>
      </c>
      <c r="H8" s="44">
        <f t="shared" si="0"/>
        <v>648</v>
      </c>
      <c r="I8" s="44">
        <f t="shared" si="0"/>
        <v>540</v>
      </c>
      <c r="J8" s="44">
        <f t="shared" si="0"/>
        <v>238</v>
      </c>
      <c r="K8" s="44">
        <f t="shared" si="0"/>
        <v>17</v>
      </c>
    </row>
    <row r="9" spans="3:11" s="2" customFormat="1" ht="18" customHeight="1">
      <c r="C9" s="105">
        <v>1</v>
      </c>
      <c r="D9" s="98" t="s">
        <v>6</v>
      </c>
      <c r="E9" s="33" t="s">
        <v>104</v>
      </c>
      <c r="F9" s="58">
        <f>G9+H9+I9+J9+K9</f>
        <v>52</v>
      </c>
      <c r="G9" s="37">
        <v>0</v>
      </c>
      <c r="H9" s="37">
        <v>22</v>
      </c>
      <c r="I9" s="37">
        <v>16</v>
      </c>
      <c r="J9" s="37">
        <v>14</v>
      </c>
      <c r="K9" s="37">
        <v>0</v>
      </c>
    </row>
    <row r="10" spans="3:11" s="2" customFormat="1" ht="27" customHeight="1">
      <c r="C10" s="103"/>
      <c r="D10" s="98"/>
      <c r="E10" s="34" t="s">
        <v>105</v>
      </c>
      <c r="F10" s="58">
        <f t="shared" ref="F10:F36" si="1">G10+H10+I10+J10+K10</f>
        <v>157</v>
      </c>
      <c r="G10" s="37">
        <v>0</v>
      </c>
      <c r="H10" s="37">
        <v>75</v>
      </c>
      <c r="I10" s="37">
        <v>42</v>
      </c>
      <c r="J10" s="37">
        <v>40</v>
      </c>
      <c r="K10" s="37">
        <v>0</v>
      </c>
    </row>
    <row r="11" spans="3:11" s="3" customFormat="1" ht="18" customHeight="1">
      <c r="C11" s="96">
        <v>2</v>
      </c>
      <c r="D11" s="98" t="s">
        <v>7</v>
      </c>
      <c r="E11" s="33" t="s">
        <v>104</v>
      </c>
      <c r="F11" s="58">
        <f t="shared" si="1"/>
        <v>30</v>
      </c>
      <c r="G11" s="37">
        <v>0</v>
      </c>
      <c r="H11" s="37">
        <v>12</v>
      </c>
      <c r="I11" s="37">
        <v>9</v>
      </c>
      <c r="J11" s="37">
        <v>9</v>
      </c>
      <c r="K11" s="37">
        <v>0</v>
      </c>
    </row>
    <row r="12" spans="3:11" s="3" customFormat="1" ht="27" customHeight="1">
      <c r="C12" s="96"/>
      <c r="D12" s="98"/>
      <c r="E12" s="34" t="s">
        <v>105</v>
      </c>
      <c r="F12" s="58">
        <f t="shared" si="1"/>
        <v>74</v>
      </c>
      <c r="G12" s="37">
        <v>0</v>
      </c>
      <c r="H12" s="37">
        <v>31</v>
      </c>
      <c r="I12" s="37">
        <v>24</v>
      </c>
      <c r="J12" s="37">
        <v>19</v>
      </c>
      <c r="K12" s="37">
        <v>0</v>
      </c>
    </row>
    <row r="13" spans="3:11" s="3" customFormat="1" ht="18" customHeight="1">
      <c r="C13" s="103">
        <v>3</v>
      </c>
      <c r="D13" s="98" t="s">
        <v>13</v>
      </c>
      <c r="E13" s="33" t="s">
        <v>104</v>
      </c>
      <c r="F13" s="58">
        <f t="shared" si="1"/>
        <v>58</v>
      </c>
      <c r="G13" s="37">
        <v>8</v>
      </c>
      <c r="H13" s="37">
        <v>22</v>
      </c>
      <c r="I13" s="37">
        <v>19</v>
      </c>
      <c r="J13" s="37">
        <v>9</v>
      </c>
      <c r="K13" s="37">
        <v>0</v>
      </c>
    </row>
    <row r="14" spans="3:11" s="3" customFormat="1" ht="27" customHeight="1">
      <c r="C14" s="103"/>
      <c r="D14" s="98"/>
      <c r="E14" s="34" t="s">
        <v>105</v>
      </c>
      <c r="F14" s="58">
        <f t="shared" si="1"/>
        <v>113</v>
      </c>
      <c r="G14" s="37">
        <v>8</v>
      </c>
      <c r="H14" s="37">
        <v>43</v>
      </c>
      <c r="I14" s="37">
        <v>52</v>
      </c>
      <c r="J14" s="37">
        <v>10</v>
      </c>
      <c r="K14" s="37">
        <v>0</v>
      </c>
    </row>
    <row r="15" spans="3:11" s="3" customFormat="1" ht="18" customHeight="1">
      <c r="C15" s="103">
        <v>4</v>
      </c>
      <c r="D15" s="98" t="s">
        <v>14</v>
      </c>
      <c r="E15" s="33" t="s">
        <v>104</v>
      </c>
      <c r="F15" s="58">
        <f t="shared" si="1"/>
        <v>67</v>
      </c>
      <c r="G15" s="37">
        <v>18</v>
      </c>
      <c r="H15" s="37">
        <v>22</v>
      </c>
      <c r="I15" s="37">
        <v>21</v>
      </c>
      <c r="J15" s="37">
        <v>6</v>
      </c>
      <c r="K15" s="37">
        <v>0</v>
      </c>
    </row>
    <row r="16" spans="3:11" s="3" customFormat="1" ht="27" customHeight="1">
      <c r="C16" s="103"/>
      <c r="D16" s="98"/>
      <c r="E16" s="34" t="s">
        <v>105</v>
      </c>
      <c r="F16" s="58">
        <f t="shared" si="1"/>
        <v>218</v>
      </c>
      <c r="G16" s="37">
        <v>110</v>
      </c>
      <c r="H16" s="37">
        <v>35</v>
      </c>
      <c r="I16" s="37">
        <v>64</v>
      </c>
      <c r="J16" s="37">
        <v>9</v>
      </c>
      <c r="K16" s="37">
        <v>0</v>
      </c>
    </row>
    <row r="17" spans="3:11" s="3" customFormat="1" ht="18" customHeight="1">
      <c r="C17" s="105">
        <v>5</v>
      </c>
      <c r="D17" s="98" t="s">
        <v>15</v>
      </c>
      <c r="E17" s="33" t="s">
        <v>104</v>
      </c>
      <c r="F17" s="58">
        <f t="shared" si="1"/>
        <v>57</v>
      </c>
      <c r="G17" s="37">
        <v>3</v>
      </c>
      <c r="H17" s="37">
        <v>26</v>
      </c>
      <c r="I17" s="37">
        <v>16</v>
      </c>
      <c r="J17" s="37">
        <v>11</v>
      </c>
      <c r="K17" s="37">
        <v>1</v>
      </c>
    </row>
    <row r="18" spans="3:11" s="3" customFormat="1" ht="27" customHeight="1">
      <c r="C18" s="103"/>
      <c r="D18" s="98"/>
      <c r="E18" s="34" t="s">
        <v>105</v>
      </c>
      <c r="F18" s="58">
        <f t="shared" si="1"/>
        <v>219</v>
      </c>
      <c r="G18" s="37">
        <v>3</v>
      </c>
      <c r="H18" s="37">
        <v>164</v>
      </c>
      <c r="I18" s="37">
        <v>37</v>
      </c>
      <c r="J18" s="37">
        <v>14</v>
      </c>
      <c r="K18" s="37">
        <v>1</v>
      </c>
    </row>
    <row r="19" spans="3:11" s="3" customFormat="1" ht="18" customHeight="1">
      <c r="C19" s="96">
        <v>6</v>
      </c>
      <c r="D19" s="98" t="s">
        <v>16</v>
      </c>
      <c r="E19" s="33" t="s">
        <v>104</v>
      </c>
      <c r="F19" s="58">
        <f t="shared" si="1"/>
        <v>7</v>
      </c>
      <c r="G19" s="37">
        <v>0</v>
      </c>
      <c r="H19" s="37">
        <v>0</v>
      </c>
      <c r="I19" s="37">
        <v>3</v>
      </c>
      <c r="J19" s="37">
        <v>4</v>
      </c>
      <c r="K19" s="37">
        <v>0</v>
      </c>
    </row>
    <row r="20" spans="3:11" s="3" customFormat="1" ht="27" customHeight="1">
      <c r="C20" s="96"/>
      <c r="D20" s="98"/>
      <c r="E20" s="34" t="s">
        <v>105</v>
      </c>
      <c r="F20" s="58">
        <f t="shared" si="1"/>
        <v>24</v>
      </c>
      <c r="G20" s="37">
        <v>0</v>
      </c>
      <c r="H20" s="37">
        <v>0</v>
      </c>
      <c r="I20" s="37">
        <v>9</v>
      </c>
      <c r="J20" s="37">
        <v>15</v>
      </c>
      <c r="K20" s="37">
        <v>0</v>
      </c>
    </row>
    <row r="21" spans="3:11" s="3" customFormat="1" ht="18" customHeight="1">
      <c r="C21" s="103">
        <v>7</v>
      </c>
      <c r="D21" s="98" t="s">
        <v>17</v>
      </c>
      <c r="E21" s="33" t="s">
        <v>104</v>
      </c>
      <c r="F21" s="58">
        <f t="shared" si="1"/>
        <v>46</v>
      </c>
      <c r="G21" s="37">
        <v>3</v>
      </c>
      <c r="H21" s="37">
        <v>18</v>
      </c>
      <c r="I21" s="37">
        <v>17</v>
      </c>
      <c r="J21" s="37">
        <v>5</v>
      </c>
      <c r="K21" s="37">
        <v>3</v>
      </c>
    </row>
    <row r="22" spans="3:11" s="3" customFormat="1" ht="27" customHeight="1">
      <c r="C22" s="103"/>
      <c r="D22" s="98"/>
      <c r="E22" s="34" t="s">
        <v>105</v>
      </c>
      <c r="F22" s="58">
        <f t="shared" si="1"/>
        <v>89</v>
      </c>
      <c r="G22" s="37">
        <v>3</v>
      </c>
      <c r="H22" s="37">
        <v>47</v>
      </c>
      <c r="I22" s="37">
        <v>29</v>
      </c>
      <c r="J22" s="37">
        <v>7</v>
      </c>
      <c r="K22" s="37">
        <v>3</v>
      </c>
    </row>
    <row r="23" spans="3:11" s="3" customFormat="1" ht="18" customHeight="1">
      <c r="C23" s="103">
        <v>8</v>
      </c>
      <c r="D23" s="98" t="s">
        <v>18</v>
      </c>
      <c r="E23" s="33" t="s">
        <v>104</v>
      </c>
      <c r="F23" s="58">
        <f t="shared" si="1"/>
        <v>58</v>
      </c>
      <c r="G23" s="37">
        <v>3</v>
      </c>
      <c r="H23" s="37">
        <v>38</v>
      </c>
      <c r="I23" s="37">
        <v>12</v>
      </c>
      <c r="J23" s="37">
        <v>4</v>
      </c>
      <c r="K23" s="37">
        <v>1</v>
      </c>
    </row>
    <row r="24" spans="3:11" s="3" customFormat="1" ht="27" customHeight="1">
      <c r="C24" s="103"/>
      <c r="D24" s="98"/>
      <c r="E24" s="34" t="s">
        <v>105</v>
      </c>
      <c r="F24" s="58">
        <f t="shared" si="1"/>
        <v>70</v>
      </c>
      <c r="G24" s="37">
        <v>3</v>
      </c>
      <c r="H24" s="37">
        <v>42</v>
      </c>
      <c r="I24" s="37">
        <v>16</v>
      </c>
      <c r="J24" s="37">
        <v>8</v>
      </c>
      <c r="K24" s="37">
        <v>1</v>
      </c>
    </row>
    <row r="25" spans="3:11" s="3" customFormat="1" ht="18" customHeight="1">
      <c r="C25" s="105">
        <v>9</v>
      </c>
      <c r="D25" s="98" t="s">
        <v>19</v>
      </c>
      <c r="E25" s="33" t="s">
        <v>104</v>
      </c>
      <c r="F25" s="58">
        <f t="shared" si="1"/>
        <v>71</v>
      </c>
      <c r="G25" s="37">
        <v>0</v>
      </c>
      <c r="H25" s="37">
        <v>35</v>
      </c>
      <c r="I25" s="37">
        <v>28</v>
      </c>
      <c r="J25" s="37">
        <v>7</v>
      </c>
      <c r="K25" s="37">
        <v>1</v>
      </c>
    </row>
    <row r="26" spans="3:11" s="3" customFormat="1" ht="27" customHeight="1">
      <c r="C26" s="103"/>
      <c r="D26" s="98"/>
      <c r="E26" s="34" t="s">
        <v>105</v>
      </c>
      <c r="F26" s="58">
        <f t="shared" si="1"/>
        <v>100</v>
      </c>
      <c r="G26" s="58">
        <v>0</v>
      </c>
      <c r="H26" s="37">
        <v>44</v>
      </c>
      <c r="I26" s="37">
        <v>48</v>
      </c>
      <c r="J26" s="37">
        <v>7</v>
      </c>
      <c r="K26" s="37">
        <v>1</v>
      </c>
    </row>
    <row r="27" spans="3:11" s="3" customFormat="1" ht="18" customHeight="1">
      <c r="C27" s="96">
        <v>10</v>
      </c>
      <c r="D27" s="98" t="s">
        <v>20</v>
      </c>
      <c r="E27" s="33" t="s">
        <v>104</v>
      </c>
      <c r="F27" s="58">
        <f t="shared" si="1"/>
        <v>62</v>
      </c>
      <c r="G27" s="37">
        <v>7</v>
      </c>
      <c r="H27" s="37">
        <v>21</v>
      </c>
      <c r="I27" s="37">
        <v>17</v>
      </c>
      <c r="J27" s="37">
        <v>16</v>
      </c>
      <c r="K27" s="37">
        <v>1</v>
      </c>
    </row>
    <row r="28" spans="3:11" s="3" customFormat="1" ht="27" customHeight="1">
      <c r="C28" s="96"/>
      <c r="D28" s="98"/>
      <c r="E28" s="34" t="s">
        <v>105</v>
      </c>
      <c r="F28" s="58">
        <f t="shared" si="1"/>
        <v>216</v>
      </c>
      <c r="G28" s="37">
        <v>14</v>
      </c>
      <c r="H28" s="37">
        <v>66</v>
      </c>
      <c r="I28" s="37">
        <v>61</v>
      </c>
      <c r="J28" s="37">
        <v>65</v>
      </c>
      <c r="K28" s="37">
        <v>10</v>
      </c>
    </row>
    <row r="29" spans="3:11" s="3" customFormat="1" ht="18" customHeight="1">
      <c r="C29" s="103">
        <v>11</v>
      </c>
      <c r="D29" s="98" t="s">
        <v>8</v>
      </c>
      <c r="E29" s="33" t="s">
        <v>104</v>
      </c>
      <c r="F29" s="58">
        <f t="shared" si="1"/>
        <v>121</v>
      </c>
      <c r="G29" s="37">
        <v>5</v>
      </c>
      <c r="H29" s="37">
        <v>54</v>
      </c>
      <c r="I29" s="37">
        <v>42</v>
      </c>
      <c r="J29" s="37">
        <v>19</v>
      </c>
      <c r="K29" s="37">
        <v>1</v>
      </c>
    </row>
    <row r="30" spans="3:11" s="3" customFormat="1" ht="27" customHeight="1">
      <c r="C30" s="103"/>
      <c r="D30" s="98"/>
      <c r="E30" s="34" t="s">
        <v>105</v>
      </c>
      <c r="F30" s="58">
        <f t="shared" si="1"/>
        <v>107</v>
      </c>
      <c r="G30" s="37">
        <v>4</v>
      </c>
      <c r="H30" s="37">
        <v>31</v>
      </c>
      <c r="I30" s="37">
        <v>55</v>
      </c>
      <c r="J30" s="37">
        <v>16</v>
      </c>
      <c r="K30" s="37">
        <v>1</v>
      </c>
    </row>
    <row r="31" spans="3:11" s="3" customFormat="1" ht="18" customHeight="1">
      <c r="C31" s="103">
        <v>12</v>
      </c>
      <c r="D31" s="98" t="s">
        <v>9</v>
      </c>
      <c r="E31" s="33" t="s">
        <v>104</v>
      </c>
      <c r="F31" s="58">
        <f t="shared" si="1"/>
        <v>111</v>
      </c>
      <c r="G31" s="37">
        <v>3</v>
      </c>
      <c r="H31" s="37">
        <v>52</v>
      </c>
      <c r="I31" s="37">
        <v>41</v>
      </c>
      <c r="J31" s="37">
        <v>15</v>
      </c>
      <c r="K31" s="37">
        <v>0</v>
      </c>
    </row>
    <row r="32" spans="3:11" s="3" customFormat="1" ht="27" customHeight="1">
      <c r="C32" s="103"/>
      <c r="D32" s="98"/>
      <c r="E32" s="34" t="s">
        <v>105</v>
      </c>
      <c r="F32" s="58">
        <f t="shared" si="1"/>
        <v>117</v>
      </c>
      <c r="G32" s="37">
        <v>2</v>
      </c>
      <c r="H32" s="37">
        <v>26</v>
      </c>
      <c r="I32" s="37">
        <v>64</v>
      </c>
      <c r="J32" s="37">
        <v>25</v>
      </c>
      <c r="K32" s="37">
        <v>0</v>
      </c>
    </row>
    <row r="33" spans="3:11" s="3" customFormat="1" ht="18" customHeight="1">
      <c r="C33" s="105">
        <v>13</v>
      </c>
      <c r="D33" s="106" t="s">
        <v>101</v>
      </c>
      <c r="E33" s="33" t="s">
        <v>104</v>
      </c>
      <c r="F33" s="58">
        <f t="shared" si="1"/>
        <v>23</v>
      </c>
      <c r="G33" s="37">
        <v>11</v>
      </c>
      <c r="H33" s="37">
        <v>2</v>
      </c>
      <c r="I33" s="37">
        <v>7</v>
      </c>
      <c r="J33" s="37">
        <v>3</v>
      </c>
      <c r="K33" s="37">
        <v>0</v>
      </c>
    </row>
    <row r="34" spans="3:11" s="3" customFormat="1" ht="27" customHeight="1">
      <c r="C34" s="103"/>
      <c r="D34" s="98"/>
      <c r="E34" s="34" t="s">
        <v>105</v>
      </c>
      <c r="F34" s="58">
        <f t="shared" si="1"/>
        <v>58</v>
      </c>
      <c r="G34" s="37">
        <v>51</v>
      </c>
      <c r="H34" s="37">
        <v>0</v>
      </c>
      <c r="I34" s="37">
        <v>6</v>
      </c>
      <c r="J34" s="37">
        <v>1</v>
      </c>
      <c r="K34" s="37">
        <v>0</v>
      </c>
    </row>
    <row r="35" spans="3:11" s="3" customFormat="1" ht="18" customHeight="1">
      <c r="C35" s="96">
        <v>14</v>
      </c>
      <c r="D35" s="98" t="s">
        <v>21</v>
      </c>
      <c r="E35" s="33" t="s">
        <v>104</v>
      </c>
      <c r="F35" s="58">
        <f t="shared" si="1"/>
        <v>90</v>
      </c>
      <c r="G35" s="37">
        <v>29</v>
      </c>
      <c r="H35" s="37">
        <v>35</v>
      </c>
      <c r="I35" s="37">
        <v>24</v>
      </c>
      <c r="J35" s="37">
        <v>2</v>
      </c>
      <c r="K35" s="37">
        <v>0</v>
      </c>
    </row>
    <row r="36" spans="3:11" ht="27" customHeight="1">
      <c r="C36" s="96"/>
      <c r="D36" s="128"/>
      <c r="E36" s="34" t="s">
        <v>105</v>
      </c>
      <c r="F36" s="58">
        <f t="shared" si="1"/>
        <v>108</v>
      </c>
      <c r="G36" s="37">
        <v>29</v>
      </c>
      <c r="H36" s="37">
        <v>44</v>
      </c>
      <c r="I36" s="37">
        <v>33</v>
      </c>
      <c r="J36" s="37">
        <v>2</v>
      </c>
      <c r="K36" s="37">
        <v>0</v>
      </c>
    </row>
  </sheetData>
  <mergeCells count="36">
    <mergeCell ref="C35:C36"/>
    <mergeCell ref="D35:D36"/>
    <mergeCell ref="C29:C30"/>
    <mergeCell ref="D29:D30"/>
    <mergeCell ref="C31:C32"/>
    <mergeCell ref="D31:D32"/>
    <mergeCell ref="C33:C34"/>
    <mergeCell ref="D33:D34"/>
    <mergeCell ref="C23:C24"/>
    <mergeCell ref="D23:D24"/>
    <mergeCell ref="C25:C26"/>
    <mergeCell ref="D25:D26"/>
    <mergeCell ref="C27:C28"/>
    <mergeCell ref="D27:D28"/>
    <mergeCell ref="C17:C18"/>
    <mergeCell ref="D17:D18"/>
    <mergeCell ref="C19:C20"/>
    <mergeCell ref="D19:D20"/>
    <mergeCell ref="C21:C22"/>
    <mergeCell ref="D21:D22"/>
    <mergeCell ref="C11:C12"/>
    <mergeCell ref="D11:D12"/>
    <mergeCell ref="C13:C14"/>
    <mergeCell ref="D13:D14"/>
    <mergeCell ref="C15:C16"/>
    <mergeCell ref="D15:D16"/>
    <mergeCell ref="J1:K1"/>
    <mergeCell ref="C7:D8"/>
    <mergeCell ref="C9:C10"/>
    <mergeCell ref="D9:D10"/>
    <mergeCell ref="C2:K2"/>
    <mergeCell ref="C4:C6"/>
    <mergeCell ref="D4:E6"/>
    <mergeCell ref="F4:K4"/>
    <mergeCell ref="F5:F6"/>
    <mergeCell ref="G5:K5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verticalDpi="597" r:id="rId1"/>
  <headerFooter>
    <oddHeader xml:space="preserve">&amp;C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1"/>
  <sheetViews>
    <sheetView zoomScale="75" zoomScaleNormal="75" zoomScalePageLayoutView="75" workbookViewId="0">
      <pane ySplit="9" topLeftCell="A10" activePane="bottomLeft" state="frozen"/>
      <selection activeCell="D22" sqref="D22"/>
      <selection pane="bottomLeft"/>
    </sheetView>
  </sheetViews>
  <sheetFormatPr defaultColWidth="18.5" defaultRowHeight="15"/>
  <cols>
    <col min="1" max="1" width="2.25" style="1" customWidth="1"/>
    <col min="2" max="2" width="5.625" style="1" customWidth="1"/>
    <col min="3" max="3" width="17" style="1" customWidth="1"/>
    <col min="4" max="4" width="14.25" style="1" customWidth="1"/>
    <col min="5" max="5" width="9.125" style="1" customWidth="1"/>
    <col min="6" max="6" width="9.75" style="1" customWidth="1"/>
    <col min="7" max="7" width="7.875" style="1" customWidth="1"/>
    <col min="8" max="8" width="12.75" style="1" customWidth="1"/>
    <col min="9" max="9" width="13.125" style="1" customWidth="1"/>
    <col min="10" max="10" width="12.625" style="1" customWidth="1"/>
    <col min="11" max="11" width="7.75" style="1" customWidth="1"/>
    <col min="12" max="12" width="14.875" style="1" customWidth="1"/>
    <col min="13" max="13" width="8.125" style="1" customWidth="1"/>
    <col min="14" max="14" width="14" style="1" customWidth="1"/>
    <col min="15" max="15" width="8" style="1" customWidth="1"/>
    <col min="16" max="16384" width="18.5" style="1"/>
  </cols>
  <sheetData>
    <row r="1" spans="2:17">
      <c r="N1" s="192" t="s">
        <v>158</v>
      </c>
      <c r="O1" s="192"/>
    </row>
    <row r="2" spans="2:17" ht="24.75" customHeight="1">
      <c r="B2" s="109" t="s">
        <v>191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2:17" ht="9" customHeight="1">
      <c r="B3" s="4"/>
      <c r="C3" s="4"/>
      <c r="D3" s="4"/>
      <c r="E3" s="4"/>
      <c r="F3" s="4"/>
      <c r="G3" s="4"/>
    </row>
    <row r="4" spans="2:17" ht="24" customHeight="1">
      <c r="B4" s="100" t="s">
        <v>0</v>
      </c>
      <c r="C4" s="100" t="s">
        <v>1</v>
      </c>
      <c r="D4" s="114"/>
      <c r="E4" s="100" t="s">
        <v>106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</row>
    <row r="5" spans="2:17" ht="33" customHeight="1">
      <c r="B5" s="114"/>
      <c r="C5" s="114"/>
      <c r="D5" s="114"/>
      <c r="E5" s="209" t="s">
        <v>2</v>
      </c>
      <c r="F5" s="210" t="s">
        <v>107</v>
      </c>
      <c r="G5" s="210" t="s">
        <v>154</v>
      </c>
      <c r="H5" s="201" t="s">
        <v>108</v>
      </c>
      <c r="I5" s="210" t="s">
        <v>109</v>
      </c>
      <c r="J5" s="210" t="s">
        <v>165</v>
      </c>
      <c r="K5" s="210" t="s">
        <v>110</v>
      </c>
      <c r="L5" s="210" t="s">
        <v>111</v>
      </c>
      <c r="M5" s="210" t="s">
        <v>112</v>
      </c>
      <c r="N5" s="210" t="s">
        <v>113</v>
      </c>
      <c r="O5" s="210" t="s">
        <v>114</v>
      </c>
    </row>
    <row r="6" spans="2:17" ht="36.75" customHeight="1">
      <c r="B6" s="114"/>
      <c r="C6" s="114"/>
      <c r="D6" s="114"/>
      <c r="E6" s="216"/>
      <c r="F6" s="201"/>
      <c r="G6" s="132"/>
      <c r="H6" s="201"/>
      <c r="I6" s="201"/>
      <c r="J6" s="201"/>
      <c r="K6" s="201"/>
      <c r="L6" s="132"/>
      <c r="M6" s="132"/>
      <c r="N6" s="132"/>
      <c r="O6" s="201"/>
    </row>
    <row r="7" spans="2:17" ht="27" customHeight="1">
      <c r="B7" s="100" t="s">
        <v>10</v>
      </c>
      <c r="C7" s="215"/>
      <c r="D7" s="33" t="s">
        <v>103</v>
      </c>
      <c r="E7" s="44">
        <f>E10+E13+E16+E19+E22+E25+E28+E31+E34+E37+E40+E43+E46+E49</f>
        <v>248</v>
      </c>
      <c r="F7" s="44">
        <f t="shared" ref="F7:O7" si="0">F10+F13+F16+F19+F22+F25+F28+F31+F34+F37+F40+F43+F46+F49</f>
        <v>1</v>
      </c>
      <c r="G7" s="44">
        <f>G10+G13+G16+G19+G22+G25+G28+G31+G34+G37+G40+G43+G46+G49</f>
        <v>1</v>
      </c>
      <c r="H7" s="44">
        <f t="shared" si="0"/>
        <v>10</v>
      </c>
      <c r="I7" s="44">
        <f t="shared" si="0"/>
        <v>14</v>
      </c>
      <c r="J7" s="44">
        <f t="shared" si="0"/>
        <v>0</v>
      </c>
      <c r="K7" s="44">
        <f t="shared" si="0"/>
        <v>2</v>
      </c>
      <c r="L7" s="44">
        <f t="shared" si="0"/>
        <v>34</v>
      </c>
      <c r="M7" s="44">
        <f t="shared" si="0"/>
        <v>77</v>
      </c>
      <c r="N7" s="44">
        <f t="shared" si="0"/>
        <v>0</v>
      </c>
      <c r="O7" s="44">
        <f t="shared" si="0"/>
        <v>109</v>
      </c>
    </row>
    <row r="8" spans="2:17" ht="18" customHeight="1">
      <c r="B8" s="100"/>
      <c r="C8" s="215"/>
      <c r="D8" s="34" t="s">
        <v>104</v>
      </c>
      <c r="E8" s="44">
        <f>E11+E14+E17+E20+E23+E26+E29+E32+E35+E38+E41+E44+E47+E50</f>
        <v>853</v>
      </c>
      <c r="F8" s="44">
        <f>F11+F14+F17+F20+F23+F26+F29+F32+F35+F38+F41+F44+F47+F50</f>
        <v>1</v>
      </c>
      <c r="G8" s="44">
        <f>G11+G14+G17+G20+G23+G26+G29+G32+G35+G38+G41+G44+G47+G50</f>
        <v>3</v>
      </c>
      <c r="H8" s="44">
        <f t="shared" ref="H8:O8" si="1">H11+H14+H17+H20+H23+H26+H29+H32+H35+H38+H41+H44+H47+H50</f>
        <v>20</v>
      </c>
      <c r="I8" s="44">
        <f t="shared" si="1"/>
        <v>61</v>
      </c>
      <c r="J8" s="44">
        <f t="shared" si="1"/>
        <v>0</v>
      </c>
      <c r="K8" s="44">
        <f t="shared" si="1"/>
        <v>2</v>
      </c>
      <c r="L8" s="44">
        <f t="shared" si="1"/>
        <v>157</v>
      </c>
      <c r="M8" s="44">
        <f t="shared" si="1"/>
        <v>258</v>
      </c>
      <c r="N8" s="44">
        <f t="shared" si="1"/>
        <v>0</v>
      </c>
      <c r="O8" s="44">
        <f t="shared" si="1"/>
        <v>351</v>
      </c>
    </row>
    <row r="9" spans="2:17" s="2" customFormat="1" ht="18" customHeight="1">
      <c r="B9" s="215"/>
      <c r="C9" s="215"/>
      <c r="D9" s="33" t="s">
        <v>105</v>
      </c>
      <c r="E9" s="44">
        <f>E12+E15+E18+E21+E24+E27+E30+E33+E36+E39+E42+E45+E48+E51</f>
        <v>1670</v>
      </c>
      <c r="F9" s="44">
        <f t="shared" ref="F9:O9" si="2">F12+F15+F18+F21+F24+F27+F30+F33+F36+F39+F42+F45+F48+F51</f>
        <v>1</v>
      </c>
      <c r="G9" s="44">
        <f>G12+G15+G18+G21+G24+G27+G30+G33+G36+G39+G42+G45+G48+G51</f>
        <v>2</v>
      </c>
      <c r="H9" s="44">
        <f t="shared" si="2"/>
        <v>96</v>
      </c>
      <c r="I9" s="44">
        <f t="shared" si="2"/>
        <v>266</v>
      </c>
      <c r="J9" s="44">
        <f t="shared" si="2"/>
        <v>0</v>
      </c>
      <c r="K9" s="44">
        <f t="shared" si="2"/>
        <v>2</v>
      </c>
      <c r="L9" s="44">
        <f t="shared" si="2"/>
        <v>176</v>
      </c>
      <c r="M9" s="44">
        <f t="shared" si="2"/>
        <v>502</v>
      </c>
      <c r="N9" s="44">
        <f t="shared" si="2"/>
        <v>0</v>
      </c>
      <c r="O9" s="44">
        <f t="shared" si="2"/>
        <v>625</v>
      </c>
    </row>
    <row r="10" spans="2:17" s="2" customFormat="1" ht="26.1" customHeight="1">
      <c r="B10" s="105">
        <v>1</v>
      </c>
      <c r="C10" s="98" t="s">
        <v>6</v>
      </c>
      <c r="D10" s="33" t="s">
        <v>103</v>
      </c>
      <c r="E10" s="58">
        <f>F10+G10+H10+I10+J10+K10+L10+M10+N10+O10</f>
        <v>20</v>
      </c>
      <c r="F10" s="37">
        <v>0</v>
      </c>
      <c r="G10" s="37">
        <v>0</v>
      </c>
      <c r="H10" s="37">
        <v>2</v>
      </c>
      <c r="I10" s="37">
        <v>1</v>
      </c>
      <c r="J10" s="37">
        <v>0</v>
      </c>
      <c r="K10" s="37">
        <v>0</v>
      </c>
      <c r="L10" s="37">
        <v>8</v>
      </c>
      <c r="M10" s="37">
        <v>9</v>
      </c>
      <c r="N10" s="37">
        <v>0</v>
      </c>
      <c r="O10" s="60">
        <v>0</v>
      </c>
      <c r="P10" s="19"/>
      <c r="Q10" s="19"/>
    </row>
    <row r="11" spans="2:17" s="2" customFormat="1" ht="18" customHeight="1">
      <c r="B11" s="105"/>
      <c r="C11" s="98"/>
      <c r="D11" s="34" t="s">
        <v>104</v>
      </c>
      <c r="E11" s="58">
        <f t="shared" ref="E11:E51" si="3">F11+G11+H11+I11+J11+K11+L11+M11+N11+O11</f>
        <v>52</v>
      </c>
      <c r="F11" s="37">
        <v>0</v>
      </c>
      <c r="G11" s="37">
        <v>0</v>
      </c>
      <c r="H11" s="37">
        <v>3</v>
      </c>
      <c r="I11" s="37">
        <v>14</v>
      </c>
      <c r="J11" s="37">
        <v>0</v>
      </c>
      <c r="K11" s="37">
        <v>0</v>
      </c>
      <c r="L11" s="37">
        <v>11</v>
      </c>
      <c r="M11" s="37">
        <v>24</v>
      </c>
      <c r="N11" s="37">
        <v>0</v>
      </c>
      <c r="O11" s="37">
        <v>0</v>
      </c>
    </row>
    <row r="12" spans="2:17" s="3" customFormat="1" ht="18" customHeight="1">
      <c r="B12" s="103"/>
      <c r="C12" s="98"/>
      <c r="D12" s="33" t="s">
        <v>105</v>
      </c>
      <c r="E12" s="58">
        <f t="shared" si="3"/>
        <v>157</v>
      </c>
      <c r="F12" s="37">
        <v>0</v>
      </c>
      <c r="G12" s="37">
        <v>0</v>
      </c>
      <c r="H12" s="37">
        <v>9</v>
      </c>
      <c r="I12" s="37">
        <v>35</v>
      </c>
      <c r="J12" s="37">
        <v>0</v>
      </c>
      <c r="K12" s="37">
        <v>0</v>
      </c>
      <c r="L12" s="37">
        <v>21</v>
      </c>
      <c r="M12" s="37">
        <v>92</v>
      </c>
      <c r="N12" s="37">
        <v>0</v>
      </c>
      <c r="O12" s="37">
        <v>0</v>
      </c>
    </row>
    <row r="13" spans="2:17" s="3" customFormat="1" ht="26.1" customHeight="1">
      <c r="B13" s="96">
        <v>2</v>
      </c>
      <c r="C13" s="98" t="s">
        <v>7</v>
      </c>
      <c r="D13" s="33" t="s">
        <v>103</v>
      </c>
      <c r="E13" s="58">
        <f t="shared" si="3"/>
        <v>13</v>
      </c>
      <c r="F13" s="37">
        <v>0</v>
      </c>
      <c r="G13" s="37">
        <v>0</v>
      </c>
      <c r="H13" s="37">
        <v>1</v>
      </c>
      <c r="I13" s="37">
        <v>1</v>
      </c>
      <c r="J13" s="37">
        <v>0</v>
      </c>
      <c r="K13" s="37">
        <v>0</v>
      </c>
      <c r="L13" s="37">
        <v>3</v>
      </c>
      <c r="M13" s="37">
        <v>8</v>
      </c>
      <c r="N13" s="37">
        <v>0</v>
      </c>
      <c r="O13" s="37">
        <v>0</v>
      </c>
    </row>
    <row r="14" spans="2:17" s="3" customFormat="1" ht="18" customHeight="1">
      <c r="B14" s="96"/>
      <c r="C14" s="98"/>
      <c r="D14" s="34" t="s">
        <v>104</v>
      </c>
      <c r="E14" s="58">
        <f t="shared" si="3"/>
        <v>30</v>
      </c>
      <c r="F14" s="37">
        <v>0</v>
      </c>
      <c r="G14" s="37">
        <v>0</v>
      </c>
      <c r="H14" s="37">
        <v>2</v>
      </c>
      <c r="I14" s="37">
        <v>6</v>
      </c>
      <c r="J14" s="37">
        <v>0</v>
      </c>
      <c r="K14" s="37">
        <v>0</v>
      </c>
      <c r="L14" s="37">
        <v>3</v>
      </c>
      <c r="M14" s="37">
        <v>19</v>
      </c>
      <c r="N14" s="37">
        <v>0</v>
      </c>
      <c r="O14" s="37">
        <v>0</v>
      </c>
    </row>
    <row r="15" spans="2:17" s="3" customFormat="1" ht="18" customHeight="1">
      <c r="B15" s="96"/>
      <c r="C15" s="98"/>
      <c r="D15" s="33" t="s">
        <v>105</v>
      </c>
      <c r="E15" s="58">
        <f t="shared" si="3"/>
        <v>74</v>
      </c>
      <c r="F15" s="37">
        <v>0</v>
      </c>
      <c r="G15" s="37">
        <v>0</v>
      </c>
      <c r="H15" s="37">
        <v>6</v>
      </c>
      <c r="I15" s="37">
        <v>15</v>
      </c>
      <c r="J15" s="37">
        <v>0</v>
      </c>
      <c r="K15" s="37">
        <v>0</v>
      </c>
      <c r="L15" s="37">
        <v>12</v>
      </c>
      <c r="M15" s="37">
        <v>41</v>
      </c>
      <c r="N15" s="37">
        <v>0</v>
      </c>
      <c r="O15" s="37">
        <v>0</v>
      </c>
    </row>
    <row r="16" spans="2:17" s="3" customFormat="1" ht="26.1" customHeight="1">
      <c r="B16" s="103">
        <v>3</v>
      </c>
      <c r="C16" s="98" t="s">
        <v>13</v>
      </c>
      <c r="D16" s="33" t="s">
        <v>103</v>
      </c>
      <c r="E16" s="58">
        <f t="shared" si="3"/>
        <v>20</v>
      </c>
      <c r="F16" s="37">
        <v>0</v>
      </c>
      <c r="G16" s="37">
        <v>0</v>
      </c>
      <c r="H16" s="37">
        <v>1</v>
      </c>
      <c r="I16" s="37">
        <v>2</v>
      </c>
      <c r="J16" s="37">
        <v>0</v>
      </c>
      <c r="K16" s="37">
        <v>0</v>
      </c>
      <c r="L16" s="37">
        <v>0</v>
      </c>
      <c r="M16" s="37">
        <v>4</v>
      </c>
      <c r="N16" s="37">
        <v>0</v>
      </c>
      <c r="O16" s="37">
        <v>13</v>
      </c>
    </row>
    <row r="17" spans="2:15" s="3" customFormat="1" ht="18" customHeight="1">
      <c r="B17" s="103"/>
      <c r="C17" s="98"/>
      <c r="D17" s="34" t="s">
        <v>104</v>
      </c>
      <c r="E17" s="58">
        <f t="shared" si="3"/>
        <v>58</v>
      </c>
      <c r="F17" s="37">
        <v>0</v>
      </c>
      <c r="G17" s="37">
        <v>0</v>
      </c>
      <c r="H17" s="37">
        <v>1</v>
      </c>
      <c r="I17" s="37">
        <v>9</v>
      </c>
      <c r="J17" s="37">
        <v>0</v>
      </c>
      <c r="K17" s="37">
        <v>0</v>
      </c>
      <c r="L17" s="37">
        <v>0</v>
      </c>
      <c r="M17" s="37">
        <v>6</v>
      </c>
      <c r="N17" s="37">
        <v>0</v>
      </c>
      <c r="O17" s="37">
        <v>42</v>
      </c>
    </row>
    <row r="18" spans="2:15" s="3" customFormat="1" ht="18" customHeight="1">
      <c r="B18" s="103"/>
      <c r="C18" s="98"/>
      <c r="D18" s="33" t="s">
        <v>105</v>
      </c>
      <c r="E18" s="58">
        <f t="shared" si="3"/>
        <v>113</v>
      </c>
      <c r="F18" s="37">
        <v>0</v>
      </c>
      <c r="G18" s="37">
        <v>0</v>
      </c>
      <c r="H18" s="37">
        <v>1</v>
      </c>
      <c r="I18" s="37">
        <v>30</v>
      </c>
      <c r="J18" s="37">
        <v>0</v>
      </c>
      <c r="K18" s="37">
        <v>0</v>
      </c>
      <c r="L18" s="37">
        <v>0</v>
      </c>
      <c r="M18" s="37">
        <v>34</v>
      </c>
      <c r="N18" s="37">
        <v>0</v>
      </c>
      <c r="O18" s="37">
        <v>48</v>
      </c>
    </row>
    <row r="19" spans="2:15" s="3" customFormat="1" ht="26.1" customHeight="1">
      <c r="B19" s="103">
        <v>4</v>
      </c>
      <c r="C19" s="98" t="s">
        <v>14</v>
      </c>
      <c r="D19" s="33" t="s">
        <v>103</v>
      </c>
      <c r="E19" s="58">
        <f t="shared" si="3"/>
        <v>23</v>
      </c>
      <c r="F19" s="37">
        <v>0</v>
      </c>
      <c r="G19" s="37">
        <v>0</v>
      </c>
      <c r="H19" s="37">
        <v>0</v>
      </c>
      <c r="I19" s="37">
        <v>2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21</v>
      </c>
    </row>
    <row r="20" spans="2:15" s="3" customFormat="1" ht="18" customHeight="1">
      <c r="B20" s="103"/>
      <c r="C20" s="98"/>
      <c r="D20" s="34" t="s">
        <v>104</v>
      </c>
      <c r="E20" s="58">
        <f t="shared" si="3"/>
        <v>67</v>
      </c>
      <c r="F20" s="37">
        <v>0</v>
      </c>
      <c r="G20" s="37">
        <v>0</v>
      </c>
      <c r="H20" s="37">
        <v>0</v>
      </c>
      <c r="I20" s="37">
        <v>6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61</v>
      </c>
    </row>
    <row r="21" spans="2:15" s="3" customFormat="1" ht="18" customHeight="1">
      <c r="B21" s="103"/>
      <c r="C21" s="98"/>
      <c r="D21" s="33" t="s">
        <v>105</v>
      </c>
      <c r="E21" s="58">
        <f t="shared" si="3"/>
        <v>218</v>
      </c>
      <c r="F21" s="37">
        <v>0</v>
      </c>
      <c r="G21" s="37">
        <v>0</v>
      </c>
      <c r="H21" s="37">
        <v>0</v>
      </c>
      <c r="I21" s="37">
        <v>6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212</v>
      </c>
    </row>
    <row r="22" spans="2:15" s="3" customFormat="1" ht="26.1" customHeight="1">
      <c r="B22" s="105">
        <v>5</v>
      </c>
      <c r="C22" s="98" t="s">
        <v>15</v>
      </c>
      <c r="D22" s="33" t="s">
        <v>103</v>
      </c>
      <c r="E22" s="58">
        <f t="shared" si="3"/>
        <v>20</v>
      </c>
      <c r="F22" s="37">
        <v>1</v>
      </c>
      <c r="G22" s="37">
        <v>0</v>
      </c>
      <c r="H22" s="37">
        <v>0</v>
      </c>
      <c r="I22" s="37">
        <v>3</v>
      </c>
      <c r="J22" s="37">
        <v>0</v>
      </c>
      <c r="K22" s="37">
        <v>1</v>
      </c>
      <c r="L22" s="37">
        <v>1</v>
      </c>
      <c r="M22" s="37">
        <v>14</v>
      </c>
      <c r="N22" s="37">
        <v>0</v>
      </c>
      <c r="O22" s="37">
        <v>0</v>
      </c>
    </row>
    <row r="23" spans="2:15" s="3" customFormat="1" ht="18" customHeight="1">
      <c r="B23" s="105"/>
      <c r="C23" s="98"/>
      <c r="D23" s="34" t="s">
        <v>104</v>
      </c>
      <c r="E23" s="58">
        <f t="shared" si="3"/>
        <v>57</v>
      </c>
      <c r="F23" s="37">
        <v>1</v>
      </c>
      <c r="G23" s="37">
        <v>0</v>
      </c>
      <c r="H23" s="37">
        <v>0</v>
      </c>
      <c r="I23" s="37">
        <v>16</v>
      </c>
      <c r="J23" s="37">
        <v>0</v>
      </c>
      <c r="K23" s="37">
        <v>1</v>
      </c>
      <c r="L23" s="37">
        <v>2</v>
      </c>
      <c r="M23" s="37">
        <v>37</v>
      </c>
      <c r="N23" s="37">
        <v>0</v>
      </c>
      <c r="O23" s="37">
        <v>0</v>
      </c>
    </row>
    <row r="24" spans="2:15" s="3" customFormat="1" ht="18" customHeight="1">
      <c r="B24" s="103"/>
      <c r="C24" s="98"/>
      <c r="D24" s="33" t="s">
        <v>105</v>
      </c>
      <c r="E24" s="58">
        <f t="shared" si="3"/>
        <v>219</v>
      </c>
      <c r="F24" s="37">
        <v>1</v>
      </c>
      <c r="G24" s="37">
        <v>0</v>
      </c>
      <c r="H24" s="37">
        <v>0</v>
      </c>
      <c r="I24" s="37">
        <v>142</v>
      </c>
      <c r="J24" s="37">
        <v>0</v>
      </c>
      <c r="K24" s="37">
        <v>1</v>
      </c>
      <c r="L24" s="37">
        <v>2</v>
      </c>
      <c r="M24" s="37">
        <v>73</v>
      </c>
      <c r="N24" s="37">
        <v>0</v>
      </c>
      <c r="O24" s="37">
        <v>0</v>
      </c>
    </row>
    <row r="25" spans="2:15" s="3" customFormat="1" ht="26.1" customHeight="1">
      <c r="B25" s="96">
        <v>6</v>
      </c>
      <c r="C25" s="98" t="s">
        <v>16</v>
      </c>
      <c r="D25" s="33" t="s">
        <v>103</v>
      </c>
      <c r="E25" s="58">
        <f t="shared" si="3"/>
        <v>4</v>
      </c>
      <c r="F25" s="37">
        <v>0</v>
      </c>
      <c r="G25" s="37">
        <v>0</v>
      </c>
      <c r="H25" s="37">
        <v>1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3</v>
      </c>
    </row>
    <row r="26" spans="2:15" s="3" customFormat="1" ht="18" customHeight="1">
      <c r="B26" s="96"/>
      <c r="C26" s="98"/>
      <c r="D26" s="34" t="s">
        <v>104</v>
      </c>
      <c r="E26" s="58">
        <f t="shared" si="3"/>
        <v>7</v>
      </c>
      <c r="F26" s="37">
        <v>0</v>
      </c>
      <c r="G26" s="37">
        <v>0</v>
      </c>
      <c r="H26" s="37">
        <v>3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4</v>
      </c>
    </row>
    <row r="27" spans="2:15" s="3" customFormat="1" ht="18" customHeight="1">
      <c r="B27" s="96"/>
      <c r="C27" s="98"/>
      <c r="D27" s="33" t="s">
        <v>105</v>
      </c>
      <c r="E27" s="58">
        <f t="shared" si="3"/>
        <v>24</v>
      </c>
      <c r="F27" s="37">
        <v>0</v>
      </c>
      <c r="G27" s="37">
        <v>0</v>
      </c>
      <c r="H27" s="37">
        <v>20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4</v>
      </c>
    </row>
    <row r="28" spans="2:15" s="3" customFormat="1" ht="26.1" customHeight="1">
      <c r="B28" s="103">
        <v>7</v>
      </c>
      <c r="C28" s="98" t="s">
        <v>17</v>
      </c>
      <c r="D28" s="33" t="s">
        <v>103</v>
      </c>
      <c r="E28" s="58">
        <f t="shared" si="3"/>
        <v>24</v>
      </c>
      <c r="F28" s="37">
        <v>0</v>
      </c>
      <c r="G28" s="37">
        <v>0</v>
      </c>
      <c r="H28" s="37">
        <v>1</v>
      </c>
      <c r="I28" s="37">
        <v>2</v>
      </c>
      <c r="J28" s="37">
        <v>0</v>
      </c>
      <c r="K28" s="37">
        <v>0</v>
      </c>
      <c r="L28" s="37">
        <v>1</v>
      </c>
      <c r="M28" s="37">
        <v>3</v>
      </c>
      <c r="N28" s="37">
        <v>0</v>
      </c>
      <c r="O28" s="37">
        <v>17</v>
      </c>
    </row>
    <row r="29" spans="2:15" s="3" customFormat="1" ht="18" customHeight="1">
      <c r="B29" s="103"/>
      <c r="C29" s="98"/>
      <c r="D29" s="34" t="s">
        <v>104</v>
      </c>
      <c r="E29" s="58">
        <f t="shared" si="3"/>
        <v>46</v>
      </c>
      <c r="F29" s="37">
        <v>0</v>
      </c>
      <c r="G29" s="37">
        <v>0</v>
      </c>
      <c r="H29" s="37">
        <v>1</v>
      </c>
      <c r="I29" s="37">
        <v>2</v>
      </c>
      <c r="J29" s="37">
        <v>0</v>
      </c>
      <c r="K29" s="37">
        <v>0</v>
      </c>
      <c r="L29" s="37">
        <v>1</v>
      </c>
      <c r="M29" s="37">
        <v>13</v>
      </c>
      <c r="N29" s="37">
        <v>0</v>
      </c>
      <c r="O29" s="37">
        <v>29</v>
      </c>
    </row>
    <row r="30" spans="2:15" s="3" customFormat="1" ht="18" customHeight="1">
      <c r="B30" s="103"/>
      <c r="C30" s="98"/>
      <c r="D30" s="33" t="s">
        <v>105</v>
      </c>
      <c r="E30" s="58">
        <f t="shared" si="3"/>
        <v>89</v>
      </c>
      <c r="F30" s="37">
        <v>0</v>
      </c>
      <c r="G30" s="37">
        <v>0</v>
      </c>
      <c r="H30" s="37">
        <v>1</v>
      </c>
      <c r="I30" s="37">
        <v>2</v>
      </c>
      <c r="J30" s="37">
        <v>0</v>
      </c>
      <c r="K30" s="37">
        <v>0</v>
      </c>
      <c r="L30" s="37">
        <v>1</v>
      </c>
      <c r="M30" s="37">
        <v>14</v>
      </c>
      <c r="N30" s="37">
        <v>0</v>
      </c>
      <c r="O30" s="37">
        <v>71</v>
      </c>
    </row>
    <row r="31" spans="2:15" s="3" customFormat="1" ht="26.1" customHeight="1">
      <c r="B31" s="103">
        <v>8</v>
      </c>
      <c r="C31" s="98" t="s">
        <v>18</v>
      </c>
      <c r="D31" s="33" t="s">
        <v>103</v>
      </c>
      <c r="E31" s="58">
        <f t="shared" si="3"/>
        <v>13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1</v>
      </c>
      <c r="N31" s="37">
        <v>0</v>
      </c>
      <c r="O31" s="37">
        <v>12</v>
      </c>
    </row>
    <row r="32" spans="2:15" s="3" customFormat="1" ht="18" customHeight="1">
      <c r="B32" s="103"/>
      <c r="C32" s="98"/>
      <c r="D32" s="34" t="s">
        <v>104</v>
      </c>
      <c r="E32" s="58">
        <f t="shared" si="3"/>
        <v>58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1</v>
      </c>
      <c r="N32" s="37">
        <v>0</v>
      </c>
      <c r="O32" s="37">
        <v>57</v>
      </c>
    </row>
    <row r="33" spans="2:15" s="3" customFormat="1" ht="18" customHeight="1">
      <c r="B33" s="103"/>
      <c r="C33" s="98"/>
      <c r="D33" s="33" t="s">
        <v>105</v>
      </c>
      <c r="E33" s="58">
        <f t="shared" si="3"/>
        <v>70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1</v>
      </c>
      <c r="N33" s="37">
        <v>0</v>
      </c>
      <c r="O33" s="37">
        <v>69</v>
      </c>
    </row>
    <row r="34" spans="2:15" s="3" customFormat="1" ht="26.1" customHeight="1">
      <c r="B34" s="105">
        <v>9</v>
      </c>
      <c r="C34" s="98" t="s">
        <v>19</v>
      </c>
      <c r="D34" s="33" t="s">
        <v>103</v>
      </c>
      <c r="E34" s="58">
        <f t="shared" si="3"/>
        <v>14</v>
      </c>
      <c r="F34" s="37">
        <v>0</v>
      </c>
      <c r="G34" s="37">
        <v>0</v>
      </c>
      <c r="H34" s="37">
        <v>1</v>
      </c>
      <c r="I34" s="37">
        <v>0</v>
      </c>
      <c r="J34" s="37">
        <v>0</v>
      </c>
      <c r="K34" s="37">
        <v>0</v>
      </c>
      <c r="L34" s="37">
        <v>5</v>
      </c>
      <c r="M34" s="37">
        <v>7</v>
      </c>
      <c r="N34" s="37">
        <v>0</v>
      </c>
      <c r="O34" s="37">
        <v>1</v>
      </c>
    </row>
    <row r="35" spans="2:15" s="3" customFormat="1" ht="18" customHeight="1">
      <c r="B35" s="105"/>
      <c r="C35" s="98"/>
      <c r="D35" s="34" t="s">
        <v>104</v>
      </c>
      <c r="E35" s="58">
        <f t="shared" si="3"/>
        <v>71</v>
      </c>
      <c r="F35" s="37">
        <v>0</v>
      </c>
      <c r="G35" s="37">
        <v>0</v>
      </c>
      <c r="H35" s="37">
        <v>1</v>
      </c>
      <c r="I35" s="37">
        <v>0</v>
      </c>
      <c r="J35" s="37">
        <v>0</v>
      </c>
      <c r="K35" s="37">
        <v>0</v>
      </c>
      <c r="L35" s="37">
        <v>28</v>
      </c>
      <c r="M35" s="37">
        <v>35</v>
      </c>
      <c r="N35" s="37">
        <v>0</v>
      </c>
      <c r="O35" s="37">
        <v>7</v>
      </c>
    </row>
    <row r="36" spans="2:15" s="3" customFormat="1" ht="18" customHeight="1">
      <c r="B36" s="103"/>
      <c r="C36" s="98"/>
      <c r="D36" s="33" t="s">
        <v>105</v>
      </c>
      <c r="E36" s="58">
        <f t="shared" si="3"/>
        <v>100</v>
      </c>
      <c r="F36" s="37">
        <v>0</v>
      </c>
      <c r="G36" s="37">
        <v>0</v>
      </c>
      <c r="H36" s="37">
        <v>1</v>
      </c>
      <c r="I36" s="37">
        <v>0</v>
      </c>
      <c r="J36" s="37">
        <v>0</v>
      </c>
      <c r="K36" s="37">
        <v>0</v>
      </c>
      <c r="L36" s="37">
        <v>45</v>
      </c>
      <c r="M36" s="37">
        <v>47</v>
      </c>
      <c r="N36" s="37">
        <v>0</v>
      </c>
      <c r="O36" s="37">
        <v>7</v>
      </c>
    </row>
    <row r="37" spans="2:15" ht="26.1" customHeight="1">
      <c r="B37" s="96">
        <v>10</v>
      </c>
      <c r="C37" s="98" t="s">
        <v>20</v>
      </c>
      <c r="D37" s="33" t="s">
        <v>103</v>
      </c>
      <c r="E37" s="58">
        <f t="shared" si="3"/>
        <v>14</v>
      </c>
      <c r="F37" s="37">
        <v>0</v>
      </c>
      <c r="G37" s="37">
        <v>0</v>
      </c>
      <c r="H37" s="37">
        <v>1</v>
      </c>
      <c r="I37" s="37">
        <v>2</v>
      </c>
      <c r="J37" s="37">
        <v>0</v>
      </c>
      <c r="K37" s="37">
        <v>0</v>
      </c>
      <c r="L37" s="37">
        <v>0</v>
      </c>
      <c r="M37" s="37">
        <v>7</v>
      </c>
      <c r="N37" s="37">
        <v>0</v>
      </c>
      <c r="O37" s="37">
        <v>4</v>
      </c>
    </row>
    <row r="38" spans="2:15">
      <c r="B38" s="96"/>
      <c r="C38" s="98"/>
      <c r="D38" s="34" t="s">
        <v>104</v>
      </c>
      <c r="E38" s="58">
        <f t="shared" si="3"/>
        <v>62</v>
      </c>
      <c r="F38" s="37">
        <v>0</v>
      </c>
      <c r="G38" s="37">
        <v>0</v>
      </c>
      <c r="H38" s="37">
        <v>3</v>
      </c>
      <c r="I38" s="37">
        <v>7</v>
      </c>
      <c r="J38" s="37">
        <v>0</v>
      </c>
      <c r="K38" s="37">
        <v>0</v>
      </c>
      <c r="L38" s="37">
        <v>0</v>
      </c>
      <c r="M38" s="37">
        <v>39</v>
      </c>
      <c r="N38" s="37">
        <v>0</v>
      </c>
      <c r="O38" s="37">
        <v>13</v>
      </c>
    </row>
    <row r="39" spans="2:15">
      <c r="B39" s="96"/>
      <c r="C39" s="98"/>
      <c r="D39" s="33" t="s">
        <v>105</v>
      </c>
      <c r="E39" s="58">
        <f t="shared" si="3"/>
        <v>216</v>
      </c>
      <c r="F39" s="37">
        <v>0</v>
      </c>
      <c r="G39" s="37">
        <v>0</v>
      </c>
      <c r="H39" s="37">
        <v>29</v>
      </c>
      <c r="I39" s="37">
        <v>35</v>
      </c>
      <c r="J39" s="37">
        <v>0</v>
      </c>
      <c r="K39" s="37">
        <v>0</v>
      </c>
      <c r="L39" s="37">
        <v>0</v>
      </c>
      <c r="M39" s="37">
        <v>131</v>
      </c>
      <c r="N39" s="37">
        <v>0</v>
      </c>
      <c r="O39" s="37">
        <v>21</v>
      </c>
    </row>
    <row r="40" spans="2:15" ht="26.1" customHeight="1">
      <c r="B40" s="103">
        <v>11</v>
      </c>
      <c r="C40" s="98" t="s">
        <v>8</v>
      </c>
      <c r="D40" s="33" t="s">
        <v>103</v>
      </c>
      <c r="E40" s="58">
        <f t="shared" si="3"/>
        <v>29</v>
      </c>
      <c r="F40" s="37">
        <v>0</v>
      </c>
      <c r="G40" s="37">
        <v>0</v>
      </c>
      <c r="H40" s="37">
        <v>1</v>
      </c>
      <c r="I40" s="37">
        <v>1</v>
      </c>
      <c r="J40" s="37">
        <v>0</v>
      </c>
      <c r="K40" s="37">
        <v>1</v>
      </c>
      <c r="L40" s="37">
        <v>9</v>
      </c>
      <c r="M40" s="37">
        <v>11</v>
      </c>
      <c r="N40" s="37">
        <v>0</v>
      </c>
      <c r="O40" s="37">
        <v>6</v>
      </c>
    </row>
    <row r="41" spans="2:15">
      <c r="B41" s="103"/>
      <c r="C41" s="98"/>
      <c r="D41" s="34" t="s">
        <v>104</v>
      </c>
      <c r="E41" s="58">
        <f t="shared" si="3"/>
        <v>121</v>
      </c>
      <c r="F41" s="37">
        <v>0</v>
      </c>
      <c r="G41" s="37">
        <v>0</v>
      </c>
      <c r="H41" s="37">
        <v>3</v>
      </c>
      <c r="I41" s="37">
        <v>1</v>
      </c>
      <c r="J41" s="37">
        <v>0</v>
      </c>
      <c r="K41" s="37">
        <v>1</v>
      </c>
      <c r="L41" s="37">
        <v>57</v>
      </c>
      <c r="M41" s="37">
        <v>42</v>
      </c>
      <c r="N41" s="37">
        <v>0</v>
      </c>
      <c r="O41" s="37">
        <v>17</v>
      </c>
    </row>
    <row r="42" spans="2:15">
      <c r="B42" s="103"/>
      <c r="C42" s="98"/>
      <c r="D42" s="33" t="s">
        <v>105</v>
      </c>
      <c r="E42" s="58">
        <f t="shared" si="3"/>
        <v>107</v>
      </c>
      <c r="F42" s="37">
        <v>0</v>
      </c>
      <c r="G42" s="37">
        <v>0</v>
      </c>
      <c r="H42" s="37">
        <v>7</v>
      </c>
      <c r="I42" s="37">
        <v>1</v>
      </c>
      <c r="J42" s="37">
        <v>0</v>
      </c>
      <c r="K42" s="37">
        <v>1</v>
      </c>
      <c r="L42" s="37">
        <v>48</v>
      </c>
      <c r="M42" s="37">
        <v>33</v>
      </c>
      <c r="N42" s="37">
        <v>0</v>
      </c>
      <c r="O42" s="37">
        <v>17</v>
      </c>
    </row>
    <row r="43" spans="2:15" ht="26.1" customHeight="1">
      <c r="B43" s="103">
        <v>12</v>
      </c>
      <c r="C43" s="98" t="s">
        <v>9</v>
      </c>
      <c r="D43" s="33" t="s">
        <v>103</v>
      </c>
      <c r="E43" s="58">
        <f t="shared" si="3"/>
        <v>22</v>
      </c>
      <c r="F43" s="37">
        <v>0</v>
      </c>
      <c r="G43" s="37">
        <v>0</v>
      </c>
      <c r="H43" s="37">
        <v>1</v>
      </c>
      <c r="I43" s="37">
        <v>0</v>
      </c>
      <c r="J43" s="37">
        <v>0</v>
      </c>
      <c r="K43" s="37">
        <v>0</v>
      </c>
      <c r="L43" s="37">
        <v>7</v>
      </c>
      <c r="M43" s="37">
        <v>7</v>
      </c>
      <c r="N43" s="37">
        <v>0</v>
      </c>
      <c r="O43" s="37">
        <v>7</v>
      </c>
    </row>
    <row r="44" spans="2:15">
      <c r="B44" s="103"/>
      <c r="C44" s="98"/>
      <c r="D44" s="34" t="s">
        <v>104</v>
      </c>
      <c r="E44" s="58">
        <f t="shared" si="3"/>
        <v>111</v>
      </c>
      <c r="F44" s="37">
        <v>0</v>
      </c>
      <c r="G44" s="37">
        <v>0</v>
      </c>
      <c r="H44" s="37">
        <v>3</v>
      </c>
      <c r="I44" s="37">
        <v>0</v>
      </c>
      <c r="J44" s="37">
        <v>0</v>
      </c>
      <c r="K44" s="37">
        <v>0</v>
      </c>
      <c r="L44" s="37">
        <v>55</v>
      </c>
      <c r="M44" s="37">
        <v>34</v>
      </c>
      <c r="N44" s="37">
        <v>0</v>
      </c>
      <c r="O44" s="37">
        <v>19</v>
      </c>
    </row>
    <row r="45" spans="2:15">
      <c r="B45" s="103"/>
      <c r="C45" s="98"/>
      <c r="D45" s="33" t="s">
        <v>105</v>
      </c>
      <c r="E45" s="58">
        <f t="shared" si="3"/>
        <v>117</v>
      </c>
      <c r="F45" s="37">
        <v>0</v>
      </c>
      <c r="G45" s="37">
        <v>0</v>
      </c>
      <c r="H45" s="37">
        <v>22</v>
      </c>
      <c r="I45" s="37">
        <v>0</v>
      </c>
      <c r="J45" s="37">
        <v>0</v>
      </c>
      <c r="K45" s="37">
        <v>0</v>
      </c>
      <c r="L45" s="37">
        <v>47</v>
      </c>
      <c r="M45" s="37">
        <v>28</v>
      </c>
      <c r="N45" s="37">
        <v>0</v>
      </c>
      <c r="O45" s="37">
        <v>20</v>
      </c>
    </row>
    <row r="46" spans="2:15" ht="26.1" customHeight="1">
      <c r="B46" s="105">
        <v>13</v>
      </c>
      <c r="C46" s="106" t="s">
        <v>101</v>
      </c>
      <c r="D46" s="33" t="s">
        <v>103</v>
      </c>
      <c r="E46" s="58">
        <f t="shared" si="3"/>
        <v>7</v>
      </c>
      <c r="F46" s="37">
        <v>0</v>
      </c>
      <c r="G46" s="37">
        <v>1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6</v>
      </c>
    </row>
    <row r="47" spans="2:15">
      <c r="B47" s="105"/>
      <c r="C47" s="98"/>
      <c r="D47" s="34" t="s">
        <v>104</v>
      </c>
      <c r="E47" s="58">
        <f t="shared" si="3"/>
        <v>23</v>
      </c>
      <c r="F47" s="37">
        <v>0</v>
      </c>
      <c r="G47" s="37">
        <v>3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20</v>
      </c>
    </row>
    <row r="48" spans="2:15">
      <c r="B48" s="103"/>
      <c r="C48" s="98"/>
      <c r="D48" s="33" t="s">
        <v>105</v>
      </c>
      <c r="E48" s="58">
        <f t="shared" si="3"/>
        <v>58</v>
      </c>
      <c r="F48" s="37">
        <v>0</v>
      </c>
      <c r="G48" s="37">
        <v>2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56</v>
      </c>
    </row>
    <row r="49" spans="2:15" ht="26.1" customHeight="1">
      <c r="B49" s="96">
        <v>14</v>
      </c>
      <c r="C49" s="98" t="s">
        <v>21</v>
      </c>
      <c r="D49" s="33" t="s">
        <v>103</v>
      </c>
      <c r="E49" s="58">
        <f t="shared" si="3"/>
        <v>25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6</v>
      </c>
      <c r="N49" s="37">
        <v>0</v>
      </c>
      <c r="O49" s="37">
        <v>19</v>
      </c>
    </row>
    <row r="50" spans="2:15">
      <c r="B50" s="96"/>
      <c r="C50" s="98"/>
      <c r="D50" s="34" t="s">
        <v>104</v>
      </c>
      <c r="E50" s="58">
        <f t="shared" si="3"/>
        <v>90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8</v>
      </c>
      <c r="N50" s="37">
        <v>0</v>
      </c>
      <c r="O50" s="37">
        <v>82</v>
      </c>
    </row>
    <row r="51" spans="2:15">
      <c r="B51" s="96"/>
      <c r="C51" s="128"/>
      <c r="D51" s="33" t="s">
        <v>105</v>
      </c>
      <c r="E51" s="58">
        <f t="shared" si="3"/>
        <v>108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8</v>
      </c>
      <c r="N51" s="37">
        <v>0</v>
      </c>
      <c r="O51" s="37">
        <v>100</v>
      </c>
    </row>
  </sheetData>
  <mergeCells count="45">
    <mergeCell ref="B40:B42"/>
    <mergeCell ref="C34:C36"/>
    <mergeCell ref="B46:B48"/>
    <mergeCell ref="C46:C48"/>
    <mergeCell ref="B49:B51"/>
    <mergeCell ref="C49:C51"/>
    <mergeCell ref="C40:C42"/>
    <mergeCell ref="B43:B45"/>
    <mergeCell ref="C43:C45"/>
    <mergeCell ref="B37:B39"/>
    <mergeCell ref="C37:C39"/>
    <mergeCell ref="B34:B36"/>
    <mergeCell ref="B25:B27"/>
    <mergeCell ref="C25:C27"/>
    <mergeCell ref="B28:B30"/>
    <mergeCell ref="C28:C30"/>
    <mergeCell ref="B31:B33"/>
    <mergeCell ref="C31:C33"/>
    <mergeCell ref="B16:B18"/>
    <mergeCell ref="C16:C18"/>
    <mergeCell ref="B19:B21"/>
    <mergeCell ref="C19:C21"/>
    <mergeCell ref="B22:B24"/>
    <mergeCell ref="C22:C24"/>
    <mergeCell ref="B7:C9"/>
    <mergeCell ref="B10:B12"/>
    <mergeCell ref="C10:C12"/>
    <mergeCell ref="B13:B15"/>
    <mergeCell ref="C13:C15"/>
    <mergeCell ref="N1:O1"/>
    <mergeCell ref="B2:O2"/>
    <mergeCell ref="B4:B6"/>
    <mergeCell ref="C4:D6"/>
    <mergeCell ref="E4:O4"/>
    <mergeCell ref="E5:E6"/>
    <mergeCell ref="F5:F6"/>
    <mergeCell ref="H5:H6"/>
    <mergeCell ref="I5:I6"/>
    <mergeCell ref="K5:K6"/>
    <mergeCell ref="O5:O6"/>
    <mergeCell ref="G5:G6"/>
    <mergeCell ref="N5:N6"/>
    <mergeCell ref="M5:M6"/>
    <mergeCell ref="L5:L6"/>
    <mergeCell ref="J5:J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landscape" verticalDpi="597" r:id="rId1"/>
  <headerFooter>
    <oddHeader xml:space="preserve">&amp;C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36"/>
  <sheetViews>
    <sheetView zoomScale="75" zoomScaleNormal="75" zoomScalePageLayoutView="75" workbookViewId="0">
      <pane ySplit="8" topLeftCell="A9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5.625" style="1" customWidth="1"/>
    <col min="5" max="5" width="15.75" style="1" customWidth="1"/>
    <col min="6" max="6" width="15.625" style="1" customWidth="1"/>
    <col min="7" max="7" width="15.75" style="1" customWidth="1"/>
    <col min="8" max="8" width="17" style="1" customWidth="1"/>
    <col min="9" max="9" width="1.125" style="1" customWidth="1"/>
    <col min="10" max="10" width="1.25" style="1" customWidth="1"/>
    <col min="11" max="11" width="17.75" style="1" customWidth="1"/>
    <col min="12" max="16384" width="18.5" style="1"/>
  </cols>
  <sheetData>
    <row r="1" spans="3:11">
      <c r="J1" s="192" t="s">
        <v>159</v>
      </c>
      <c r="K1" s="192"/>
    </row>
    <row r="2" spans="3:11" ht="24.75" customHeight="1">
      <c r="C2" s="109" t="s">
        <v>190</v>
      </c>
      <c r="D2" s="109"/>
      <c r="E2" s="109"/>
      <c r="F2" s="109"/>
      <c r="G2" s="109"/>
      <c r="H2" s="109"/>
      <c r="I2" s="109"/>
      <c r="J2" s="109"/>
      <c r="K2" s="109"/>
    </row>
    <row r="3" spans="3:11" ht="9" customHeight="1">
      <c r="C3" s="4"/>
      <c r="D3" s="4"/>
      <c r="E3" s="4"/>
      <c r="F3" s="4"/>
      <c r="G3" s="4"/>
    </row>
    <row r="4" spans="3:11" ht="24" customHeight="1">
      <c r="C4" s="100" t="s">
        <v>0</v>
      </c>
      <c r="D4" s="100" t="s">
        <v>1</v>
      </c>
      <c r="E4" s="114"/>
      <c r="F4" s="100" t="s">
        <v>169</v>
      </c>
      <c r="G4" s="209"/>
      <c r="H4" s="209"/>
      <c r="I4" s="209"/>
      <c r="J4" s="209"/>
      <c r="K4" s="209"/>
    </row>
    <row r="5" spans="3:11" ht="24" customHeight="1">
      <c r="C5" s="114"/>
      <c r="D5" s="114"/>
      <c r="E5" s="114"/>
      <c r="F5" s="209" t="s">
        <v>170</v>
      </c>
      <c r="G5" s="202" t="s">
        <v>171</v>
      </c>
      <c r="H5" s="209" t="s">
        <v>172</v>
      </c>
      <c r="I5" s="209" t="s">
        <v>173</v>
      </c>
      <c r="J5" s="132"/>
      <c r="K5" s="132"/>
    </row>
    <row r="6" spans="3:11" ht="27" customHeight="1">
      <c r="C6" s="114"/>
      <c r="D6" s="114"/>
      <c r="E6" s="114"/>
      <c r="F6" s="209"/>
      <c r="G6" s="132"/>
      <c r="H6" s="132"/>
      <c r="I6" s="132"/>
      <c r="J6" s="132"/>
      <c r="K6" s="132"/>
    </row>
    <row r="7" spans="3:11" ht="21.95" customHeight="1">
      <c r="C7" s="100" t="s">
        <v>10</v>
      </c>
      <c r="D7" s="215"/>
      <c r="E7" s="33" t="s">
        <v>167</v>
      </c>
      <c r="F7" s="44">
        <f t="shared" ref="F7:I8" si="0">F9+F11+F13+F15+F17+F19+F21+F23+F25+F27+F29+F31+F33+F35</f>
        <v>827</v>
      </c>
      <c r="G7" s="44">
        <f t="shared" si="0"/>
        <v>4</v>
      </c>
      <c r="H7" s="44">
        <f t="shared" si="0"/>
        <v>45</v>
      </c>
      <c r="I7" s="217">
        <f t="shared" si="0"/>
        <v>9</v>
      </c>
      <c r="J7" s="132"/>
      <c r="K7" s="132"/>
    </row>
    <row r="8" spans="3:11" s="2" customFormat="1" ht="24.75" customHeight="1">
      <c r="C8" s="215"/>
      <c r="D8" s="215"/>
      <c r="E8" s="34" t="s">
        <v>168</v>
      </c>
      <c r="F8" s="44">
        <f t="shared" si="0"/>
        <v>8</v>
      </c>
      <c r="G8" s="44">
        <f t="shared" si="0"/>
        <v>0</v>
      </c>
      <c r="H8" s="44">
        <f t="shared" si="0"/>
        <v>3</v>
      </c>
      <c r="I8" s="217">
        <f t="shared" si="0"/>
        <v>0</v>
      </c>
      <c r="J8" s="132"/>
      <c r="K8" s="132"/>
    </row>
    <row r="9" spans="3:11" s="2" customFormat="1" ht="24" customHeight="1">
      <c r="C9" s="105">
        <v>1</v>
      </c>
      <c r="D9" s="98" t="s">
        <v>6</v>
      </c>
      <c r="E9" s="33" t="s">
        <v>167</v>
      </c>
      <c r="F9" s="37">
        <v>62</v>
      </c>
      <c r="G9" s="37">
        <v>0</v>
      </c>
      <c r="H9" s="37">
        <v>7</v>
      </c>
      <c r="I9" s="218">
        <v>4</v>
      </c>
      <c r="J9" s="219"/>
      <c r="K9" s="219"/>
    </row>
    <row r="10" spans="3:11" s="2" customFormat="1" ht="24" customHeight="1">
      <c r="C10" s="103"/>
      <c r="D10" s="98"/>
      <c r="E10" s="34" t="s">
        <v>168</v>
      </c>
      <c r="F10" s="37">
        <v>3</v>
      </c>
      <c r="G10" s="37">
        <v>0</v>
      </c>
      <c r="H10" s="37">
        <v>1</v>
      </c>
      <c r="I10" s="218">
        <v>0</v>
      </c>
      <c r="J10" s="219"/>
      <c r="K10" s="219"/>
    </row>
    <row r="11" spans="3:11" s="3" customFormat="1" ht="24" customHeight="1">
      <c r="C11" s="96">
        <v>2</v>
      </c>
      <c r="D11" s="98" t="s">
        <v>7</v>
      </c>
      <c r="E11" s="33" t="s">
        <v>167</v>
      </c>
      <c r="F11" s="37">
        <v>24</v>
      </c>
      <c r="G11" s="37">
        <v>0</v>
      </c>
      <c r="H11" s="37">
        <v>4</v>
      </c>
      <c r="I11" s="218">
        <v>0</v>
      </c>
      <c r="J11" s="219"/>
      <c r="K11" s="219"/>
    </row>
    <row r="12" spans="3:11" s="3" customFormat="1" ht="24" customHeight="1">
      <c r="C12" s="96"/>
      <c r="D12" s="98"/>
      <c r="E12" s="34" t="s">
        <v>168</v>
      </c>
      <c r="F12" s="37">
        <v>1</v>
      </c>
      <c r="G12" s="37">
        <v>0</v>
      </c>
      <c r="H12" s="37">
        <v>0</v>
      </c>
      <c r="I12" s="218">
        <v>0</v>
      </c>
      <c r="J12" s="219"/>
      <c r="K12" s="219"/>
    </row>
    <row r="13" spans="3:11" s="3" customFormat="1" ht="24" customHeight="1">
      <c r="C13" s="103">
        <v>3</v>
      </c>
      <c r="D13" s="98" t="s">
        <v>13</v>
      </c>
      <c r="E13" s="33" t="s">
        <v>167</v>
      </c>
      <c r="F13" s="37">
        <v>140</v>
      </c>
      <c r="G13" s="37">
        <v>3</v>
      </c>
      <c r="H13" s="37">
        <v>15</v>
      </c>
      <c r="I13" s="218">
        <v>1</v>
      </c>
      <c r="J13" s="219"/>
      <c r="K13" s="219"/>
    </row>
    <row r="14" spans="3:11" s="3" customFormat="1" ht="24" customHeight="1">
      <c r="C14" s="103"/>
      <c r="D14" s="98"/>
      <c r="E14" s="34" t="s">
        <v>168</v>
      </c>
      <c r="F14" s="37">
        <v>2</v>
      </c>
      <c r="G14" s="37">
        <v>0</v>
      </c>
      <c r="H14" s="37">
        <v>1</v>
      </c>
      <c r="I14" s="218">
        <v>0</v>
      </c>
      <c r="J14" s="219"/>
      <c r="K14" s="219"/>
    </row>
    <row r="15" spans="3:11" s="3" customFormat="1" ht="24" customHeight="1">
      <c r="C15" s="103">
        <v>4</v>
      </c>
      <c r="D15" s="98" t="s">
        <v>14</v>
      </c>
      <c r="E15" s="33" t="s">
        <v>167</v>
      </c>
      <c r="F15" s="37">
        <v>52</v>
      </c>
      <c r="G15" s="37">
        <v>0</v>
      </c>
      <c r="H15" s="37">
        <v>6</v>
      </c>
      <c r="I15" s="218">
        <v>0</v>
      </c>
      <c r="J15" s="219"/>
      <c r="K15" s="219"/>
    </row>
    <row r="16" spans="3:11" s="3" customFormat="1" ht="24" customHeight="1">
      <c r="C16" s="103"/>
      <c r="D16" s="98"/>
      <c r="E16" s="34" t="s">
        <v>168</v>
      </c>
      <c r="F16" s="37">
        <v>0</v>
      </c>
      <c r="G16" s="37">
        <v>0</v>
      </c>
      <c r="H16" s="37">
        <v>0</v>
      </c>
      <c r="I16" s="218">
        <v>0</v>
      </c>
      <c r="J16" s="219"/>
      <c r="K16" s="219"/>
    </row>
    <row r="17" spans="3:11" s="3" customFormat="1" ht="24" customHeight="1">
      <c r="C17" s="105">
        <v>5</v>
      </c>
      <c r="D17" s="98" t="s">
        <v>15</v>
      </c>
      <c r="E17" s="33" t="s">
        <v>167</v>
      </c>
      <c r="F17" s="37">
        <v>80</v>
      </c>
      <c r="G17" s="37">
        <v>0</v>
      </c>
      <c r="H17" s="37">
        <v>0</v>
      </c>
      <c r="I17" s="218">
        <v>0</v>
      </c>
      <c r="J17" s="219"/>
      <c r="K17" s="219"/>
    </row>
    <row r="18" spans="3:11" s="3" customFormat="1" ht="24" customHeight="1">
      <c r="C18" s="103"/>
      <c r="D18" s="98"/>
      <c r="E18" s="34" t="s">
        <v>168</v>
      </c>
      <c r="F18" s="37">
        <v>0</v>
      </c>
      <c r="G18" s="37">
        <v>0</v>
      </c>
      <c r="H18" s="37">
        <v>0</v>
      </c>
      <c r="I18" s="218">
        <v>0</v>
      </c>
      <c r="J18" s="219"/>
      <c r="K18" s="219"/>
    </row>
    <row r="19" spans="3:11" s="3" customFormat="1" ht="24" customHeight="1">
      <c r="C19" s="96">
        <v>6</v>
      </c>
      <c r="D19" s="98" t="s">
        <v>16</v>
      </c>
      <c r="E19" s="33" t="s">
        <v>167</v>
      </c>
      <c r="F19" s="37">
        <v>21</v>
      </c>
      <c r="G19" s="37">
        <v>0</v>
      </c>
      <c r="H19" s="37">
        <v>0</v>
      </c>
      <c r="I19" s="218">
        <v>0</v>
      </c>
      <c r="J19" s="219"/>
      <c r="K19" s="219"/>
    </row>
    <row r="20" spans="3:11" s="3" customFormat="1" ht="24" customHeight="1">
      <c r="C20" s="96"/>
      <c r="D20" s="98"/>
      <c r="E20" s="34" t="s">
        <v>168</v>
      </c>
      <c r="F20" s="37">
        <v>0</v>
      </c>
      <c r="G20" s="37">
        <v>0</v>
      </c>
      <c r="H20" s="37">
        <v>0</v>
      </c>
      <c r="I20" s="218">
        <v>0</v>
      </c>
      <c r="J20" s="219"/>
      <c r="K20" s="219"/>
    </row>
    <row r="21" spans="3:11" s="3" customFormat="1" ht="24" customHeight="1">
      <c r="C21" s="103">
        <v>7</v>
      </c>
      <c r="D21" s="98" t="s">
        <v>17</v>
      </c>
      <c r="E21" s="33" t="s">
        <v>167</v>
      </c>
      <c r="F21" s="37">
        <v>0</v>
      </c>
      <c r="G21" s="37">
        <v>1</v>
      </c>
      <c r="H21" s="37">
        <v>0</v>
      </c>
      <c r="I21" s="218">
        <v>0</v>
      </c>
      <c r="J21" s="219"/>
      <c r="K21" s="219"/>
    </row>
    <row r="22" spans="3:11" s="3" customFormat="1" ht="24" customHeight="1">
      <c r="C22" s="103"/>
      <c r="D22" s="98"/>
      <c r="E22" s="34" t="s">
        <v>168</v>
      </c>
      <c r="F22" s="37">
        <v>0</v>
      </c>
      <c r="G22" s="37">
        <v>0</v>
      </c>
      <c r="H22" s="37">
        <v>0</v>
      </c>
      <c r="I22" s="218">
        <v>0</v>
      </c>
      <c r="J22" s="219"/>
      <c r="K22" s="219"/>
    </row>
    <row r="23" spans="3:11" s="3" customFormat="1" ht="24" customHeight="1">
      <c r="C23" s="103">
        <v>8</v>
      </c>
      <c r="D23" s="98" t="s">
        <v>18</v>
      </c>
      <c r="E23" s="33" t="s">
        <v>167</v>
      </c>
      <c r="F23" s="37">
        <v>0</v>
      </c>
      <c r="G23" s="37">
        <v>0</v>
      </c>
      <c r="H23" s="37">
        <v>0</v>
      </c>
      <c r="I23" s="218">
        <v>0</v>
      </c>
      <c r="J23" s="219"/>
      <c r="K23" s="219"/>
    </row>
    <row r="24" spans="3:11" s="3" customFormat="1" ht="24" customHeight="1">
      <c r="C24" s="103"/>
      <c r="D24" s="98"/>
      <c r="E24" s="34" t="s">
        <v>168</v>
      </c>
      <c r="F24" s="37">
        <v>0</v>
      </c>
      <c r="G24" s="37">
        <v>0</v>
      </c>
      <c r="H24" s="37">
        <v>0</v>
      </c>
      <c r="I24" s="218">
        <v>0</v>
      </c>
      <c r="J24" s="219"/>
      <c r="K24" s="219"/>
    </row>
    <row r="25" spans="3:11" s="3" customFormat="1" ht="24" customHeight="1">
      <c r="C25" s="105">
        <v>9</v>
      </c>
      <c r="D25" s="98" t="s">
        <v>19</v>
      </c>
      <c r="E25" s="33" t="s">
        <v>167</v>
      </c>
      <c r="F25" s="37">
        <v>71</v>
      </c>
      <c r="G25" s="37">
        <v>0</v>
      </c>
      <c r="H25" s="37">
        <v>0</v>
      </c>
      <c r="I25" s="218">
        <v>0</v>
      </c>
      <c r="J25" s="219"/>
      <c r="K25" s="219"/>
    </row>
    <row r="26" spans="3:11" s="3" customFormat="1" ht="24" customHeight="1">
      <c r="C26" s="103"/>
      <c r="D26" s="98"/>
      <c r="E26" s="34" t="s">
        <v>168</v>
      </c>
      <c r="F26" s="37">
        <v>0</v>
      </c>
      <c r="G26" s="37">
        <v>0</v>
      </c>
      <c r="H26" s="37">
        <v>0</v>
      </c>
      <c r="I26" s="218">
        <v>0</v>
      </c>
      <c r="J26" s="219"/>
      <c r="K26" s="219"/>
    </row>
    <row r="27" spans="3:11" s="3" customFormat="1" ht="24" customHeight="1">
      <c r="C27" s="96">
        <v>10</v>
      </c>
      <c r="D27" s="98" t="s">
        <v>20</v>
      </c>
      <c r="E27" s="33" t="s">
        <v>167</v>
      </c>
      <c r="F27" s="37">
        <v>0</v>
      </c>
      <c r="G27" s="37">
        <v>0</v>
      </c>
      <c r="H27" s="37">
        <v>1</v>
      </c>
      <c r="I27" s="218">
        <v>0</v>
      </c>
      <c r="J27" s="219"/>
      <c r="K27" s="219"/>
    </row>
    <row r="28" spans="3:11" s="3" customFormat="1" ht="24" customHeight="1">
      <c r="C28" s="96"/>
      <c r="D28" s="98"/>
      <c r="E28" s="34" t="s">
        <v>168</v>
      </c>
      <c r="F28" s="37">
        <v>0</v>
      </c>
      <c r="G28" s="37">
        <v>0</v>
      </c>
      <c r="H28" s="37">
        <v>0</v>
      </c>
      <c r="I28" s="218">
        <v>0</v>
      </c>
      <c r="J28" s="219"/>
      <c r="K28" s="219"/>
    </row>
    <row r="29" spans="3:11" s="3" customFormat="1" ht="24" customHeight="1">
      <c r="C29" s="103">
        <v>11</v>
      </c>
      <c r="D29" s="98" t="s">
        <v>8</v>
      </c>
      <c r="E29" s="33" t="s">
        <v>167</v>
      </c>
      <c r="F29" s="37">
        <v>134</v>
      </c>
      <c r="G29" s="37">
        <v>0</v>
      </c>
      <c r="H29" s="37">
        <v>7</v>
      </c>
      <c r="I29" s="218">
        <v>4</v>
      </c>
      <c r="J29" s="219"/>
      <c r="K29" s="219"/>
    </row>
    <row r="30" spans="3:11" s="3" customFormat="1" ht="24" customHeight="1">
      <c r="C30" s="103"/>
      <c r="D30" s="98"/>
      <c r="E30" s="34" t="s">
        <v>168</v>
      </c>
      <c r="F30" s="37">
        <v>1</v>
      </c>
      <c r="G30" s="37">
        <v>0</v>
      </c>
      <c r="H30" s="37">
        <v>0</v>
      </c>
      <c r="I30" s="218">
        <v>0</v>
      </c>
      <c r="J30" s="219"/>
      <c r="K30" s="219"/>
    </row>
    <row r="31" spans="3:11" s="3" customFormat="1" ht="24" customHeight="1">
      <c r="C31" s="103">
        <v>12</v>
      </c>
      <c r="D31" s="98" t="s">
        <v>9</v>
      </c>
      <c r="E31" s="33" t="s">
        <v>167</v>
      </c>
      <c r="F31" s="37">
        <v>150</v>
      </c>
      <c r="G31" s="37">
        <v>0</v>
      </c>
      <c r="H31" s="37">
        <v>4</v>
      </c>
      <c r="I31" s="218">
        <v>0</v>
      </c>
      <c r="J31" s="219"/>
      <c r="K31" s="219"/>
    </row>
    <row r="32" spans="3:11" s="3" customFormat="1" ht="24" customHeight="1">
      <c r="C32" s="103"/>
      <c r="D32" s="98"/>
      <c r="E32" s="34" t="s">
        <v>168</v>
      </c>
      <c r="F32" s="37">
        <v>0</v>
      </c>
      <c r="G32" s="37">
        <v>0</v>
      </c>
      <c r="H32" s="37">
        <v>1</v>
      </c>
      <c r="I32" s="218">
        <v>0</v>
      </c>
      <c r="J32" s="219"/>
      <c r="K32" s="219"/>
    </row>
    <row r="33" spans="3:11" s="3" customFormat="1" ht="24" customHeight="1">
      <c r="C33" s="105">
        <v>13</v>
      </c>
      <c r="D33" s="106" t="s">
        <v>101</v>
      </c>
      <c r="E33" s="33" t="s">
        <v>167</v>
      </c>
      <c r="F33" s="37">
        <v>12</v>
      </c>
      <c r="G33" s="37">
        <v>0</v>
      </c>
      <c r="H33" s="37">
        <v>0</v>
      </c>
      <c r="I33" s="218">
        <v>0</v>
      </c>
      <c r="J33" s="219"/>
      <c r="K33" s="219"/>
    </row>
    <row r="34" spans="3:11" s="3" customFormat="1" ht="24" customHeight="1">
      <c r="C34" s="103"/>
      <c r="D34" s="98"/>
      <c r="E34" s="34" t="s">
        <v>168</v>
      </c>
      <c r="F34" s="37">
        <v>0</v>
      </c>
      <c r="G34" s="37">
        <v>0</v>
      </c>
      <c r="H34" s="37">
        <v>0</v>
      </c>
      <c r="I34" s="218">
        <v>0</v>
      </c>
      <c r="J34" s="219"/>
      <c r="K34" s="219"/>
    </row>
    <row r="35" spans="3:11" s="3" customFormat="1" ht="24" customHeight="1">
      <c r="C35" s="96">
        <v>14</v>
      </c>
      <c r="D35" s="98" t="s">
        <v>21</v>
      </c>
      <c r="E35" s="33" t="s">
        <v>167</v>
      </c>
      <c r="F35" s="37">
        <v>81</v>
      </c>
      <c r="G35" s="37">
        <v>0</v>
      </c>
      <c r="H35" s="37">
        <v>1</v>
      </c>
      <c r="I35" s="218">
        <v>0</v>
      </c>
      <c r="J35" s="219"/>
      <c r="K35" s="219"/>
    </row>
    <row r="36" spans="3:11" ht="24" customHeight="1">
      <c r="C36" s="96"/>
      <c r="D36" s="128"/>
      <c r="E36" s="34" t="s">
        <v>168</v>
      </c>
      <c r="F36" s="37">
        <v>1</v>
      </c>
      <c r="G36" s="37">
        <v>0</v>
      </c>
      <c r="H36" s="37">
        <v>0</v>
      </c>
      <c r="I36" s="218">
        <v>0</v>
      </c>
      <c r="J36" s="219"/>
      <c r="K36" s="219"/>
    </row>
  </sheetData>
  <mergeCells count="68">
    <mergeCell ref="I32:K32"/>
    <mergeCell ref="I33:K33"/>
    <mergeCell ref="I34:K34"/>
    <mergeCell ref="I35:K35"/>
    <mergeCell ref="I36:K36"/>
    <mergeCell ref="I27:K27"/>
    <mergeCell ref="I28:K28"/>
    <mergeCell ref="I29:K29"/>
    <mergeCell ref="I30:K30"/>
    <mergeCell ref="I31:K31"/>
    <mergeCell ref="I22:K22"/>
    <mergeCell ref="I23:K23"/>
    <mergeCell ref="I24:K24"/>
    <mergeCell ref="I25:K25"/>
    <mergeCell ref="I26:K26"/>
    <mergeCell ref="I17:K17"/>
    <mergeCell ref="I18:K18"/>
    <mergeCell ref="I19:K19"/>
    <mergeCell ref="I20:K20"/>
    <mergeCell ref="I21:K21"/>
    <mergeCell ref="I12:K12"/>
    <mergeCell ref="I13:K13"/>
    <mergeCell ref="I14:K14"/>
    <mergeCell ref="I15:K15"/>
    <mergeCell ref="I16:K16"/>
    <mergeCell ref="I7:K7"/>
    <mergeCell ref="I8:K8"/>
    <mergeCell ref="I9:K9"/>
    <mergeCell ref="I10:K10"/>
    <mergeCell ref="I11:K11"/>
    <mergeCell ref="C33:C34"/>
    <mergeCell ref="D33:D34"/>
    <mergeCell ref="C35:C36"/>
    <mergeCell ref="D35:D36"/>
    <mergeCell ref="G5:G6"/>
    <mergeCell ref="C27:C28"/>
    <mergeCell ref="D27:D28"/>
    <mergeCell ref="C29:C30"/>
    <mergeCell ref="D29:D30"/>
    <mergeCell ref="C19:C20"/>
    <mergeCell ref="D19:D20"/>
    <mergeCell ref="C31:C32"/>
    <mergeCell ref="D31:D32"/>
    <mergeCell ref="C21:C22"/>
    <mergeCell ref="D21:D22"/>
    <mergeCell ref="C23:C24"/>
    <mergeCell ref="D23:D24"/>
    <mergeCell ref="C25:C26"/>
    <mergeCell ref="D25:D26"/>
    <mergeCell ref="C13:C14"/>
    <mergeCell ref="D13:D14"/>
    <mergeCell ref="C15:C16"/>
    <mergeCell ref="D15:D16"/>
    <mergeCell ref="C17:C18"/>
    <mergeCell ref="D17:D18"/>
    <mergeCell ref="C7:D8"/>
    <mergeCell ref="C9:C10"/>
    <mergeCell ref="D9:D10"/>
    <mergeCell ref="C11:C12"/>
    <mergeCell ref="D11:D12"/>
    <mergeCell ref="J1:K1"/>
    <mergeCell ref="C2:K2"/>
    <mergeCell ref="C4:C6"/>
    <mergeCell ref="D4:E6"/>
    <mergeCell ref="F4:K4"/>
    <mergeCell ref="F5:F6"/>
    <mergeCell ref="I5:K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verticalDpi="597" r:id="rId1"/>
  <headerFooter>
    <oddHeader xml:space="preserve">&amp;C
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zoomScale="75" zoomScaleNormal="75" zoomScalePageLayoutView="75" workbookViewId="0">
      <pane ySplit="10" topLeftCell="A11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27.625" style="1" customWidth="1"/>
    <col min="4" max="4" width="20.625" style="1" customWidth="1"/>
    <col min="5" max="12" width="8.625" style="1" customWidth="1"/>
    <col min="13" max="13" width="9.125" style="1" customWidth="1"/>
    <col min="14" max="14" width="9.25" style="1" customWidth="1"/>
    <col min="15" max="16384" width="18.5" style="1"/>
  </cols>
  <sheetData>
    <row r="1" spans="2:14">
      <c r="M1" s="192" t="s">
        <v>160</v>
      </c>
      <c r="N1" s="192"/>
    </row>
    <row r="2" spans="2:14" ht="24.75" customHeight="1">
      <c r="B2" s="109" t="s">
        <v>189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2:14" ht="9" customHeight="1">
      <c r="B3" s="4"/>
      <c r="C3" s="4"/>
      <c r="D3" s="4"/>
      <c r="E3" s="4"/>
      <c r="F3" s="4"/>
      <c r="G3" s="4"/>
      <c r="H3" s="4"/>
      <c r="I3" s="4"/>
      <c r="J3" s="4"/>
    </row>
    <row r="4" spans="2:14" ht="29.25" customHeight="1">
      <c r="B4" s="100" t="s">
        <v>0</v>
      </c>
      <c r="C4" s="100" t="s">
        <v>1</v>
      </c>
      <c r="D4" s="114"/>
      <c r="E4" s="100" t="s">
        <v>89</v>
      </c>
      <c r="F4" s="100"/>
      <c r="G4" s="100"/>
      <c r="H4" s="100"/>
      <c r="I4" s="100"/>
      <c r="J4" s="100"/>
      <c r="K4" s="100"/>
      <c r="L4" s="100"/>
      <c r="M4" s="100"/>
      <c r="N4" s="100"/>
    </row>
    <row r="5" spans="2:14" ht="30" customHeight="1">
      <c r="B5" s="100"/>
      <c r="C5" s="100"/>
      <c r="D5" s="114"/>
      <c r="E5" s="202" t="s">
        <v>123</v>
      </c>
      <c r="F5" s="114"/>
      <c r="G5" s="202" t="s">
        <v>124</v>
      </c>
      <c r="H5" s="114"/>
      <c r="I5" s="202" t="s">
        <v>122</v>
      </c>
      <c r="J5" s="202"/>
      <c r="K5" s="202"/>
      <c r="L5" s="202"/>
      <c r="M5" s="210" t="s">
        <v>175</v>
      </c>
      <c r="N5" s="141"/>
    </row>
    <row r="6" spans="2:14" ht="33.75" customHeight="1">
      <c r="B6" s="114"/>
      <c r="C6" s="114"/>
      <c r="D6" s="114"/>
      <c r="E6" s="114"/>
      <c r="F6" s="114"/>
      <c r="G6" s="114"/>
      <c r="H6" s="114"/>
      <c r="I6" s="210" t="s">
        <v>125</v>
      </c>
      <c r="J6" s="200"/>
      <c r="K6" s="210" t="s">
        <v>126</v>
      </c>
      <c r="L6" s="200"/>
      <c r="M6" s="141"/>
      <c r="N6" s="141"/>
    </row>
    <row r="7" spans="2:14" ht="21" customHeight="1">
      <c r="B7" s="114"/>
      <c r="C7" s="114"/>
      <c r="D7" s="114"/>
      <c r="E7" s="90" t="s">
        <v>4</v>
      </c>
      <c r="F7" s="90" t="s">
        <v>5</v>
      </c>
      <c r="G7" s="90" t="s">
        <v>4</v>
      </c>
      <c r="H7" s="90" t="s">
        <v>5</v>
      </c>
      <c r="I7" s="90" t="s">
        <v>4</v>
      </c>
      <c r="J7" s="90" t="s">
        <v>5</v>
      </c>
      <c r="K7" s="90" t="s">
        <v>4</v>
      </c>
      <c r="L7" s="90" t="s">
        <v>5</v>
      </c>
      <c r="M7" s="90" t="s">
        <v>4</v>
      </c>
      <c r="N7" s="90" t="s">
        <v>5</v>
      </c>
    </row>
    <row r="8" spans="2:14" ht="18" customHeight="1">
      <c r="B8" s="100" t="s">
        <v>10</v>
      </c>
      <c r="C8" s="101"/>
      <c r="D8" s="35" t="s">
        <v>2</v>
      </c>
      <c r="E8" s="44">
        <f t="shared" ref="E8:N8" si="0">E11+E14+E17+E20+E23+E26+E29+E32+E35+E38+E41+E44+E47+E50</f>
        <v>6929</v>
      </c>
      <c r="F8" s="44">
        <f t="shared" si="0"/>
        <v>4673</v>
      </c>
      <c r="G8" s="59">
        <f t="shared" si="0"/>
        <v>5594</v>
      </c>
      <c r="H8" s="59">
        <f t="shared" si="0"/>
        <v>3833</v>
      </c>
      <c r="I8" s="44">
        <f t="shared" si="0"/>
        <v>4193</v>
      </c>
      <c r="J8" s="44">
        <f t="shared" si="0"/>
        <v>2948</v>
      </c>
      <c r="K8" s="44">
        <f t="shared" si="0"/>
        <v>1401</v>
      </c>
      <c r="L8" s="44">
        <f t="shared" si="0"/>
        <v>885</v>
      </c>
      <c r="M8" s="44">
        <f t="shared" si="0"/>
        <v>4001</v>
      </c>
      <c r="N8" s="44">
        <f t="shared" si="0"/>
        <v>2766</v>
      </c>
    </row>
    <row r="9" spans="2:14" ht="18" customHeight="1">
      <c r="B9" s="100"/>
      <c r="C9" s="101"/>
      <c r="D9" s="36" t="s">
        <v>3</v>
      </c>
      <c r="E9" s="44">
        <f t="shared" ref="E9:N9" si="1">E12+E15+E18+E21+E24+E27+E30+E33+E36+E39+E42+E45+E48+E51</f>
        <v>6269</v>
      </c>
      <c r="F9" s="44">
        <f t="shared" si="1"/>
        <v>4216</v>
      </c>
      <c r="G9" s="44">
        <f t="shared" si="1"/>
        <v>5018</v>
      </c>
      <c r="H9" s="44">
        <f t="shared" si="1"/>
        <v>3429</v>
      </c>
      <c r="I9" s="44">
        <f t="shared" si="1"/>
        <v>3726</v>
      </c>
      <c r="J9" s="44">
        <f t="shared" si="1"/>
        <v>2608</v>
      </c>
      <c r="K9" s="44">
        <f t="shared" si="1"/>
        <v>1292</v>
      </c>
      <c r="L9" s="44">
        <f t="shared" si="1"/>
        <v>821</v>
      </c>
      <c r="M9" s="44">
        <f t="shared" si="1"/>
        <v>3638</v>
      </c>
      <c r="N9" s="44">
        <f t="shared" si="1"/>
        <v>2508</v>
      </c>
    </row>
    <row r="10" spans="2:14" s="2" customFormat="1" ht="18" customHeight="1">
      <c r="B10" s="101"/>
      <c r="C10" s="101"/>
      <c r="D10" s="35" t="s">
        <v>93</v>
      </c>
      <c r="E10" s="44">
        <f t="shared" ref="E10:N10" si="2">E13+E16+E19+E22+E25+E28+E31+E34+E37+E40+E43+E46+E49+E52</f>
        <v>631</v>
      </c>
      <c r="F10" s="44">
        <f t="shared" si="2"/>
        <v>439</v>
      </c>
      <c r="G10" s="44">
        <f t="shared" si="2"/>
        <v>551</v>
      </c>
      <c r="H10" s="44">
        <f t="shared" si="2"/>
        <v>388</v>
      </c>
      <c r="I10" s="44">
        <f t="shared" si="2"/>
        <v>455</v>
      </c>
      <c r="J10" s="44">
        <f t="shared" si="2"/>
        <v>330</v>
      </c>
      <c r="K10" s="44">
        <f t="shared" si="2"/>
        <v>96</v>
      </c>
      <c r="L10" s="44">
        <f t="shared" si="2"/>
        <v>58</v>
      </c>
      <c r="M10" s="44">
        <f t="shared" si="2"/>
        <v>360</v>
      </c>
      <c r="N10" s="44">
        <f t="shared" si="2"/>
        <v>257</v>
      </c>
    </row>
    <row r="11" spans="2:14" s="2" customFormat="1" ht="17.100000000000001" customHeight="1">
      <c r="B11" s="105">
        <v>1</v>
      </c>
      <c r="C11" s="98" t="s">
        <v>6</v>
      </c>
      <c r="D11" s="35" t="s">
        <v>2</v>
      </c>
      <c r="E11" s="37">
        <v>546</v>
      </c>
      <c r="F11" s="37">
        <v>401</v>
      </c>
      <c r="G11" s="37">
        <v>394</v>
      </c>
      <c r="H11" s="37">
        <v>286</v>
      </c>
      <c r="I11" s="37">
        <v>394</v>
      </c>
      <c r="J11" s="37">
        <v>286</v>
      </c>
      <c r="K11" s="37">
        <v>0</v>
      </c>
      <c r="L11" s="37">
        <v>0</v>
      </c>
      <c r="M11" s="37">
        <v>355</v>
      </c>
      <c r="N11" s="37">
        <v>264</v>
      </c>
    </row>
    <row r="12" spans="2:14" s="2" customFormat="1" ht="17.100000000000001" customHeight="1">
      <c r="B12" s="105"/>
      <c r="C12" s="98"/>
      <c r="D12" s="36" t="s">
        <v>3</v>
      </c>
      <c r="E12" s="37">
        <v>432</v>
      </c>
      <c r="F12" s="37">
        <v>319</v>
      </c>
      <c r="G12" s="37">
        <v>288</v>
      </c>
      <c r="H12" s="37">
        <v>211</v>
      </c>
      <c r="I12" s="37">
        <v>288</v>
      </c>
      <c r="J12" s="37">
        <v>211</v>
      </c>
      <c r="K12" s="37">
        <v>0</v>
      </c>
      <c r="L12" s="37">
        <v>0</v>
      </c>
      <c r="M12" s="37">
        <v>292</v>
      </c>
      <c r="N12" s="37">
        <v>217</v>
      </c>
    </row>
    <row r="13" spans="2:14" s="2" customFormat="1" ht="17.100000000000001" customHeight="1">
      <c r="B13" s="103"/>
      <c r="C13" s="98"/>
      <c r="D13" s="35" t="s">
        <v>93</v>
      </c>
      <c r="E13" s="37">
        <v>114</v>
      </c>
      <c r="F13" s="37">
        <v>82</v>
      </c>
      <c r="G13" s="37">
        <v>106</v>
      </c>
      <c r="H13" s="37">
        <v>75</v>
      </c>
      <c r="I13" s="37">
        <v>106</v>
      </c>
      <c r="J13" s="37">
        <v>75</v>
      </c>
      <c r="K13" s="37">
        <v>0</v>
      </c>
      <c r="L13" s="37">
        <v>0</v>
      </c>
      <c r="M13" s="37">
        <v>63</v>
      </c>
      <c r="N13" s="37">
        <v>47</v>
      </c>
    </row>
    <row r="14" spans="2:14" s="3" customFormat="1" ht="17.100000000000001" customHeight="1">
      <c r="B14" s="96">
        <v>2</v>
      </c>
      <c r="C14" s="98" t="s">
        <v>7</v>
      </c>
      <c r="D14" s="35" t="s">
        <v>2</v>
      </c>
      <c r="E14" s="37">
        <v>334</v>
      </c>
      <c r="F14" s="37">
        <v>249</v>
      </c>
      <c r="G14" s="37">
        <v>252</v>
      </c>
      <c r="H14" s="37">
        <v>189</v>
      </c>
      <c r="I14" s="37">
        <v>252</v>
      </c>
      <c r="J14" s="37">
        <v>189</v>
      </c>
      <c r="K14" s="37">
        <v>0</v>
      </c>
      <c r="L14" s="37">
        <v>0</v>
      </c>
      <c r="M14" s="37">
        <v>215</v>
      </c>
      <c r="N14" s="37">
        <v>167</v>
      </c>
    </row>
    <row r="15" spans="2:14" s="3" customFormat="1" ht="17.100000000000001" customHeight="1">
      <c r="B15" s="96"/>
      <c r="C15" s="98"/>
      <c r="D15" s="36" t="s">
        <v>3</v>
      </c>
      <c r="E15" s="37">
        <v>294</v>
      </c>
      <c r="F15" s="37">
        <v>213</v>
      </c>
      <c r="G15" s="37">
        <v>217</v>
      </c>
      <c r="H15" s="37">
        <v>158</v>
      </c>
      <c r="I15" s="37">
        <v>217</v>
      </c>
      <c r="J15" s="37">
        <v>158</v>
      </c>
      <c r="K15" s="37">
        <v>0</v>
      </c>
      <c r="L15" s="37">
        <v>0</v>
      </c>
      <c r="M15" s="37">
        <v>185</v>
      </c>
      <c r="N15" s="37">
        <v>140</v>
      </c>
    </row>
    <row r="16" spans="2:14" s="3" customFormat="1" ht="17.100000000000001" customHeight="1">
      <c r="B16" s="96"/>
      <c r="C16" s="98"/>
      <c r="D16" s="35" t="s">
        <v>93</v>
      </c>
      <c r="E16" s="37">
        <v>40</v>
      </c>
      <c r="F16" s="37">
        <v>36</v>
      </c>
      <c r="G16" s="37">
        <v>35</v>
      </c>
      <c r="H16" s="37">
        <v>31</v>
      </c>
      <c r="I16" s="37">
        <v>35</v>
      </c>
      <c r="J16" s="37">
        <v>31</v>
      </c>
      <c r="K16" s="37">
        <v>0</v>
      </c>
      <c r="L16" s="37">
        <v>0</v>
      </c>
      <c r="M16" s="37">
        <v>30</v>
      </c>
      <c r="N16" s="37">
        <v>27</v>
      </c>
    </row>
    <row r="17" spans="2:14" s="3" customFormat="1" ht="17.100000000000001" customHeight="1">
      <c r="B17" s="103">
        <v>3</v>
      </c>
      <c r="C17" s="98" t="s">
        <v>13</v>
      </c>
      <c r="D17" s="35" t="s">
        <v>2</v>
      </c>
      <c r="E17" s="37">
        <v>364</v>
      </c>
      <c r="F17" s="37">
        <v>250</v>
      </c>
      <c r="G17" s="37">
        <v>287</v>
      </c>
      <c r="H17" s="37">
        <v>209</v>
      </c>
      <c r="I17" s="37">
        <v>287</v>
      </c>
      <c r="J17" s="37">
        <v>209</v>
      </c>
      <c r="K17" s="37">
        <v>0</v>
      </c>
      <c r="L17" s="37">
        <v>0</v>
      </c>
      <c r="M17" s="37">
        <v>189</v>
      </c>
      <c r="N17" s="37">
        <v>147</v>
      </c>
    </row>
    <row r="18" spans="2:14" s="3" customFormat="1" ht="17.100000000000001" customHeight="1">
      <c r="B18" s="103"/>
      <c r="C18" s="98"/>
      <c r="D18" s="36" t="s">
        <v>3</v>
      </c>
      <c r="E18" s="37">
        <v>334</v>
      </c>
      <c r="F18" s="37">
        <v>229</v>
      </c>
      <c r="G18" s="37">
        <v>262</v>
      </c>
      <c r="H18" s="37">
        <v>190</v>
      </c>
      <c r="I18" s="37">
        <v>262</v>
      </c>
      <c r="J18" s="37">
        <v>190</v>
      </c>
      <c r="K18" s="37">
        <v>0</v>
      </c>
      <c r="L18" s="37">
        <v>0</v>
      </c>
      <c r="M18" s="37">
        <v>176</v>
      </c>
      <c r="N18" s="37">
        <v>136</v>
      </c>
    </row>
    <row r="19" spans="2:14" s="3" customFormat="1" ht="17.100000000000001" customHeight="1">
      <c r="B19" s="103"/>
      <c r="C19" s="98"/>
      <c r="D19" s="35" t="s">
        <v>93</v>
      </c>
      <c r="E19" s="37">
        <v>28</v>
      </c>
      <c r="F19" s="37">
        <v>19</v>
      </c>
      <c r="G19" s="37">
        <v>23</v>
      </c>
      <c r="H19" s="37">
        <v>17</v>
      </c>
      <c r="I19" s="37">
        <v>23</v>
      </c>
      <c r="J19" s="37">
        <v>17</v>
      </c>
      <c r="K19" s="37">
        <v>0</v>
      </c>
      <c r="L19" s="37">
        <v>0</v>
      </c>
      <c r="M19" s="37">
        <v>13</v>
      </c>
      <c r="N19" s="37">
        <v>11</v>
      </c>
    </row>
    <row r="20" spans="2:14" s="3" customFormat="1" ht="17.100000000000001" customHeight="1">
      <c r="B20" s="103">
        <v>4</v>
      </c>
      <c r="C20" s="98" t="s">
        <v>14</v>
      </c>
      <c r="D20" s="35" t="s">
        <v>2</v>
      </c>
      <c r="E20" s="37">
        <v>754</v>
      </c>
      <c r="F20" s="37">
        <v>475</v>
      </c>
      <c r="G20" s="37">
        <v>615</v>
      </c>
      <c r="H20" s="37">
        <v>402</v>
      </c>
      <c r="I20" s="37">
        <v>374</v>
      </c>
      <c r="J20" s="37">
        <v>262</v>
      </c>
      <c r="K20" s="37">
        <v>241</v>
      </c>
      <c r="L20" s="37">
        <v>140</v>
      </c>
      <c r="M20" s="37">
        <v>450</v>
      </c>
      <c r="N20" s="37">
        <v>290</v>
      </c>
    </row>
    <row r="21" spans="2:14" s="3" customFormat="1" ht="17.100000000000001" customHeight="1">
      <c r="B21" s="103"/>
      <c r="C21" s="98"/>
      <c r="D21" s="36" t="s">
        <v>3</v>
      </c>
      <c r="E21" s="37">
        <v>723</v>
      </c>
      <c r="F21" s="37">
        <v>459</v>
      </c>
      <c r="G21" s="37">
        <v>587</v>
      </c>
      <c r="H21" s="37">
        <v>388</v>
      </c>
      <c r="I21" s="37">
        <v>352</v>
      </c>
      <c r="J21" s="37">
        <v>252</v>
      </c>
      <c r="K21" s="37">
        <v>235</v>
      </c>
      <c r="L21" s="37">
        <v>136</v>
      </c>
      <c r="M21" s="37">
        <v>428</v>
      </c>
      <c r="N21" s="37">
        <v>280</v>
      </c>
    </row>
    <row r="22" spans="2:14" s="3" customFormat="1" ht="17.100000000000001" customHeight="1">
      <c r="B22" s="103"/>
      <c r="C22" s="98"/>
      <c r="D22" s="35" t="s">
        <v>93</v>
      </c>
      <c r="E22" s="37">
        <v>27</v>
      </c>
      <c r="F22" s="37">
        <v>13</v>
      </c>
      <c r="G22" s="37">
        <v>24</v>
      </c>
      <c r="H22" s="37">
        <v>11</v>
      </c>
      <c r="I22" s="37">
        <v>20</v>
      </c>
      <c r="J22" s="37">
        <v>9</v>
      </c>
      <c r="K22" s="37">
        <v>4</v>
      </c>
      <c r="L22" s="37">
        <v>2</v>
      </c>
      <c r="M22" s="37">
        <v>20</v>
      </c>
      <c r="N22" s="37">
        <v>9</v>
      </c>
    </row>
    <row r="23" spans="2:14" s="3" customFormat="1" ht="17.100000000000001" customHeight="1">
      <c r="B23" s="105">
        <v>5</v>
      </c>
      <c r="C23" s="98" t="s">
        <v>15</v>
      </c>
      <c r="D23" s="35" t="s">
        <v>2</v>
      </c>
      <c r="E23" s="37">
        <v>553</v>
      </c>
      <c r="F23" s="37">
        <v>395</v>
      </c>
      <c r="G23" s="37">
        <v>504</v>
      </c>
      <c r="H23" s="37">
        <v>367</v>
      </c>
      <c r="I23" s="37">
        <v>488</v>
      </c>
      <c r="J23" s="37">
        <v>351</v>
      </c>
      <c r="K23" s="37">
        <v>16</v>
      </c>
      <c r="L23" s="37">
        <v>16</v>
      </c>
      <c r="M23" s="37">
        <v>330</v>
      </c>
      <c r="N23" s="37">
        <v>227</v>
      </c>
    </row>
    <row r="24" spans="2:14" s="3" customFormat="1" ht="17.100000000000001" customHeight="1">
      <c r="B24" s="105"/>
      <c r="C24" s="98"/>
      <c r="D24" s="36" t="s">
        <v>3</v>
      </c>
      <c r="E24" s="37">
        <v>486</v>
      </c>
      <c r="F24" s="37">
        <v>346</v>
      </c>
      <c r="G24" s="37">
        <v>436</v>
      </c>
      <c r="H24" s="37">
        <v>316</v>
      </c>
      <c r="I24" s="37">
        <v>423</v>
      </c>
      <c r="J24" s="37">
        <v>303</v>
      </c>
      <c r="K24" s="37">
        <v>13</v>
      </c>
      <c r="L24" s="37">
        <v>13</v>
      </c>
      <c r="M24" s="37">
        <v>293</v>
      </c>
      <c r="N24" s="37">
        <v>201</v>
      </c>
    </row>
    <row r="25" spans="2:14" s="3" customFormat="1" ht="17.100000000000001" customHeight="1">
      <c r="B25" s="103"/>
      <c r="C25" s="98"/>
      <c r="D25" s="35" t="s">
        <v>93</v>
      </c>
      <c r="E25" s="37">
        <v>67</v>
      </c>
      <c r="F25" s="37">
        <v>49</v>
      </c>
      <c r="G25" s="37">
        <v>68</v>
      </c>
      <c r="H25" s="37">
        <v>51</v>
      </c>
      <c r="I25" s="37">
        <v>65</v>
      </c>
      <c r="J25" s="37">
        <v>48</v>
      </c>
      <c r="K25" s="37">
        <v>3</v>
      </c>
      <c r="L25" s="37">
        <v>3</v>
      </c>
      <c r="M25" s="37">
        <v>37</v>
      </c>
      <c r="N25" s="37">
        <v>26</v>
      </c>
    </row>
    <row r="26" spans="2:14" s="3" customFormat="1" ht="17.100000000000001" customHeight="1">
      <c r="B26" s="96">
        <v>6</v>
      </c>
      <c r="C26" s="98" t="s">
        <v>16</v>
      </c>
      <c r="D26" s="35" t="s">
        <v>2</v>
      </c>
      <c r="E26" s="37">
        <v>355</v>
      </c>
      <c r="F26" s="37">
        <v>216</v>
      </c>
      <c r="G26" s="37">
        <v>323</v>
      </c>
      <c r="H26" s="37">
        <v>200</v>
      </c>
      <c r="I26" s="37">
        <v>312</v>
      </c>
      <c r="J26" s="37">
        <v>193</v>
      </c>
      <c r="K26" s="37">
        <v>11</v>
      </c>
      <c r="L26" s="37">
        <v>7</v>
      </c>
      <c r="M26" s="37">
        <v>238</v>
      </c>
      <c r="N26" s="37">
        <v>147</v>
      </c>
    </row>
    <row r="27" spans="2:14" s="3" customFormat="1" ht="17.100000000000001" customHeight="1">
      <c r="B27" s="96"/>
      <c r="C27" s="98"/>
      <c r="D27" s="36" t="s">
        <v>3</v>
      </c>
      <c r="E27" s="37">
        <v>331</v>
      </c>
      <c r="F27" s="37">
        <v>197</v>
      </c>
      <c r="G27" s="37">
        <v>298</v>
      </c>
      <c r="H27" s="37">
        <v>181</v>
      </c>
      <c r="I27" s="37">
        <v>290</v>
      </c>
      <c r="J27" s="37">
        <v>175</v>
      </c>
      <c r="K27" s="37">
        <v>8</v>
      </c>
      <c r="L27" s="37">
        <v>6</v>
      </c>
      <c r="M27" s="37">
        <v>221</v>
      </c>
      <c r="N27" s="37">
        <v>137</v>
      </c>
    </row>
    <row r="28" spans="2:14" s="3" customFormat="1" ht="17.100000000000001" customHeight="1">
      <c r="B28" s="96"/>
      <c r="C28" s="98"/>
      <c r="D28" s="35" t="s">
        <v>93</v>
      </c>
      <c r="E28" s="37">
        <v>20</v>
      </c>
      <c r="F28" s="37">
        <v>15</v>
      </c>
      <c r="G28" s="37">
        <v>22</v>
      </c>
      <c r="H28" s="37">
        <v>16</v>
      </c>
      <c r="I28" s="37">
        <v>19</v>
      </c>
      <c r="J28" s="37">
        <v>15</v>
      </c>
      <c r="K28" s="37">
        <v>3</v>
      </c>
      <c r="L28" s="37">
        <v>1</v>
      </c>
      <c r="M28" s="37">
        <v>17</v>
      </c>
      <c r="N28" s="37">
        <v>10</v>
      </c>
    </row>
    <row r="29" spans="2:14" s="3" customFormat="1" ht="18" customHeight="1">
      <c r="B29" s="103">
        <v>7</v>
      </c>
      <c r="C29" s="98" t="s">
        <v>17</v>
      </c>
      <c r="D29" s="35" t="s">
        <v>2</v>
      </c>
      <c r="E29" s="37">
        <v>536</v>
      </c>
      <c r="F29" s="37">
        <v>346</v>
      </c>
      <c r="G29" s="37">
        <v>466</v>
      </c>
      <c r="H29" s="37">
        <v>316</v>
      </c>
      <c r="I29" s="37">
        <v>190</v>
      </c>
      <c r="J29" s="37">
        <v>148</v>
      </c>
      <c r="K29" s="37">
        <v>276</v>
      </c>
      <c r="L29" s="37">
        <v>168</v>
      </c>
      <c r="M29" s="37">
        <v>309</v>
      </c>
      <c r="N29" s="37">
        <v>214</v>
      </c>
    </row>
    <row r="30" spans="2:14" s="3" customFormat="1" ht="18" customHeight="1">
      <c r="B30" s="103"/>
      <c r="C30" s="98"/>
      <c r="D30" s="36" t="s">
        <v>3</v>
      </c>
      <c r="E30" s="37">
        <v>477</v>
      </c>
      <c r="F30" s="37">
        <v>304</v>
      </c>
      <c r="G30" s="37">
        <v>412</v>
      </c>
      <c r="H30" s="37">
        <v>278</v>
      </c>
      <c r="I30" s="37">
        <v>169</v>
      </c>
      <c r="J30" s="37">
        <v>130</v>
      </c>
      <c r="K30" s="37">
        <v>243</v>
      </c>
      <c r="L30" s="37">
        <v>148</v>
      </c>
      <c r="M30" s="37">
        <v>284</v>
      </c>
      <c r="N30" s="37">
        <v>194</v>
      </c>
    </row>
    <row r="31" spans="2:14" s="3" customFormat="1" ht="18" customHeight="1">
      <c r="B31" s="103"/>
      <c r="C31" s="98"/>
      <c r="D31" s="35" t="s">
        <v>93</v>
      </c>
      <c r="E31" s="37">
        <v>48</v>
      </c>
      <c r="F31" s="37">
        <v>37</v>
      </c>
      <c r="G31" s="37">
        <v>43</v>
      </c>
      <c r="H31" s="37">
        <v>33</v>
      </c>
      <c r="I31" s="37">
        <v>18</v>
      </c>
      <c r="J31" s="37">
        <v>16</v>
      </c>
      <c r="K31" s="37">
        <v>25</v>
      </c>
      <c r="L31" s="37">
        <v>17</v>
      </c>
      <c r="M31" s="37">
        <v>24</v>
      </c>
      <c r="N31" s="37">
        <v>20</v>
      </c>
    </row>
    <row r="32" spans="2:14" s="3" customFormat="1" ht="18" customHeight="1">
      <c r="B32" s="103">
        <v>8</v>
      </c>
      <c r="C32" s="98" t="s">
        <v>18</v>
      </c>
      <c r="D32" s="35" t="s">
        <v>2</v>
      </c>
      <c r="E32" s="37">
        <v>393</v>
      </c>
      <c r="F32" s="37">
        <v>220</v>
      </c>
      <c r="G32" s="37">
        <v>384</v>
      </c>
      <c r="H32" s="37">
        <v>211</v>
      </c>
      <c r="I32" s="37">
        <v>321</v>
      </c>
      <c r="J32" s="37">
        <v>182</v>
      </c>
      <c r="K32" s="37">
        <v>63</v>
      </c>
      <c r="L32" s="37">
        <v>29</v>
      </c>
      <c r="M32" s="37">
        <v>216</v>
      </c>
      <c r="N32" s="37">
        <v>123</v>
      </c>
    </row>
    <row r="33" spans="2:14" s="3" customFormat="1" ht="18" customHeight="1">
      <c r="B33" s="103"/>
      <c r="C33" s="98"/>
      <c r="D33" s="36" t="s">
        <v>3</v>
      </c>
      <c r="E33" s="37">
        <v>360</v>
      </c>
      <c r="F33" s="37">
        <v>205</v>
      </c>
      <c r="G33" s="37">
        <v>345</v>
      </c>
      <c r="H33" s="37">
        <v>193</v>
      </c>
      <c r="I33" s="37">
        <v>287</v>
      </c>
      <c r="J33" s="37">
        <v>165</v>
      </c>
      <c r="K33" s="37">
        <v>58</v>
      </c>
      <c r="L33" s="37">
        <v>28</v>
      </c>
      <c r="M33" s="37">
        <v>194</v>
      </c>
      <c r="N33" s="37">
        <v>112</v>
      </c>
    </row>
    <row r="34" spans="2:14" s="3" customFormat="1" ht="18" customHeight="1">
      <c r="B34" s="103"/>
      <c r="C34" s="98"/>
      <c r="D34" s="35" t="s">
        <v>93</v>
      </c>
      <c r="E34" s="37">
        <v>33</v>
      </c>
      <c r="F34" s="37">
        <v>15</v>
      </c>
      <c r="G34" s="37">
        <v>39</v>
      </c>
      <c r="H34" s="37">
        <v>18</v>
      </c>
      <c r="I34" s="37">
        <v>34</v>
      </c>
      <c r="J34" s="37">
        <v>17</v>
      </c>
      <c r="K34" s="37">
        <v>5</v>
      </c>
      <c r="L34" s="37">
        <v>1</v>
      </c>
      <c r="M34" s="37">
        <v>22</v>
      </c>
      <c r="N34" s="37">
        <v>11</v>
      </c>
    </row>
    <row r="35" spans="2:14" s="3" customFormat="1" ht="18" customHeight="1">
      <c r="B35" s="105">
        <v>9</v>
      </c>
      <c r="C35" s="98" t="s">
        <v>19</v>
      </c>
      <c r="D35" s="35" t="s">
        <v>2</v>
      </c>
      <c r="E35" s="37">
        <v>348</v>
      </c>
      <c r="F35" s="37">
        <v>220</v>
      </c>
      <c r="G35" s="37">
        <v>340</v>
      </c>
      <c r="H35" s="37">
        <v>213</v>
      </c>
      <c r="I35" s="37">
        <v>87</v>
      </c>
      <c r="J35" s="37">
        <v>60</v>
      </c>
      <c r="K35" s="37">
        <v>253</v>
      </c>
      <c r="L35" s="37">
        <v>153</v>
      </c>
      <c r="M35" s="37">
        <v>208</v>
      </c>
      <c r="N35" s="37">
        <v>134</v>
      </c>
    </row>
    <row r="36" spans="2:14" s="3" customFormat="1" ht="18" customHeight="1">
      <c r="B36" s="105"/>
      <c r="C36" s="98"/>
      <c r="D36" s="36" t="s">
        <v>3</v>
      </c>
      <c r="E36" s="37">
        <v>320</v>
      </c>
      <c r="F36" s="37">
        <v>200</v>
      </c>
      <c r="G36" s="37">
        <v>312</v>
      </c>
      <c r="H36" s="37">
        <v>193</v>
      </c>
      <c r="I36" s="37">
        <v>75</v>
      </c>
      <c r="J36" s="37">
        <v>51</v>
      </c>
      <c r="K36" s="37">
        <v>237</v>
      </c>
      <c r="L36" s="37">
        <v>142</v>
      </c>
      <c r="M36" s="37">
        <v>190</v>
      </c>
      <c r="N36" s="37">
        <v>120</v>
      </c>
    </row>
    <row r="37" spans="2:14" s="3" customFormat="1" ht="18" customHeight="1">
      <c r="B37" s="105"/>
      <c r="C37" s="98"/>
      <c r="D37" s="35" t="s">
        <v>93</v>
      </c>
      <c r="E37" s="37">
        <v>28</v>
      </c>
      <c r="F37" s="37">
        <v>20</v>
      </c>
      <c r="G37" s="37">
        <v>28</v>
      </c>
      <c r="H37" s="37">
        <v>20</v>
      </c>
      <c r="I37" s="37">
        <v>12</v>
      </c>
      <c r="J37" s="37">
        <v>9</v>
      </c>
      <c r="K37" s="37">
        <v>16</v>
      </c>
      <c r="L37" s="37">
        <v>11</v>
      </c>
      <c r="M37" s="37">
        <v>18</v>
      </c>
      <c r="N37" s="37">
        <v>14</v>
      </c>
    </row>
    <row r="38" spans="2:14" s="3" customFormat="1" ht="18" customHeight="1">
      <c r="B38" s="96">
        <v>10</v>
      </c>
      <c r="C38" s="98" t="s">
        <v>20</v>
      </c>
      <c r="D38" s="35" t="s">
        <v>2</v>
      </c>
      <c r="E38" s="37">
        <v>245</v>
      </c>
      <c r="F38" s="37">
        <v>140</v>
      </c>
      <c r="G38" s="37">
        <v>200</v>
      </c>
      <c r="H38" s="37">
        <v>127</v>
      </c>
      <c r="I38" s="37">
        <v>198</v>
      </c>
      <c r="J38" s="37">
        <v>125</v>
      </c>
      <c r="K38" s="37">
        <v>2</v>
      </c>
      <c r="L38" s="37">
        <v>2</v>
      </c>
      <c r="M38" s="37">
        <v>141</v>
      </c>
      <c r="N38" s="37">
        <v>87</v>
      </c>
    </row>
    <row r="39" spans="2:14" s="3" customFormat="1" ht="18" customHeight="1">
      <c r="B39" s="96"/>
      <c r="C39" s="98"/>
      <c r="D39" s="36" t="s">
        <v>3</v>
      </c>
      <c r="E39" s="37">
        <v>237</v>
      </c>
      <c r="F39" s="37">
        <v>138</v>
      </c>
      <c r="G39" s="37">
        <v>194</v>
      </c>
      <c r="H39" s="37">
        <v>123</v>
      </c>
      <c r="I39" s="37">
        <v>192</v>
      </c>
      <c r="J39" s="37">
        <v>121</v>
      </c>
      <c r="K39" s="37">
        <v>2</v>
      </c>
      <c r="L39" s="37">
        <v>2</v>
      </c>
      <c r="M39" s="37">
        <v>135</v>
      </c>
      <c r="N39" s="37">
        <v>84</v>
      </c>
    </row>
    <row r="40" spans="2:14" s="3" customFormat="1" ht="18" customHeight="1">
      <c r="B40" s="96"/>
      <c r="C40" s="98"/>
      <c r="D40" s="35" t="s">
        <v>93</v>
      </c>
      <c r="E40" s="37">
        <v>8</v>
      </c>
      <c r="F40" s="37">
        <v>2</v>
      </c>
      <c r="G40" s="37">
        <v>6</v>
      </c>
      <c r="H40" s="37">
        <v>4</v>
      </c>
      <c r="I40" s="37">
        <v>6</v>
      </c>
      <c r="J40" s="37">
        <v>4</v>
      </c>
      <c r="K40" s="37">
        <v>0</v>
      </c>
      <c r="L40" s="37">
        <v>0</v>
      </c>
      <c r="M40" s="37">
        <v>6</v>
      </c>
      <c r="N40" s="37">
        <v>3</v>
      </c>
    </row>
    <row r="41" spans="2:14" s="3" customFormat="1" ht="18" customHeight="1">
      <c r="B41" s="103">
        <v>11</v>
      </c>
      <c r="C41" s="98" t="s">
        <v>8</v>
      </c>
      <c r="D41" s="35" t="s">
        <v>2</v>
      </c>
      <c r="E41" s="37">
        <v>775</v>
      </c>
      <c r="F41" s="37">
        <v>545</v>
      </c>
      <c r="G41" s="37">
        <v>466</v>
      </c>
      <c r="H41" s="37">
        <v>346</v>
      </c>
      <c r="I41" s="37">
        <v>317</v>
      </c>
      <c r="J41" s="37">
        <v>239</v>
      </c>
      <c r="K41" s="37">
        <v>149</v>
      </c>
      <c r="L41" s="37">
        <v>107</v>
      </c>
      <c r="M41" s="37">
        <v>380</v>
      </c>
      <c r="N41" s="37">
        <v>280</v>
      </c>
    </row>
    <row r="42" spans="2:14" s="3" customFormat="1" ht="18" customHeight="1">
      <c r="B42" s="103"/>
      <c r="C42" s="98"/>
      <c r="D42" s="36" t="s">
        <v>3</v>
      </c>
      <c r="E42" s="37">
        <v>701</v>
      </c>
      <c r="F42" s="37">
        <v>493</v>
      </c>
      <c r="G42" s="37">
        <v>425</v>
      </c>
      <c r="H42" s="37">
        <v>318</v>
      </c>
      <c r="I42" s="37">
        <v>287</v>
      </c>
      <c r="J42" s="37">
        <v>218</v>
      </c>
      <c r="K42" s="37">
        <v>138</v>
      </c>
      <c r="L42" s="37">
        <v>100</v>
      </c>
      <c r="M42" s="37">
        <v>340</v>
      </c>
      <c r="N42" s="37">
        <v>253</v>
      </c>
    </row>
    <row r="43" spans="2:14" s="3" customFormat="1" ht="18" customHeight="1">
      <c r="B43" s="103"/>
      <c r="C43" s="98"/>
      <c r="D43" s="35" t="s">
        <v>93</v>
      </c>
      <c r="E43" s="37">
        <v>70</v>
      </c>
      <c r="F43" s="37">
        <v>50</v>
      </c>
      <c r="G43" s="37">
        <v>40</v>
      </c>
      <c r="H43" s="37">
        <v>28</v>
      </c>
      <c r="I43" s="37">
        <v>30</v>
      </c>
      <c r="J43" s="37">
        <v>21</v>
      </c>
      <c r="K43" s="37">
        <v>10</v>
      </c>
      <c r="L43" s="37">
        <v>7</v>
      </c>
      <c r="M43" s="37">
        <v>40</v>
      </c>
      <c r="N43" s="37">
        <v>27</v>
      </c>
    </row>
    <row r="44" spans="2:14" s="3" customFormat="1" ht="18" customHeight="1">
      <c r="B44" s="103">
        <v>12</v>
      </c>
      <c r="C44" s="98" t="s">
        <v>9</v>
      </c>
      <c r="D44" s="35" t="s">
        <v>2</v>
      </c>
      <c r="E44" s="37">
        <v>677</v>
      </c>
      <c r="F44" s="37">
        <v>458</v>
      </c>
      <c r="G44" s="37">
        <v>393</v>
      </c>
      <c r="H44" s="37">
        <v>281</v>
      </c>
      <c r="I44" s="37">
        <v>235</v>
      </c>
      <c r="J44" s="37">
        <v>167</v>
      </c>
      <c r="K44" s="37">
        <v>158</v>
      </c>
      <c r="L44" s="37">
        <v>114</v>
      </c>
      <c r="M44" s="37">
        <v>346</v>
      </c>
      <c r="N44" s="37">
        <v>239</v>
      </c>
    </row>
    <row r="45" spans="2:14" s="3" customFormat="1" ht="18" customHeight="1">
      <c r="B45" s="103"/>
      <c r="C45" s="98"/>
      <c r="D45" s="36" t="s">
        <v>3</v>
      </c>
      <c r="E45" s="37">
        <v>612</v>
      </c>
      <c r="F45" s="37">
        <v>419</v>
      </c>
      <c r="G45" s="37">
        <v>344</v>
      </c>
      <c r="H45" s="37">
        <v>247</v>
      </c>
      <c r="I45" s="37">
        <v>206</v>
      </c>
      <c r="J45" s="37">
        <v>144</v>
      </c>
      <c r="K45" s="37">
        <v>138</v>
      </c>
      <c r="L45" s="37">
        <v>103</v>
      </c>
      <c r="M45" s="37">
        <v>316</v>
      </c>
      <c r="N45" s="37">
        <v>217</v>
      </c>
    </row>
    <row r="46" spans="2:14" s="3" customFormat="1" ht="18" customHeight="1">
      <c r="B46" s="103"/>
      <c r="C46" s="98"/>
      <c r="D46" s="35" t="s">
        <v>93</v>
      </c>
      <c r="E46" s="37">
        <v>63</v>
      </c>
      <c r="F46" s="37">
        <v>37</v>
      </c>
      <c r="G46" s="37">
        <v>47</v>
      </c>
      <c r="H46" s="37">
        <v>32</v>
      </c>
      <c r="I46" s="37">
        <v>28</v>
      </c>
      <c r="J46" s="37">
        <v>22</v>
      </c>
      <c r="K46" s="37">
        <v>19</v>
      </c>
      <c r="L46" s="37">
        <v>10</v>
      </c>
      <c r="M46" s="37">
        <v>30</v>
      </c>
      <c r="N46" s="37">
        <v>22</v>
      </c>
    </row>
    <row r="47" spans="2:14" s="3" customFormat="1" ht="18" customHeight="1">
      <c r="B47" s="105">
        <v>13</v>
      </c>
      <c r="C47" s="106" t="s">
        <v>101</v>
      </c>
      <c r="D47" s="35" t="s">
        <v>2</v>
      </c>
      <c r="E47" s="37">
        <v>453</v>
      </c>
      <c r="F47" s="37">
        <v>316</v>
      </c>
      <c r="G47" s="37">
        <v>408</v>
      </c>
      <c r="H47" s="37">
        <v>285</v>
      </c>
      <c r="I47" s="37">
        <v>214</v>
      </c>
      <c r="J47" s="37">
        <v>160</v>
      </c>
      <c r="K47" s="37">
        <v>194</v>
      </c>
      <c r="L47" s="37">
        <v>125</v>
      </c>
      <c r="M47" s="37">
        <v>308</v>
      </c>
      <c r="N47" s="37">
        <v>207</v>
      </c>
    </row>
    <row r="48" spans="2:14" s="3" customFormat="1" ht="18" customHeight="1">
      <c r="B48" s="105"/>
      <c r="C48" s="98"/>
      <c r="D48" s="36" t="s">
        <v>3</v>
      </c>
      <c r="E48" s="37">
        <v>418</v>
      </c>
      <c r="F48" s="37">
        <v>287</v>
      </c>
      <c r="G48" s="37">
        <v>381</v>
      </c>
      <c r="H48" s="37">
        <v>261</v>
      </c>
      <c r="I48" s="37">
        <v>192</v>
      </c>
      <c r="J48" s="37">
        <v>139</v>
      </c>
      <c r="K48" s="37">
        <v>189</v>
      </c>
      <c r="L48" s="37">
        <v>122</v>
      </c>
      <c r="M48" s="37">
        <v>294</v>
      </c>
      <c r="N48" s="37">
        <v>196</v>
      </c>
    </row>
    <row r="49" spans="2:14" s="3" customFormat="1" ht="18" customHeight="1">
      <c r="B49" s="103"/>
      <c r="C49" s="98"/>
      <c r="D49" s="35" t="s">
        <v>93</v>
      </c>
      <c r="E49" s="37">
        <v>33</v>
      </c>
      <c r="F49" s="37">
        <v>29</v>
      </c>
      <c r="G49" s="37">
        <v>25</v>
      </c>
      <c r="H49" s="37">
        <v>23</v>
      </c>
      <c r="I49" s="37">
        <v>21</v>
      </c>
      <c r="J49" s="37">
        <v>20</v>
      </c>
      <c r="K49" s="37">
        <v>4</v>
      </c>
      <c r="L49" s="37">
        <v>3</v>
      </c>
      <c r="M49" s="37">
        <v>14</v>
      </c>
      <c r="N49" s="37">
        <v>11</v>
      </c>
    </row>
    <row r="50" spans="2:14" s="3" customFormat="1" ht="18" customHeight="1">
      <c r="B50" s="96">
        <v>14</v>
      </c>
      <c r="C50" s="98" t="s">
        <v>21</v>
      </c>
      <c r="D50" s="35" t="s">
        <v>2</v>
      </c>
      <c r="E50" s="37">
        <v>596</v>
      </c>
      <c r="F50" s="37">
        <v>442</v>
      </c>
      <c r="G50" s="37">
        <v>562</v>
      </c>
      <c r="H50" s="37">
        <v>401</v>
      </c>
      <c r="I50" s="37">
        <v>524</v>
      </c>
      <c r="J50" s="37">
        <v>377</v>
      </c>
      <c r="K50" s="37">
        <v>38</v>
      </c>
      <c r="L50" s="37">
        <v>24</v>
      </c>
      <c r="M50" s="37">
        <v>316</v>
      </c>
      <c r="N50" s="37">
        <v>240</v>
      </c>
    </row>
    <row r="51" spans="2:14" s="3" customFormat="1" ht="18" customHeight="1">
      <c r="B51" s="96"/>
      <c r="C51" s="98"/>
      <c r="D51" s="36" t="s">
        <v>3</v>
      </c>
      <c r="E51" s="37">
        <v>544</v>
      </c>
      <c r="F51" s="37">
        <v>407</v>
      </c>
      <c r="G51" s="37">
        <v>517</v>
      </c>
      <c r="H51" s="37">
        <v>372</v>
      </c>
      <c r="I51" s="37">
        <v>486</v>
      </c>
      <c r="J51" s="37">
        <v>351</v>
      </c>
      <c r="K51" s="37">
        <v>31</v>
      </c>
      <c r="L51" s="37">
        <v>21</v>
      </c>
      <c r="M51" s="37">
        <v>290</v>
      </c>
      <c r="N51" s="37">
        <v>221</v>
      </c>
    </row>
    <row r="52" spans="2:14" ht="18" customHeight="1">
      <c r="B52" s="96"/>
      <c r="C52" s="128"/>
      <c r="D52" s="35" t="s">
        <v>93</v>
      </c>
      <c r="E52" s="37">
        <v>52</v>
      </c>
      <c r="F52" s="37">
        <v>35</v>
      </c>
      <c r="G52" s="37">
        <v>45</v>
      </c>
      <c r="H52" s="37">
        <v>29</v>
      </c>
      <c r="I52" s="37">
        <v>38</v>
      </c>
      <c r="J52" s="37">
        <v>26</v>
      </c>
      <c r="K52" s="37">
        <v>7</v>
      </c>
      <c r="L52" s="37">
        <v>3</v>
      </c>
      <c r="M52" s="37">
        <v>26</v>
      </c>
      <c r="N52" s="37">
        <v>19</v>
      </c>
    </row>
  </sheetData>
  <mergeCells count="40">
    <mergeCell ref="B17:B19"/>
    <mergeCell ref="C17:C19"/>
    <mergeCell ref="B2:N2"/>
    <mergeCell ref="B4:B7"/>
    <mergeCell ref="C4:D7"/>
    <mergeCell ref="E4:N4"/>
    <mergeCell ref="K6:L6"/>
    <mergeCell ref="I6:J6"/>
    <mergeCell ref="I5:L5"/>
    <mergeCell ref="M5:N6"/>
    <mergeCell ref="B8:C10"/>
    <mergeCell ref="B11:B13"/>
    <mergeCell ref="C11:C13"/>
    <mergeCell ref="B14:B16"/>
    <mergeCell ref="C14:C16"/>
    <mergeCell ref="C32:C34"/>
    <mergeCell ref="B35:B37"/>
    <mergeCell ref="C35:C37"/>
    <mergeCell ref="B20:B22"/>
    <mergeCell ref="C20:C22"/>
    <mergeCell ref="B23:B25"/>
    <mergeCell ref="C23:C25"/>
    <mergeCell ref="B26:B28"/>
    <mergeCell ref="C26:C28"/>
    <mergeCell ref="M1:N1"/>
    <mergeCell ref="B47:B49"/>
    <mergeCell ref="C47:C49"/>
    <mergeCell ref="B50:B52"/>
    <mergeCell ref="C50:C52"/>
    <mergeCell ref="E5:F6"/>
    <mergeCell ref="G5:H6"/>
    <mergeCell ref="B38:B40"/>
    <mergeCell ref="C38:C40"/>
    <mergeCell ref="B41:B43"/>
    <mergeCell ref="C41:C43"/>
    <mergeCell ref="B44:B46"/>
    <mergeCell ref="C44:C46"/>
    <mergeCell ref="B29:B31"/>
    <mergeCell ref="C29:C31"/>
    <mergeCell ref="B32:B3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verticalDpi="597" r:id="rId1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1"/>
  <sheetViews>
    <sheetView zoomScale="75" zoomScaleNormal="75" zoomScalePageLayoutView="75" workbookViewId="0">
      <pane ySplit="9" topLeftCell="A10" activePane="bottomLeft" state="frozen"/>
      <selection activeCell="D22" sqref="D22"/>
      <selection pane="bottomLeft" activeCell="S21" sqref="S21"/>
    </sheetView>
  </sheetViews>
  <sheetFormatPr defaultColWidth="18.5" defaultRowHeight="15"/>
  <cols>
    <col min="1" max="1" width="5.125" style="1" customWidth="1"/>
    <col min="2" max="2" width="5.625" style="1" customWidth="1"/>
    <col min="3" max="3" width="20.625" style="1" customWidth="1"/>
    <col min="4" max="4" width="14.625" style="1" customWidth="1"/>
    <col min="5" max="6" width="9.125" style="1" customWidth="1"/>
    <col min="7" max="7" width="11.875" style="1" customWidth="1"/>
    <col min="8" max="16" width="9.125" style="1" customWidth="1"/>
    <col min="17" max="16384" width="18.5" style="1"/>
  </cols>
  <sheetData>
    <row r="1" spans="2:16">
      <c r="O1" s="95" t="s">
        <v>140</v>
      </c>
      <c r="P1" s="95"/>
    </row>
    <row r="2" spans="2:16" ht="37.5" customHeight="1">
      <c r="B2" s="109" t="s">
        <v>181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2:16" ht="9" customHeight="1">
      <c r="B3" s="4"/>
      <c r="C3" s="4"/>
      <c r="D3" s="4"/>
      <c r="E3" s="4"/>
      <c r="F3" s="4"/>
      <c r="G3" s="4"/>
      <c r="H3" s="4"/>
      <c r="I3" s="4"/>
    </row>
    <row r="4" spans="2:16" ht="30.75" customHeight="1">
      <c r="B4" s="100" t="s">
        <v>0</v>
      </c>
      <c r="C4" s="100" t="s">
        <v>1</v>
      </c>
      <c r="D4" s="114"/>
      <c r="E4" s="100" t="s">
        <v>31</v>
      </c>
      <c r="F4" s="115"/>
      <c r="G4" s="115"/>
      <c r="H4" s="115"/>
      <c r="I4" s="115"/>
      <c r="J4" s="115"/>
      <c r="K4" s="115"/>
      <c r="L4" s="115"/>
      <c r="M4" s="115"/>
      <c r="N4" s="115"/>
      <c r="O4" s="100" t="s">
        <v>32</v>
      </c>
      <c r="P4" s="100"/>
    </row>
    <row r="5" spans="2:16" ht="28.5" customHeight="1">
      <c r="B5" s="114"/>
      <c r="C5" s="114"/>
      <c r="D5" s="114"/>
      <c r="E5" s="97" t="s">
        <v>33</v>
      </c>
      <c r="F5" s="97"/>
      <c r="G5" s="97"/>
      <c r="H5" s="97"/>
      <c r="I5" s="97"/>
      <c r="J5" s="119" t="s">
        <v>34</v>
      </c>
      <c r="K5" s="119"/>
      <c r="L5" s="97" t="s">
        <v>35</v>
      </c>
      <c r="M5" s="97"/>
      <c r="N5" s="97"/>
      <c r="O5" s="124" t="s">
        <v>30</v>
      </c>
      <c r="P5" s="125"/>
    </row>
    <row r="6" spans="2:16" ht="47.25" customHeight="1">
      <c r="B6" s="114"/>
      <c r="C6" s="114"/>
      <c r="D6" s="114"/>
      <c r="E6" s="96" t="s">
        <v>22</v>
      </c>
      <c r="F6" s="96"/>
      <c r="G6" s="112" t="s">
        <v>23</v>
      </c>
      <c r="H6" s="96" t="s">
        <v>24</v>
      </c>
      <c r="I6" s="96"/>
      <c r="J6" s="96" t="s">
        <v>26</v>
      </c>
      <c r="K6" s="96"/>
      <c r="L6" s="96" t="s">
        <v>27</v>
      </c>
      <c r="M6" s="96"/>
      <c r="N6" s="112" t="s">
        <v>28</v>
      </c>
      <c r="O6" s="126"/>
      <c r="P6" s="127"/>
    </row>
    <row r="7" spans="2:16" ht="18" customHeight="1">
      <c r="B7" s="114"/>
      <c r="C7" s="114"/>
      <c r="D7" s="114"/>
      <c r="E7" s="6" t="s">
        <v>4</v>
      </c>
      <c r="F7" s="6" t="s">
        <v>5</v>
      </c>
      <c r="G7" s="118"/>
      <c r="H7" s="6" t="s">
        <v>4</v>
      </c>
      <c r="I7" s="6" t="s">
        <v>5</v>
      </c>
      <c r="J7" s="6" t="s">
        <v>4</v>
      </c>
      <c r="K7" s="6" t="s">
        <v>5</v>
      </c>
      <c r="L7" s="6" t="s">
        <v>4</v>
      </c>
      <c r="M7" s="6" t="s">
        <v>5</v>
      </c>
      <c r="N7" s="113"/>
      <c r="O7" s="6" t="s">
        <v>4</v>
      </c>
      <c r="P7" s="6" t="s">
        <v>5</v>
      </c>
    </row>
    <row r="8" spans="2:16" ht="27" customHeight="1">
      <c r="B8" s="120" t="s">
        <v>10</v>
      </c>
      <c r="C8" s="121"/>
      <c r="D8" s="33" t="s">
        <v>135</v>
      </c>
      <c r="E8" s="38">
        <f>E10+E12+E14+E16+E18+E20+E22+E24+E26+E28+E30+E32+E34+E36+E38+E40</f>
        <v>3055</v>
      </c>
      <c r="F8" s="38">
        <f t="shared" ref="F8:P9" si="0">F10+F12+F14+F16+F18+F20+F22+F24+F26+F28+F30+F32+F34+F36+F38+F40</f>
        <v>1602</v>
      </c>
      <c r="G8" s="38">
        <f t="shared" si="0"/>
        <v>7686</v>
      </c>
      <c r="H8" s="38">
        <f t="shared" si="0"/>
        <v>2335</v>
      </c>
      <c r="I8" s="38">
        <f t="shared" si="0"/>
        <v>1248</v>
      </c>
      <c r="J8" s="38">
        <f t="shared" si="0"/>
        <v>1003</v>
      </c>
      <c r="K8" s="38">
        <f t="shared" si="0"/>
        <v>591</v>
      </c>
      <c r="L8" s="38">
        <f t="shared" si="0"/>
        <v>595</v>
      </c>
      <c r="M8" s="38">
        <f t="shared" si="0"/>
        <v>274</v>
      </c>
      <c r="N8" s="38">
        <f t="shared" si="0"/>
        <v>640</v>
      </c>
      <c r="O8" s="38">
        <f t="shared" si="0"/>
        <v>1704</v>
      </c>
      <c r="P8" s="38">
        <f t="shared" si="0"/>
        <v>853</v>
      </c>
    </row>
    <row r="9" spans="2:16" s="2" customFormat="1" ht="27" customHeight="1">
      <c r="B9" s="122"/>
      <c r="C9" s="123"/>
      <c r="D9" s="34" t="s">
        <v>134</v>
      </c>
      <c r="E9" s="38">
        <f>E11+E13+E15+E17+E19+E21+E23+E25+E27+E29+E31+E33+E35+E37+E39+E41</f>
        <v>1746</v>
      </c>
      <c r="F9" s="38">
        <f t="shared" si="0"/>
        <v>693</v>
      </c>
      <c r="G9" s="38">
        <f t="shared" si="0"/>
        <v>7878</v>
      </c>
      <c r="H9" s="38">
        <f t="shared" si="0"/>
        <v>3780</v>
      </c>
      <c r="I9" s="38">
        <f t="shared" si="0"/>
        <v>1475</v>
      </c>
      <c r="J9" s="38">
        <f t="shared" si="0"/>
        <v>1266</v>
      </c>
      <c r="K9" s="38">
        <f t="shared" si="0"/>
        <v>610</v>
      </c>
      <c r="L9" s="38">
        <f t="shared" si="0"/>
        <v>192</v>
      </c>
      <c r="M9" s="38">
        <f t="shared" si="0"/>
        <v>71</v>
      </c>
      <c r="N9" s="38">
        <f t="shared" si="0"/>
        <v>204</v>
      </c>
      <c r="O9" s="38">
        <f t="shared" si="0"/>
        <v>1385</v>
      </c>
      <c r="P9" s="38">
        <f t="shared" si="0"/>
        <v>570</v>
      </c>
    </row>
    <row r="10" spans="2:16" s="2" customFormat="1" ht="27" customHeight="1">
      <c r="B10" s="110">
        <v>1</v>
      </c>
      <c r="C10" s="116" t="s">
        <v>11</v>
      </c>
      <c r="D10" s="33" t="s">
        <v>135</v>
      </c>
      <c r="E10" s="37">
        <v>0</v>
      </c>
      <c r="F10" s="37">
        <v>0</v>
      </c>
      <c r="G10" s="37">
        <v>1</v>
      </c>
      <c r="H10" s="37">
        <v>1</v>
      </c>
      <c r="I10" s="37">
        <v>1</v>
      </c>
      <c r="J10" s="37">
        <v>93</v>
      </c>
      <c r="K10" s="37">
        <v>60</v>
      </c>
      <c r="L10" s="37">
        <v>0</v>
      </c>
      <c r="M10" s="37">
        <v>0</v>
      </c>
      <c r="N10" s="37">
        <v>0</v>
      </c>
      <c r="O10" s="37">
        <v>66</v>
      </c>
      <c r="P10" s="37">
        <v>33</v>
      </c>
    </row>
    <row r="11" spans="2:16" s="2" customFormat="1" ht="27" customHeight="1">
      <c r="B11" s="111"/>
      <c r="C11" s="117"/>
      <c r="D11" s="34" t="s">
        <v>134</v>
      </c>
      <c r="E11" s="37">
        <v>0</v>
      </c>
      <c r="F11" s="37">
        <v>0</v>
      </c>
      <c r="G11" s="37">
        <v>24</v>
      </c>
      <c r="H11" s="37">
        <v>15</v>
      </c>
      <c r="I11" s="37">
        <v>11</v>
      </c>
      <c r="J11" s="37">
        <v>189</v>
      </c>
      <c r="K11" s="37">
        <v>111</v>
      </c>
      <c r="L11" s="37">
        <v>15</v>
      </c>
      <c r="M11" s="37">
        <v>11</v>
      </c>
      <c r="N11" s="37">
        <v>19</v>
      </c>
      <c r="O11" s="37">
        <v>117</v>
      </c>
      <c r="P11" s="37">
        <v>49</v>
      </c>
    </row>
    <row r="12" spans="2:16" s="2" customFormat="1" ht="27" customHeight="1">
      <c r="B12" s="110">
        <v>2</v>
      </c>
      <c r="C12" s="116" t="s">
        <v>12</v>
      </c>
      <c r="D12" s="33" t="s">
        <v>135</v>
      </c>
      <c r="E12" s="37">
        <v>1</v>
      </c>
      <c r="F12" s="37">
        <v>1</v>
      </c>
      <c r="G12" s="37">
        <v>5</v>
      </c>
      <c r="H12" s="37">
        <v>2</v>
      </c>
      <c r="I12" s="37">
        <v>1</v>
      </c>
      <c r="J12" s="37">
        <v>14</v>
      </c>
      <c r="K12" s="37">
        <v>9</v>
      </c>
      <c r="L12" s="37">
        <v>2</v>
      </c>
      <c r="M12" s="37">
        <v>2</v>
      </c>
      <c r="N12" s="37">
        <v>4</v>
      </c>
      <c r="O12" s="37">
        <v>32</v>
      </c>
      <c r="P12" s="37">
        <v>11</v>
      </c>
    </row>
    <row r="13" spans="2:16" s="2" customFormat="1" ht="27" customHeight="1">
      <c r="B13" s="111"/>
      <c r="C13" s="117"/>
      <c r="D13" s="34" t="s">
        <v>134</v>
      </c>
      <c r="E13" s="37">
        <v>1</v>
      </c>
      <c r="F13" s="37">
        <v>0</v>
      </c>
      <c r="G13" s="37">
        <v>2</v>
      </c>
      <c r="H13" s="37">
        <v>0</v>
      </c>
      <c r="I13" s="37">
        <v>0</v>
      </c>
      <c r="J13" s="37">
        <v>35</v>
      </c>
      <c r="K13" s="37">
        <v>26</v>
      </c>
      <c r="L13" s="37">
        <v>0</v>
      </c>
      <c r="M13" s="37">
        <v>0</v>
      </c>
      <c r="N13" s="37">
        <v>0</v>
      </c>
      <c r="O13" s="37">
        <v>7</v>
      </c>
      <c r="P13" s="37">
        <v>6</v>
      </c>
    </row>
    <row r="14" spans="2:16" s="2" customFormat="1" ht="23.25" customHeight="1">
      <c r="B14" s="105">
        <v>3</v>
      </c>
      <c r="C14" s="98" t="s">
        <v>6</v>
      </c>
      <c r="D14" s="33" t="s">
        <v>135</v>
      </c>
      <c r="E14" s="37">
        <v>338</v>
      </c>
      <c r="F14" s="37">
        <v>183</v>
      </c>
      <c r="G14" s="37">
        <v>690</v>
      </c>
      <c r="H14" s="37">
        <v>162</v>
      </c>
      <c r="I14" s="37">
        <v>86</v>
      </c>
      <c r="J14" s="37">
        <v>60</v>
      </c>
      <c r="K14" s="37">
        <v>30</v>
      </c>
      <c r="L14" s="37">
        <v>95</v>
      </c>
      <c r="M14" s="37">
        <v>19</v>
      </c>
      <c r="N14" s="37">
        <v>108</v>
      </c>
      <c r="O14" s="37">
        <v>210</v>
      </c>
      <c r="P14" s="37">
        <v>94</v>
      </c>
    </row>
    <row r="15" spans="2:16" s="2" customFormat="1" ht="23.25" customHeight="1">
      <c r="B15" s="103"/>
      <c r="C15" s="98"/>
      <c r="D15" s="34" t="s">
        <v>134</v>
      </c>
      <c r="E15" s="37">
        <v>302</v>
      </c>
      <c r="F15" s="37">
        <v>122</v>
      </c>
      <c r="G15" s="37">
        <v>1454</v>
      </c>
      <c r="H15" s="37">
        <v>630</v>
      </c>
      <c r="I15" s="37">
        <v>273</v>
      </c>
      <c r="J15" s="37">
        <v>159</v>
      </c>
      <c r="K15" s="37">
        <v>72</v>
      </c>
      <c r="L15" s="37">
        <v>66</v>
      </c>
      <c r="M15" s="37">
        <v>26</v>
      </c>
      <c r="N15" s="37">
        <v>70</v>
      </c>
      <c r="O15" s="37">
        <v>322</v>
      </c>
      <c r="P15" s="37">
        <v>124</v>
      </c>
    </row>
    <row r="16" spans="2:16" s="3" customFormat="1" ht="23.25" customHeight="1">
      <c r="B16" s="96">
        <v>4</v>
      </c>
      <c r="C16" s="98" t="s">
        <v>7</v>
      </c>
      <c r="D16" s="33" t="s">
        <v>135</v>
      </c>
      <c r="E16" s="37">
        <v>201</v>
      </c>
      <c r="F16" s="37">
        <v>111</v>
      </c>
      <c r="G16" s="37">
        <v>380</v>
      </c>
      <c r="H16" s="37">
        <v>111</v>
      </c>
      <c r="I16" s="37">
        <v>63</v>
      </c>
      <c r="J16" s="37">
        <v>54</v>
      </c>
      <c r="K16" s="37">
        <v>23</v>
      </c>
      <c r="L16" s="37">
        <v>32</v>
      </c>
      <c r="M16" s="37">
        <v>3</v>
      </c>
      <c r="N16" s="37">
        <v>39</v>
      </c>
      <c r="O16" s="37">
        <v>129</v>
      </c>
      <c r="P16" s="37">
        <v>53</v>
      </c>
    </row>
    <row r="17" spans="2:16" s="3" customFormat="1" ht="23.25" customHeight="1">
      <c r="B17" s="96"/>
      <c r="C17" s="98"/>
      <c r="D17" s="34" t="s">
        <v>134</v>
      </c>
      <c r="E17" s="37">
        <v>179</v>
      </c>
      <c r="F17" s="37">
        <v>69</v>
      </c>
      <c r="G17" s="37">
        <v>663</v>
      </c>
      <c r="H17" s="37">
        <v>334</v>
      </c>
      <c r="I17" s="37">
        <v>125</v>
      </c>
      <c r="J17" s="37">
        <v>141</v>
      </c>
      <c r="K17" s="37">
        <v>37</v>
      </c>
      <c r="L17" s="37">
        <v>18</v>
      </c>
      <c r="M17" s="37">
        <v>3</v>
      </c>
      <c r="N17" s="37">
        <v>22</v>
      </c>
      <c r="O17" s="37">
        <v>132</v>
      </c>
      <c r="P17" s="37">
        <v>37</v>
      </c>
    </row>
    <row r="18" spans="2:16" s="3" customFormat="1" ht="23.25" customHeight="1">
      <c r="B18" s="110">
        <v>5</v>
      </c>
      <c r="C18" s="98" t="s">
        <v>13</v>
      </c>
      <c r="D18" s="33" t="s">
        <v>135</v>
      </c>
      <c r="E18" s="37">
        <v>196</v>
      </c>
      <c r="F18" s="37">
        <v>106</v>
      </c>
      <c r="G18" s="37">
        <v>505</v>
      </c>
      <c r="H18" s="37">
        <v>171</v>
      </c>
      <c r="I18" s="37">
        <v>76</v>
      </c>
      <c r="J18" s="37">
        <v>75</v>
      </c>
      <c r="K18" s="37">
        <v>49</v>
      </c>
      <c r="L18" s="37">
        <v>111</v>
      </c>
      <c r="M18" s="37">
        <v>55</v>
      </c>
      <c r="N18" s="37">
        <v>111</v>
      </c>
      <c r="O18" s="37">
        <v>280</v>
      </c>
      <c r="P18" s="37">
        <v>172</v>
      </c>
    </row>
    <row r="19" spans="2:16" s="3" customFormat="1" ht="23.25" customHeight="1">
      <c r="B19" s="111"/>
      <c r="C19" s="98"/>
      <c r="D19" s="34" t="s">
        <v>134</v>
      </c>
      <c r="E19" s="37">
        <v>117</v>
      </c>
      <c r="F19" s="37">
        <v>43</v>
      </c>
      <c r="G19" s="37">
        <v>347</v>
      </c>
      <c r="H19" s="37">
        <v>132</v>
      </c>
      <c r="I19" s="37">
        <v>49</v>
      </c>
      <c r="J19" s="37">
        <v>92</v>
      </c>
      <c r="K19" s="37">
        <v>43</v>
      </c>
      <c r="L19" s="37">
        <v>19</v>
      </c>
      <c r="M19" s="37">
        <v>5</v>
      </c>
      <c r="N19" s="37">
        <v>19</v>
      </c>
      <c r="O19" s="37">
        <v>78</v>
      </c>
      <c r="P19" s="37">
        <v>36</v>
      </c>
    </row>
    <row r="20" spans="2:16" s="3" customFormat="1" ht="23.25" customHeight="1">
      <c r="B20" s="110">
        <v>6</v>
      </c>
      <c r="C20" s="98" t="s">
        <v>14</v>
      </c>
      <c r="D20" s="33" t="s">
        <v>135</v>
      </c>
      <c r="E20" s="37">
        <v>189</v>
      </c>
      <c r="F20" s="37">
        <v>88</v>
      </c>
      <c r="G20" s="37">
        <v>842</v>
      </c>
      <c r="H20" s="37">
        <v>424</v>
      </c>
      <c r="I20" s="37">
        <v>198</v>
      </c>
      <c r="J20" s="37">
        <v>143</v>
      </c>
      <c r="K20" s="37">
        <v>72</v>
      </c>
      <c r="L20" s="37">
        <v>0</v>
      </c>
      <c r="M20" s="37">
        <v>0</v>
      </c>
      <c r="N20" s="37">
        <v>0</v>
      </c>
      <c r="O20" s="37">
        <v>115</v>
      </c>
      <c r="P20" s="37">
        <v>40</v>
      </c>
    </row>
    <row r="21" spans="2:16" s="3" customFormat="1" ht="23.25" customHeight="1">
      <c r="B21" s="111"/>
      <c r="C21" s="98"/>
      <c r="D21" s="34" t="s">
        <v>134</v>
      </c>
      <c r="E21" s="37">
        <v>133</v>
      </c>
      <c r="F21" s="37">
        <v>50</v>
      </c>
      <c r="G21" s="37">
        <v>742</v>
      </c>
      <c r="H21" s="37">
        <v>437</v>
      </c>
      <c r="I21" s="37">
        <v>174</v>
      </c>
      <c r="J21" s="37">
        <v>32</v>
      </c>
      <c r="K21" s="37">
        <v>21</v>
      </c>
      <c r="L21" s="37">
        <v>0</v>
      </c>
      <c r="M21" s="37">
        <v>0</v>
      </c>
      <c r="N21" s="37">
        <v>0</v>
      </c>
      <c r="O21" s="37">
        <v>43</v>
      </c>
      <c r="P21" s="37">
        <v>20</v>
      </c>
    </row>
    <row r="22" spans="2:16" s="3" customFormat="1" ht="23.25" customHeight="1">
      <c r="B22" s="105">
        <v>7</v>
      </c>
      <c r="C22" s="98" t="s">
        <v>15</v>
      </c>
      <c r="D22" s="33" t="s">
        <v>135</v>
      </c>
      <c r="E22" s="37">
        <v>319</v>
      </c>
      <c r="F22" s="37">
        <v>155</v>
      </c>
      <c r="G22" s="37">
        <v>1085</v>
      </c>
      <c r="H22" s="37">
        <v>334</v>
      </c>
      <c r="I22" s="37">
        <v>179</v>
      </c>
      <c r="J22" s="37">
        <v>11</v>
      </c>
      <c r="K22" s="37">
        <v>2</v>
      </c>
      <c r="L22" s="37">
        <v>7</v>
      </c>
      <c r="M22" s="37">
        <v>1</v>
      </c>
      <c r="N22" s="37">
        <v>16</v>
      </c>
      <c r="O22" s="37">
        <v>0</v>
      </c>
      <c r="P22" s="37">
        <v>0</v>
      </c>
    </row>
    <row r="23" spans="2:16" s="3" customFormat="1" ht="23.25" customHeight="1">
      <c r="B23" s="103"/>
      <c r="C23" s="98"/>
      <c r="D23" s="34" t="s">
        <v>134</v>
      </c>
      <c r="E23" s="37">
        <v>200</v>
      </c>
      <c r="F23" s="37">
        <v>75</v>
      </c>
      <c r="G23" s="37">
        <v>1178</v>
      </c>
      <c r="H23" s="37">
        <v>634</v>
      </c>
      <c r="I23" s="37">
        <v>245</v>
      </c>
      <c r="J23" s="37">
        <v>51</v>
      </c>
      <c r="K23" s="37">
        <v>34</v>
      </c>
      <c r="L23" s="37">
        <v>1</v>
      </c>
      <c r="M23" s="37">
        <v>0</v>
      </c>
      <c r="N23" s="37">
        <v>1</v>
      </c>
      <c r="O23" s="37">
        <v>0</v>
      </c>
      <c r="P23" s="37">
        <v>0</v>
      </c>
    </row>
    <row r="24" spans="2:16" s="3" customFormat="1" ht="23.25" customHeight="1">
      <c r="B24" s="96">
        <v>8</v>
      </c>
      <c r="C24" s="98" t="s">
        <v>16</v>
      </c>
      <c r="D24" s="33" t="s">
        <v>135</v>
      </c>
      <c r="E24" s="37">
        <v>63</v>
      </c>
      <c r="F24" s="37">
        <v>31</v>
      </c>
      <c r="G24" s="37">
        <v>331</v>
      </c>
      <c r="H24" s="37">
        <v>186</v>
      </c>
      <c r="I24" s="37">
        <v>110</v>
      </c>
      <c r="J24" s="37">
        <v>30</v>
      </c>
      <c r="K24" s="37">
        <v>26</v>
      </c>
      <c r="L24" s="37">
        <v>0</v>
      </c>
      <c r="M24" s="37">
        <v>0</v>
      </c>
      <c r="N24" s="37">
        <v>0</v>
      </c>
      <c r="O24" s="37">
        <v>27</v>
      </c>
      <c r="P24" s="37">
        <v>10</v>
      </c>
    </row>
    <row r="25" spans="2:16" s="3" customFormat="1" ht="23.25" customHeight="1">
      <c r="B25" s="96"/>
      <c r="C25" s="98"/>
      <c r="D25" s="34" t="s">
        <v>134</v>
      </c>
      <c r="E25" s="37">
        <v>17</v>
      </c>
      <c r="F25" s="37">
        <v>8</v>
      </c>
      <c r="G25" s="37">
        <v>242</v>
      </c>
      <c r="H25" s="37">
        <v>196</v>
      </c>
      <c r="I25" s="37">
        <v>78</v>
      </c>
      <c r="J25" s="37">
        <v>59</v>
      </c>
      <c r="K25" s="37">
        <v>28</v>
      </c>
      <c r="L25" s="37">
        <v>0</v>
      </c>
      <c r="M25" s="37">
        <v>0</v>
      </c>
      <c r="N25" s="37">
        <v>0</v>
      </c>
      <c r="O25" s="37">
        <v>68</v>
      </c>
      <c r="P25" s="37">
        <v>27</v>
      </c>
    </row>
    <row r="26" spans="2:16" s="3" customFormat="1" ht="23.25" customHeight="1">
      <c r="B26" s="110">
        <v>9</v>
      </c>
      <c r="C26" s="98" t="s">
        <v>17</v>
      </c>
      <c r="D26" s="33" t="s">
        <v>135</v>
      </c>
      <c r="E26" s="37">
        <v>291</v>
      </c>
      <c r="F26" s="37">
        <v>167</v>
      </c>
      <c r="G26" s="37">
        <v>859</v>
      </c>
      <c r="H26" s="37">
        <v>314</v>
      </c>
      <c r="I26" s="37">
        <v>196</v>
      </c>
      <c r="J26" s="37">
        <v>106</v>
      </c>
      <c r="K26" s="37">
        <v>84</v>
      </c>
      <c r="L26" s="37">
        <v>273</v>
      </c>
      <c r="M26" s="37">
        <v>168</v>
      </c>
      <c r="N26" s="37">
        <v>287</v>
      </c>
      <c r="O26" s="37">
        <v>181</v>
      </c>
      <c r="P26" s="37">
        <v>123</v>
      </c>
    </row>
    <row r="27" spans="2:16" s="3" customFormat="1" ht="23.25" customHeight="1">
      <c r="B27" s="111"/>
      <c r="C27" s="98"/>
      <c r="D27" s="34" t="s">
        <v>134</v>
      </c>
      <c r="E27" s="37">
        <v>164</v>
      </c>
      <c r="F27" s="37">
        <v>60</v>
      </c>
      <c r="G27" s="37">
        <v>796</v>
      </c>
      <c r="H27" s="37">
        <v>316</v>
      </c>
      <c r="I27" s="37">
        <v>138</v>
      </c>
      <c r="J27" s="37">
        <v>136</v>
      </c>
      <c r="K27" s="37">
        <v>73</v>
      </c>
      <c r="L27" s="37">
        <v>47</v>
      </c>
      <c r="M27" s="37">
        <v>17</v>
      </c>
      <c r="N27" s="37">
        <v>47</v>
      </c>
      <c r="O27" s="37">
        <v>129</v>
      </c>
      <c r="P27" s="37">
        <v>66</v>
      </c>
    </row>
    <row r="28" spans="2:16" s="3" customFormat="1" ht="23.25" customHeight="1">
      <c r="B28" s="110">
        <v>10</v>
      </c>
      <c r="C28" s="98" t="s">
        <v>18</v>
      </c>
      <c r="D28" s="33" t="s">
        <v>135</v>
      </c>
      <c r="E28" s="37">
        <v>102</v>
      </c>
      <c r="F28" s="37">
        <v>51</v>
      </c>
      <c r="G28" s="37">
        <v>278</v>
      </c>
      <c r="H28" s="37">
        <v>162</v>
      </c>
      <c r="I28" s="37">
        <v>75</v>
      </c>
      <c r="J28" s="37">
        <v>59</v>
      </c>
      <c r="K28" s="37">
        <v>27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</row>
    <row r="29" spans="2:16" s="3" customFormat="1" ht="23.25" customHeight="1">
      <c r="B29" s="111"/>
      <c r="C29" s="98"/>
      <c r="D29" s="34" t="s">
        <v>134</v>
      </c>
      <c r="E29" s="37">
        <v>39</v>
      </c>
      <c r="F29" s="37">
        <v>11</v>
      </c>
      <c r="G29" s="37">
        <v>279</v>
      </c>
      <c r="H29" s="37">
        <v>230</v>
      </c>
      <c r="I29" s="37">
        <v>60</v>
      </c>
      <c r="J29" s="37">
        <v>54</v>
      </c>
      <c r="K29" s="37">
        <v>19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</row>
    <row r="30" spans="2:16" s="3" customFormat="1" ht="23.25" customHeight="1">
      <c r="B30" s="105">
        <v>11</v>
      </c>
      <c r="C30" s="98" t="s">
        <v>19</v>
      </c>
      <c r="D30" s="33" t="s">
        <v>135</v>
      </c>
      <c r="E30" s="37">
        <v>65</v>
      </c>
      <c r="F30" s="37">
        <v>23</v>
      </c>
      <c r="G30" s="37">
        <v>92</v>
      </c>
      <c r="H30" s="37">
        <v>12</v>
      </c>
      <c r="I30" s="37">
        <v>2</v>
      </c>
      <c r="J30" s="37">
        <v>38</v>
      </c>
      <c r="K30" s="37">
        <v>22</v>
      </c>
      <c r="L30" s="37">
        <v>0</v>
      </c>
      <c r="M30" s="37">
        <v>0</v>
      </c>
      <c r="N30" s="37">
        <v>0</v>
      </c>
      <c r="O30" s="37">
        <v>21</v>
      </c>
      <c r="P30" s="37">
        <v>10</v>
      </c>
    </row>
    <row r="31" spans="2:16" s="3" customFormat="1" ht="23.25" customHeight="1">
      <c r="B31" s="103"/>
      <c r="C31" s="98"/>
      <c r="D31" s="34" t="s">
        <v>134</v>
      </c>
      <c r="E31" s="37">
        <v>24</v>
      </c>
      <c r="F31" s="37">
        <v>9</v>
      </c>
      <c r="G31" s="37">
        <v>61</v>
      </c>
      <c r="H31" s="37">
        <v>20</v>
      </c>
      <c r="I31" s="37">
        <v>2</v>
      </c>
      <c r="J31" s="37">
        <v>41</v>
      </c>
      <c r="K31" s="37">
        <v>22</v>
      </c>
      <c r="L31" s="37">
        <v>0</v>
      </c>
      <c r="M31" s="37">
        <v>0</v>
      </c>
      <c r="N31" s="37">
        <v>0</v>
      </c>
      <c r="O31" s="37">
        <v>12</v>
      </c>
      <c r="P31" s="37">
        <v>5</v>
      </c>
    </row>
    <row r="32" spans="2:16" s="3" customFormat="1" ht="23.25" customHeight="1">
      <c r="B32" s="96">
        <v>12</v>
      </c>
      <c r="C32" s="98" t="s">
        <v>20</v>
      </c>
      <c r="D32" s="33" t="s">
        <v>135</v>
      </c>
      <c r="E32" s="37">
        <v>232</v>
      </c>
      <c r="F32" s="37">
        <v>104</v>
      </c>
      <c r="G32" s="37">
        <v>551</v>
      </c>
      <c r="H32" s="37">
        <v>30</v>
      </c>
      <c r="I32" s="37">
        <v>19</v>
      </c>
      <c r="J32" s="37">
        <v>27</v>
      </c>
      <c r="K32" s="37">
        <v>24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</row>
    <row r="33" spans="2:16" s="3" customFormat="1" ht="23.25" customHeight="1">
      <c r="B33" s="96"/>
      <c r="C33" s="98"/>
      <c r="D33" s="34" t="s">
        <v>134</v>
      </c>
      <c r="E33" s="37">
        <v>34</v>
      </c>
      <c r="F33" s="37">
        <v>7</v>
      </c>
      <c r="G33" s="37">
        <v>72</v>
      </c>
      <c r="H33" s="37">
        <v>3</v>
      </c>
      <c r="I33" s="37">
        <v>0</v>
      </c>
      <c r="J33" s="37">
        <v>14</v>
      </c>
      <c r="K33" s="37">
        <v>13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</row>
    <row r="34" spans="2:16" s="3" customFormat="1" ht="23.25" customHeight="1">
      <c r="B34" s="110">
        <v>13</v>
      </c>
      <c r="C34" s="98" t="s">
        <v>8</v>
      </c>
      <c r="D34" s="33" t="s">
        <v>135</v>
      </c>
      <c r="E34" s="37">
        <v>335</v>
      </c>
      <c r="F34" s="37">
        <v>187</v>
      </c>
      <c r="G34" s="37">
        <v>680</v>
      </c>
      <c r="H34" s="37">
        <v>72</v>
      </c>
      <c r="I34" s="37">
        <v>34</v>
      </c>
      <c r="J34" s="37">
        <v>142</v>
      </c>
      <c r="K34" s="37">
        <v>74</v>
      </c>
      <c r="L34" s="37">
        <v>24</v>
      </c>
      <c r="M34" s="37">
        <v>10</v>
      </c>
      <c r="N34" s="37">
        <v>24</v>
      </c>
      <c r="O34" s="37">
        <v>97</v>
      </c>
      <c r="P34" s="37">
        <v>33</v>
      </c>
    </row>
    <row r="35" spans="2:16" s="3" customFormat="1" ht="23.25" customHeight="1">
      <c r="B35" s="111"/>
      <c r="C35" s="98"/>
      <c r="D35" s="34" t="s">
        <v>134</v>
      </c>
      <c r="E35" s="37">
        <v>193</v>
      </c>
      <c r="F35" s="37">
        <v>90</v>
      </c>
      <c r="G35" s="37">
        <v>890</v>
      </c>
      <c r="H35" s="37">
        <v>287</v>
      </c>
      <c r="I35" s="37">
        <v>115</v>
      </c>
      <c r="J35" s="37">
        <v>141</v>
      </c>
      <c r="K35" s="37">
        <v>68</v>
      </c>
      <c r="L35" s="37">
        <v>9</v>
      </c>
      <c r="M35" s="37">
        <v>2</v>
      </c>
      <c r="N35" s="37">
        <v>9</v>
      </c>
      <c r="O35" s="37">
        <v>26</v>
      </c>
      <c r="P35" s="37">
        <v>13</v>
      </c>
    </row>
    <row r="36" spans="2:16" s="3" customFormat="1" ht="23.25" customHeight="1">
      <c r="B36" s="110">
        <v>14</v>
      </c>
      <c r="C36" s="98" t="s">
        <v>9</v>
      </c>
      <c r="D36" s="33" t="s">
        <v>135</v>
      </c>
      <c r="E36" s="37">
        <v>349</v>
      </c>
      <c r="F36" s="37">
        <v>192</v>
      </c>
      <c r="G36" s="37">
        <v>739</v>
      </c>
      <c r="H36" s="37">
        <v>152</v>
      </c>
      <c r="I36" s="37">
        <v>90</v>
      </c>
      <c r="J36" s="37">
        <v>128</v>
      </c>
      <c r="K36" s="37">
        <v>68</v>
      </c>
      <c r="L36" s="37">
        <v>14</v>
      </c>
      <c r="M36" s="37">
        <v>7</v>
      </c>
      <c r="N36" s="37">
        <v>14</v>
      </c>
      <c r="O36" s="37">
        <v>145</v>
      </c>
      <c r="P36" s="37">
        <v>75</v>
      </c>
    </row>
    <row r="37" spans="2:16" s="3" customFormat="1" ht="23.25" customHeight="1">
      <c r="B37" s="111"/>
      <c r="C37" s="98"/>
      <c r="D37" s="34" t="s">
        <v>134</v>
      </c>
      <c r="E37" s="37">
        <v>133</v>
      </c>
      <c r="F37" s="37">
        <v>69</v>
      </c>
      <c r="G37" s="37">
        <v>541</v>
      </c>
      <c r="H37" s="37">
        <v>242</v>
      </c>
      <c r="I37" s="37">
        <v>86</v>
      </c>
      <c r="J37" s="37">
        <v>84</v>
      </c>
      <c r="K37" s="37">
        <v>33</v>
      </c>
      <c r="L37" s="37">
        <v>4</v>
      </c>
      <c r="M37" s="37">
        <v>2</v>
      </c>
      <c r="N37" s="37">
        <v>4</v>
      </c>
      <c r="O37" s="37">
        <v>62</v>
      </c>
      <c r="P37" s="37">
        <v>24</v>
      </c>
    </row>
    <row r="38" spans="2:16" s="3" customFormat="1" ht="23.25" customHeight="1">
      <c r="B38" s="105">
        <v>15</v>
      </c>
      <c r="C38" s="106" t="s">
        <v>101</v>
      </c>
      <c r="D38" s="33" t="s">
        <v>135</v>
      </c>
      <c r="E38" s="37">
        <v>34</v>
      </c>
      <c r="F38" s="37">
        <v>21</v>
      </c>
      <c r="G38" s="37">
        <v>106</v>
      </c>
      <c r="H38" s="37">
        <v>30</v>
      </c>
      <c r="I38" s="37">
        <v>26</v>
      </c>
      <c r="J38" s="37">
        <v>14</v>
      </c>
      <c r="K38" s="37">
        <v>12</v>
      </c>
      <c r="L38" s="37">
        <v>3</v>
      </c>
      <c r="M38" s="37">
        <v>0</v>
      </c>
      <c r="N38" s="37">
        <v>3</v>
      </c>
      <c r="O38" s="37">
        <v>296</v>
      </c>
      <c r="P38" s="37">
        <v>144</v>
      </c>
    </row>
    <row r="39" spans="2:16" s="3" customFormat="1" ht="23.25" customHeight="1">
      <c r="B39" s="103"/>
      <c r="C39" s="98"/>
      <c r="D39" s="34" t="s">
        <v>134</v>
      </c>
      <c r="E39" s="37">
        <v>53</v>
      </c>
      <c r="F39" s="37">
        <v>25</v>
      </c>
      <c r="G39" s="37">
        <v>197</v>
      </c>
      <c r="H39" s="37">
        <v>86</v>
      </c>
      <c r="I39" s="37">
        <v>33</v>
      </c>
      <c r="J39" s="37">
        <v>9</v>
      </c>
      <c r="K39" s="37">
        <v>2</v>
      </c>
      <c r="L39" s="37">
        <v>0</v>
      </c>
      <c r="M39" s="37">
        <v>0</v>
      </c>
      <c r="N39" s="37">
        <v>0</v>
      </c>
      <c r="O39" s="37">
        <v>374</v>
      </c>
      <c r="P39" s="37">
        <v>153</v>
      </c>
    </row>
    <row r="40" spans="2:16" s="3" customFormat="1" ht="23.25" customHeight="1">
      <c r="B40" s="96">
        <v>16</v>
      </c>
      <c r="C40" s="98" t="s">
        <v>21</v>
      </c>
      <c r="D40" s="33" t="s">
        <v>135</v>
      </c>
      <c r="E40" s="37">
        <v>340</v>
      </c>
      <c r="F40" s="37">
        <v>182</v>
      </c>
      <c r="G40" s="37">
        <v>542</v>
      </c>
      <c r="H40" s="37">
        <v>172</v>
      </c>
      <c r="I40" s="37">
        <v>92</v>
      </c>
      <c r="J40" s="37">
        <v>9</v>
      </c>
      <c r="K40" s="37">
        <v>9</v>
      </c>
      <c r="L40" s="37">
        <v>34</v>
      </c>
      <c r="M40" s="37">
        <v>9</v>
      </c>
      <c r="N40" s="37">
        <v>34</v>
      </c>
      <c r="O40" s="37">
        <v>105</v>
      </c>
      <c r="P40" s="37">
        <v>55</v>
      </c>
    </row>
    <row r="41" spans="2:16" ht="23.25" customHeight="1">
      <c r="B41" s="96"/>
      <c r="C41" s="128"/>
      <c r="D41" s="34" t="s">
        <v>134</v>
      </c>
      <c r="E41" s="37">
        <v>157</v>
      </c>
      <c r="F41" s="37">
        <v>55</v>
      </c>
      <c r="G41" s="37">
        <v>390</v>
      </c>
      <c r="H41" s="37">
        <v>218</v>
      </c>
      <c r="I41" s="37">
        <v>86</v>
      </c>
      <c r="J41" s="37">
        <v>29</v>
      </c>
      <c r="K41" s="37">
        <v>8</v>
      </c>
      <c r="L41" s="37">
        <v>13</v>
      </c>
      <c r="M41" s="37">
        <v>5</v>
      </c>
      <c r="N41" s="37">
        <v>13</v>
      </c>
      <c r="O41" s="37">
        <v>15</v>
      </c>
      <c r="P41" s="37">
        <v>10</v>
      </c>
    </row>
  </sheetData>
  <mergeCells count="49">
    <mergeCell ref="B40:B41"/>
    <mergeCell ref="C40:C41"/>
    <mergeCell ref="B32:B33"/>
    <mergeCell ref="C32:C33"/>
    <mergeCell ref="B34:B35"/>
    <mergeCell ref="C34:C35"/>
    <mergeCell ref="B36:B37"/>
    <mergeCell ref="C36:C37"/>
    <mergeCell ref="B38:B39"/>
    <mergeCell ref="C38:C39"/>
    <mergeCell ref="C16:C17"/>
    <mergeCell ref="B20:B21"/>
    <mergeCell ref="C20:C21"/>
    <mergeCell ref="B22:B23"/>
    <mergeCell ref="C22:C23"/>
    <mergeCell ref="B16:B17"/>
    <mergeCell ref="B26:B27"/>
    <mergeCell ref="B30:B31"/>
    <mergeCell ref="C30:C31"/>
    <mergeCell ref="B28:B29"/>
    <mergeCell ref="C28:C29"/>
    <mergeCell ref="C26:C27"/>
    <mergeCell ref="B24:B25"/>
    <mergeCell ref="C24:C25"/>
    <mergeCell ref="O1:P1"/>
    <mergeCell ref="L5:N5"/>
    <mergeCell ref="B8:C9"/>
    <mergeCell ref="J6:K6"/>
    <mergeCell ref="L6:M6"/>
    <mergeCell ref="O5:P6"/>
    <mergeCell ref="E5:I5"/>
    <mergeCell ref="B2:P2"/>
    <mergeCell ref="B4:B7"/>
    <mergeCell ref="O4:P4"/>
    <mergeCell ref="B18:B19"/>
    <mergeCell ref="C18:C19"/>
    <mergeCell ref="B12:B13"/>
    <mergeCell ref="C12:C13"/>
    <mergeCell ref="B14:B15"/>
    <mergeCell ref="B10:B11"/>
    <mergeCell ref="N6:N7"/>
    <mergeCell ref="C4:D7"/>
    <mergeCell ref="E4:N4"/>
    <mergeCell ref="C10:C11"/>
    <mergeCell ref="C14:C15"/>
    <mergeCell ref="E6:F6"/>
    <mergeCell ref="G6:G7"/>
    <mergeCell ref="H6:I6"/>
    <mergeCell ref="J5:K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fitToHeight="0" orientation="landscape" verticalDpi="597" r:id="rId1"/>
  <headerFooter>
    <oddHeader xml:space="preserve">&amp;C
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zoomScale="75" zoomScaleNormal="75" zoomScalePageLayoutView="75" workbookViewId="0">
      <pane ySplit="7" topLeftCell="A8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28.625" style="1" customWidth="1"/>
    <col min="4" max="4" width="13" style="1" customWidth="1"/>
    <col min="5" max="8" width="13.625" style="1" customWidth="1"/>
    <col min="9" max="16384" width="18.5" style="1"/>
  </cols>
  <sheetData>
    <row r="1" spans="2:9">
      <c r="G1" s="192" t="s">
        <v>161</v>
      </c>
      <c r="H1" s="192"/>
    </row>
    <row r="2" spans="2:9" ht="24.75" customHeight="1">
      <c r="B2" s="109" t="s">
        <v>188</v>
      </c>
      <c r="C2" s="109"/>
      <c r="D2" s="109"/>
      <c r="E2" s="109"/>
      <c r="F2" s="109"/>
      <c r="G2" s="109"/>
      <c r="H2" s="109"/>
    </row>
    <row r="3" spans="2:9" ht="9" customHeight="1">
      <c r="B3" s="4"/>
      <c r="C3" s="4"/>
      <c r="D3" s="4"/>
      <c r="E3" s="4"/>
    </row>
    <row r="4" spans="2:9" ht="27" customHeight="1">
      <c r="B4" s="140" t="s">
        <v>0</v>
      </c>
      <c r="C4" s="100" t="s">
        <v>1</v>
      </c>
      <c r="D4" s="193" t="s">
        <v>127</v>
      </c>
      <c r="E4" s="194"/>
      <c r="F4" s="194"/>
      <c r="G4" s="194"/>
      <c r="H4" s="195"/>
    </row>
    <row r="5" spans="2:9" ht="24" customHeight="1">
      <c r="B5" s="132"/>
      <c r="C5" s="114"/>
      <c r="D5" s="198" t="s">
        <v>68</v>
      </c>
      <c r="E5" s="213" t="s">
        <v>85</v>
      </c>
      <c r="F5" s="214"/>
      <c r="G5" s="214"/>
      <c r="H5" s="196"/>
    </row>
    <row r="6" spans="2:9" ht="34.5" customHeight="1">
      <c r="B6" s="132"/>
      <c r="C6" s="114"/>
      <c r="D6" s="199"/>
      <c r="E6" s="29" t="s">
        <v>72</v>
      </c>
      <c r="F6" s="30" t="s">
        <v>73</v>
      </c>
      <c r="G6" s="29" t="s">
        <v>74</v>
      </c>
      <c r="H6" s="29" t="s">
        <v>75</v>
      </c>
    </row>
    <row r="7" spans="2:9" ht="30" customHeight="1">
      <c r="B7" s="120" t="s">
        <v>10</v>
      </c>
      <c r="C7" s="189"/>
      <c r="D7" s="44">
        <f>D8+D9+D10+D11+D12+D13+D14+D15+D16+D17+D18+D19+D20+D21</f>
        <v>5565</v>
      </c>
      <c r="E7" s="44">
        <f>E8+E9+E10+E11+E12+E13+E14+E15+E16+E17+E18+E19+E20+E21</f>
        <v>2525</v>
      </c>
      <c r="F7" s="44">
        <f>F8+F9+F10+F11+F12+F13+F14+F15+F16+F17+F18+F19+F20+F21</f>
        <v>1523</v>
      </c>
      <c r="G7" s="44">
        <f>G8+G9+G10+G11+G12+G13+G14+G15+G16+G17+G18+G19+G20+G21</f>
        <v>542</v>
      </c>
      <c r="H7" s="44">
        <f>H8+H9+H10+H11+H12+H13+H14+H15+H16+H17+H18+H19+H20+H21</f>
        <v>975</v>
      </c>
      <c r="I7" s="51">
        <f>SUM(E7:H7)</f>
        <v>5565</v>
      </c>
    </row>
    <row r="8" spans="2:9" s="2" customFormat="1" ht="24" customHeight="1">
      <c r="B8" s="89">
        <v>1</v>
      </c>
      <c r="C8" s="45" t="s">
        <v>6</v>
      </c>
      <c r="D8" s="61">
        <f>E8+F8+G8+H8</f>
        <v>394</v>
      </c>
      <c r="E8" s="43">
        <v>109</v>
      </c>
      <c r="F8" s="43">
        <v>164</v>
      </c>
      <c r="G8" s="43">
        <v>32</v>
      </c>
      <c r="H8" s="43">
        <v>89</v>
      </c>
    </row>
    <row r="9" spans="2:9" s="3" customFormat="1" ht="24" customHeight="1">
      <c r="B9" s="84">
        <v>2</v>
      </c>
      <c r="C9" s="45" t="s">
        <v>7</v>
      </c>
      <c r="D9" s="61">
        <f t="shared" ref="D9:D21" si="0">E9+F9+G9+H9</f>
        <v>252</v>
      </c>
      <c r="E9" s="43">
        <v>125</v>
      </c>
      <c r="F9" s="43">
        <v>80</v>
      </c>
      <c r="G9" s="43">
        <v>20</v>
      </c>
      <c r="H9" s="43">
        <v>27</v>
      </c>
    </row>
    <row r="10" spans="2:9" s="3" customFormat="1" ht="24" customHeight="1">
      <c r="B10" s="85">
        <v>3</v>
      </c>
      <c r="C10" s="45" t="s">
        <v>13</v>
      </c>
      <c r="D10" s="61">
        <f t="shared" si="0"/>
        <v>287</v>
      </c>
      <c r="E10" s="43">
        <v>120</v>
      </c>
      <c r="F10" s="43">
        <v>81</v>
      </c>
      <c r="G10" s="43">
        <v>37</v>
      </c>
      <c r="H10" s="43">
        <v>49</v>
      </c>
    </row>
    <row r="11" spans="2:9" s="3" customFormat="1" ht="24" customHeight="1">
      <c r="B11" s="85">
        <v>4</v>
      </c>
      <c r="C11" s="45" t="s">
        <v>14</v>
      </c>
      <c r="D11" s="61">
        <f t="shared" si="0"/>
        <v>586</v>
      </c>
      <c r="E11" s="55">
        <v>251</v>
      </c>
      <c r="F11" s="55">
        <v>184</v>
      </c>
      <c r="G11" s="55">
        <v>73</v>
      </c>
      <c r="H11" s="55">
        <v>78</v>
      </c>
    </row>
    <row r="12" spans="2:9" s="3" customFormat="1" ht="24" customHeight="1">
      <c r="B12" s="89">
        <v>5</v>
      </c>
      <c r="C12" s="45" t="s">
        <v>15</v>
      </c>
      <c r="D12" s="61">
        <f t="shared" si="0"/>
        <v>504</v>
      </c>
      <c r="E12" s="43">
        <v>211</v>
      </c>
      <c r="F12" s="43">
        <v>129</v>
      </c>
      <c r="G12" s="43">
        <v>57</v>
      </c>
      <c r="H12" s="43">
        <v>107</v>
      </c>
    </row>
    <row r="13" spans="2:9" s="3" customFormat="1" ht="24" customHeight="1">
      <c r="B13" s="84">
        <v>6</v>
      </c>
      <c r="C13" s="45" t="s">
        <v>16</v>
      </c>
      <c r="D13" s="61">
        <f t="shared" si="0"/>
        <v>323</v>
      </c>
      <c r="E13" s="43">
        <v>163</v>
      </c>
      <c r="F13" s="43">
        <v>63</v>
      </c>
      <c r="G13" s="43">
        <v>30</v>
      </c>
      <c r="H13" s="43">
        <v>67</v>
      </c>
    </row>
    <row r="14" spans="2:9" s="3" customFormat="1" ht="24" customHeight="1">
      <c r="B14" s="85">
        <v>7</v>
      </c>
      <c r="C14" s="46" t="s">
        <v>56</v>
      </c>
      <c r="D14" s="61">
        <f t="shared" si="0"/>
        <v>466</v>
      </c>
      <c r="E14" s="43">
        <v>212</v>
      </c>
      <c r="F14" s="43">
        <v>124</v>
      </c>
      <c r="G14" s="43">
        <v>32</v>
      </c>
      <c r="H14" s="43">
        <v>98</v>
      </c>
    </row>
    <row r="15" spans="2:9" s="3" customFormat="1" ht="24" customHeight="1">
      <c r="B15" s="85">
        <v>8</v>
      </c>
      <c r="C15" s="45" t="s">
        <v>18</v>
      </c>
      <c r="D15" s="61">
        <f t="shared" si="0"/>
        <v>384</v>
      </c>
      <c r="E15" s="43">
        <v>169</v>
      </c>
      <c r="F15" s="43">
        <v>86</v>
      </c>
      <c r="G15" s="43">
        <v>36</v>
      </c>
      <c r="H15" s="43">
        <v>93</v>
      </c>
    </row>
    <row r="16" spans="2:9" s="3" customFormat="1" ht="24" customHeight="1">
      <c r="B16" s="89">
        <v>9</v>
      </c>
      <c r="C16" s="45" t="s">
        <v>19</v>
      </c>
      <c r="D16" s="61">
        <f t="shared" si="0"/>
        <v>340</v>
      </c>
      <c r="E16" s="43">
        <v>203</v>
      </c>
      <c r="F16" s="43">
        <v>68</v>
      </c>
      <c r="G16" s="43">
        <v>24</v>
      </c>
      <c r="H16" s="43">
        <v>45</v>
      </c>
    </row>
    <row r="17" spans="2:8" s="3" customFormat="1" ht="24" customHeight="1">
      <c r="B17" s="84">
        <v>10</v>
      </c>
      <c r="C17" s="45" t="s">
        <v>20</v>
      </c>
      <c r="D17" s="61">
        <f t="shared" si="0"/>
        <v>200</v>
      </c>
      <c r="E17" s="43">
        <v>130</v>
      </c>
      <c r="F17" s="43">
        <v>30</v>
      </c>
      <c r="G17" s="43">
        <v>13</v>
      </c>
      <c r="H17" s="43">
        <v>27</v>
      </c>
    </row>
    <row r="18" spans="2:8" s="3" customFormat="1" ht="24" customHeight="1">
      <c r="B18" s="85">
        <v>11</v>
      </c>
      <c r="C18" s="45" t="s">
        <v>8</v>
      </c>
      <c r="D18" s="61">
        <f t="shared" si="0"/>
        <v>466</v>
      </c>
      <c r="E18" s="43">
        <v>113</v>
      </c>
      <c r="F18" s="43">
        <v>161</v>
      </c>
      <c r="G18" s="43">
        <v>75</v>
      </c>
      <c r="H18" s="43">
        <v>117</v>
      </c>
    </row>
    <row r="19" spans="2:8" s="3" customFormat="1" ht="24" customHeight="1">
      <c r="B19" s="85">
        <v>12</v>
      </c>
      <c r="C19" s="45" t="s">
        <v>9</v>
      </c>
      <c r="D19" s="61">
        <f t="shared" si="0"/>
        <v>393</v>
      </c>
      <c r="E19" s="43">
        <v>164</v>
      </c>
      <c r="F19" s="43">
        <v>115</v>
      </c>
      <c r="G19" s="43">
        <v>38</v>
      </c>
      <c r="H19" s="43">
        <v>76</v>
      </c>
    </row>
    <row r="20" spans="2:8" s="3" customFormat="1" ht="24" customHeight="1">
      <c r="B20" s="89">
        <v>13</v>
      </c>
      <c r="C20" s="46" t="s">
        <v>101</v>
      </c>
      <c r="D20" s="61">
        <f t="shared" si="0"/>
        <v>408</v>
      </c>
      <c r="E20" s="43">
        <v>248</v>
      </c>
      <c r="F20" s="43">
        <v>90</v>
      </c>
      <c r="G20" s="43">
        <v>23</v>
      </c>
      <c r="H20" s="43">
        <v>47</v>
      </c>
    </row>
    <row r="21" spans="2:8" s="3" customFormat="1" ht="24" customHeight="1">
      <c r="B21" s="84">
        <v>14</v>
      </c>
      <c r="C21" s="45" t="s">
        <v>21</v>
      </c>
      <c r="D21" s="61">
        <f t="shared" si="0"/>
        <v>562</v>
      </c>
      <c r="E21" s="43">
        <v>307</v>
      </c>
      <c r="F21" s="43">
        <v>148</v>
      </c>
      <c r="G21" s="43">
        <v>52</v>
      </c>
      <c r="H21" s="43">
        <v>55</v>
      </c>
    </row>
  </sheetData>
  <mergeCells count="8">
    <mergeCell ref="G1:H1"/>
    <mergeCell ref="B7:C7"/>
    <mergeCell ref="B2:H2"/>
    <mergeCell ref="B4:B6"/>
    <mergeCell ref="C4:C6"/>
    <mergeCell ref="D4:H4"/>
    <mergeCell ref="D5:D6"/>
    <mergeCell ref="E5:H5"/>
  </mergeCells>
  <printOptions horizontalCentered="1"/>
  <pageMargins left="0.7" right="0.7" top="0.75" bottom="0.75" header="0.3" footer="0.3"/>
  <pageSetup paperSize="9" orientation="landscape" verticalDpi="597" r:id="rId1"/>
  <headerFooter>
    <oddHeader xml:space="preserve">&amp;C
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1"/>
  <sheetViews>
    <sheetView zoomScale="75" zoomScaleNormal="75" zoomScalePageLayoutView="75" workbookViewId="0">
      <pane ySplit="7" topLeftCell="A8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28.625" style="1" customWidth="1"/>
    <col min="4" max="4" width="13" style="1" customWidth="1"/>
    <col min="5" max="5" width="15.5" style="1" customWidth="1"/>
    <col min="6" max="6" width="15.625" style="1" customWidth="1"/>
    <col min="7" max="7" width="16.5" style="1" customWidth="1"/>
    <col min="8" max="8" width="15.75" style="1" customWidth="1"/>
    <col min="9" max="9" width="15.5" style="1" customWidth="1"/>
    <col min="10" max="16384" width="18.5" style="1"/>
  </cols>
  <sheetData>
    <row r="1" spans="2:10">
      <c r="I1" s="48" t="s">
        <v>162</v>
      </c>
    </row>
    <row r="2" spans="2:10" ht="24.75" customHeight="1">
      <c r="B2" s="109" t="s">
        <v>187</v>
      </c>
      <c r="C2" s="109"/>
      <c r="D2" s="109"/>
      <c r="E2" s="109"/>
      <c r="F2" s="109"/>
      <c r="G2" s="109"/>
      <c r="H2" s="109"/>
      <c r="I2" s="109"/>
    </row>
    <row r="3" spans="2:10" ht="9" customHeight="1">
      <c r="B3" s="4"/>
      <c r="C3" s="4"/>
      <c r="D3" s="4"/>
      <c r="E3" s="4"/>
    </row>
    <row r="4" spans="2:10" ht="27" customHeight="1">
      <c r="B4" s="100" t="s">
        <v>0</v>
      </c>
      <c r="C4" s="100" t="s">
        <v>1</v>
      </c>
      <c r="D4" s="193" t="s">
        <v>127</v>
      </c>
      <c r="E4" s="194"/>
      <c r="F4" s="194"/>
      <c r="G4" s="194"/>
      <c r="H4" s="194"/>
      <c r="I4" s="195"/>
    </row>
    <row r="5" spans="2:10" ht="24" customHeight="1">
      <c r="B5" s="114"/>
      <c r="C5" s="114"/>
      <c r="D5" s="198" t="s">
        <v>68</v>
      </c>
      <c r="E5" s="196" t="s">
        <v>66</v>
      </c>
      <c r="F5" s="201" t="s">
        <v>67</v>
      </c>
      <c r="G5" s="200" t="s">
        <v>69</v>
      </c>
      <c r="H5" s="200" t="s">
        <v>70</v>
      </c>
      <c r="I5" s="200" t="s">
        <v>71</v>
      </c>
    </row>
    <row r="6" spans="2:10" ht="39" customHeight="1">
      <c r="B6" s="114"/>
      <c r="C6" s="114"/>
      <c r="D6" s="199"/>
      <c r="E6" s="197"/>
      <c r="F6" s="201"/>
      <c r="G6" s="201"/>
      <c r="H6" s="201"/>
      <c r="I6" s="201"/>
    </row>
    <row r="7" spans="2:10" ht="30" customHeight="1">
      <c r="B7" s="120" t="s">
        <v>10</v>
      </c>
      <c r="C7" s="189"/>
      <c r="D7" s="44">
        <f t="shared" ref="D7:I7" si="0">D8+D9+D10+D11+D12+D13+D14+D15+D16+D17+D18+D19+D20+D21</f>
        <v>5594</v>
      </c>
      <c r="E7" s="44">
        <f t="shared" si="0"/>
        <v>1350</v>
      </c>
      <c r="F7" s="44">
        <f t="shared" si="0"/>
        <v>1659</v>
      </c>
      <c r="G7" s="44">
        <f t="shared" si="0"/>
        <v>955</v>
      </c>
      <c r="H7" s="44">
        <f t="shared" si="0"/>
        <v>991</v>
      </c>
      <c r="I7" s="44">
        <f t="shared" si="0"/>
        <v>639</v>
      </c>
      <c r="J7" s="51"/>
    </row>
    <row r="8" spans="2:10" s="2" customFormat="1" ht="24" customHeight="1">
      <c r="B8" s="89">
        <v>1</v>
      </c>
      <c r="C8" s="45" t="s">
        <v>6</v>
      </c>
      <c r="D8" s="61">
        <f>E8+F8+G8+H8+I8</f>
        <v>394</v>
      </c>
      <c r="E8" s="43">
        <v>215</v>
      </c>
      <c r="F8" s="43">
        <v>91</v>
      </c>
      <c r="G8" s="43">
        <v>44</v>
      </c>
      <c r="H8" s="43">
        <v>21</v>
      </c>
      <c r="I8" s="43">
        <v>23</v>
      </c>
    </row>
    <row r="9" spans="2:10" s="3" customFormat="1" ht="24" customHeight="1">
      <c r="B9" s="84">
        <v>2</v>
      </c>
      <c r="C9" s="45" t="s">
        <v>7</v>
      </c>
      <c r="D9" s="61">
        <f t="shared" ref="D9:D21" si="1">E9+F9+G9+H9+I9</f>
        <v>252</v>
      </c>
      <c r="E9" s="43">
        <v>110</v>
      </c>
      <c r="F9" s="43">
        <v>65</v>
      </c>
      <c r="G9" s="43">
        <v>32</v>
      </c>
      <c r="H9" s="43">
        <v>26</v>
      </c>
      <c r="I9" s="43">
        <v>19</v>
      </c>
    </row>
    <row r="10" spans="2:10" s="3" customFormat="1" ht="24" customHeight="1">
      <c r="B10" s="85">
        <v>3</v>
      </c>
      <c r="C10" s="45" t="s">
        <v>13</v>
      </c>
      <c r="D10" s="61">
        <f t="shared" si="1"/>
        <v>287</v>
      </c>
      <c r="E10" s="43">
        <v>51</v>
      </c>
      <c r="F10" s="43">
        <v>77</v>
      </c>
      <c r="G10" s="43">
        <v>58</v>
      </c>
      <c r="H10" s="43">
        <v>68</v>
      </c>
      <c r="I10" s="43">
        <v>33</v>
      </c>
    </row>
    <row r="11" spans="2:10" s="3" customFormat="1" ht="24" customHeight="1">
      <c r="B11" s="85">
        <v>4</v>
      </c>
      <c r="C11" s="45" t="s">
        <v>14</v>
      </c>
      <c r="D11" s="61">
        <f t="shared" si="1"/>
        <v>615</v>
      </c>
      <c r="E11" s="43">
        <v>91</v>
      </c>
      <c r="F11" s="43">
        <v>174</v>
      </c>
      <c r="G11" s="43">
        <v>110</v>
      </c>
      <c r="H11" s="43">
        <v>144</v>
      </c>
      <c r="I11" s="43">
        <v>96</v>
      </c>
    </row>
    <row r="12" spans="2:10" s="3" customFormat="1" ht="24" customHeight="1">
      <c r="B12" s="89">
        <v>5</v>
      </c>
      <c r="C12" s="45" t="s">
        <v>15</v>
      </c>
      <c r="D12" s="61">
        <f t="shared" si="1"/>
        <v>504</v>
      </c>
      <c r="E12" s="43">
        <v>118</v>
      </c>
      <c r="F12" s="43">
        <v>172</v>
      </c>
      <c r="G12" s="43">
        <v>70</v>
      </c>
      <c r="H12" s="43">
        <v>81</v>
      </c>
      <c r="I12" s="43">
        <v>63</v>
      </c>
    </row>
    <row r="13" spans="2:10" s="3" customFormat="1" ht="24" customHeight="1">
      <c r="B13" s="84">
        <v>6</v>
      </c>
      <c r="C13" s="45" t="s">
        <v>16</v>
      </c>
      <c r="D13" s="61">
        <f t="shared" si="1"/>
        <v>323</v>
      </c>
      <c r="E13" s="43">
        <v>36</v>
      </c>
      <c r="F13" s="43">
        <v>105</v>
      </c>
      <c r="G13" s="43">
        <v>54</v>
      </c>
      <c r="H13" s="43">
        <v>71</v>
      </c>
      <c r="I13" s="43">
        <v>57</v>
      </c>
    </row>
    <row r="14" spans="2:10" s="3" customFormat="1" ht="24" customHeight="1">
      <c r="B14" s="85">
        <v>7</v>
      </c>
      <c r="C14" s="46" t="s">
        <v>56</v>
      </c>
      <c r="D14" s="61">
        <f t="shared" si="1"/>
        <v>466</v>
      </c>
      <c r="E14" s="43">
        <v>107</v>
      </c>
      <c r="F14" s="43">
        <v>115</v>
      </c>
      <c r="G14" s="43">
        <v>66</v>
      </c>
      <c r="H14" s="43">
        <v>109</v>
      </c>
      <c r="I14" s="43">
        <v>69</v>
      </c>
    </row>
    <row r="15" spans="2:10" s="3" customFormat="1" ht="24" customHeight="1">
      <c r="B15" s="85">
        <v>8</v>
      </c>
      <c r="C15" s="45" t="s">
        <v>18</v>
      </c>
      <c r="D15" s="61">
        <f t="shared" si="1"/>
        <v>384</v>
      </c>
      <c r="E15" s="43">
        <v>67</v>
      </c>
      <c r="F15" s="43">
        <v>93</v>
      </c>
      <c r="G15" s="43">
        <v>58</v>
      </c>
      <c r="H15" s="43">
        <v>94</v>
      </c>
      <c r="I15" s="43">
        <v>72</v>
      </c>
    </row>
    <row r="16" spans="2:10" s="3" customFormat="1" ht="24" customHeight="1">
      <c r="B16" s="89">
        <v>9</v>
      </c>
      <c r="C16" s="45" t="s">
        <v>19</v>
      </c>
      <c r="D16" s="61">
        <f t="shared" si="1"/>
        <v>340</v>
      </c>
      <c r="E16" s="43">
        <v>63</v>
      </c>
      <c r="F16" s="43">
        <v>89</v>
      </c>
      <c r="G16" s="43">
        <v>50</v>
      </c>
      <c r="H16" s="43">
        <v>84</v>
      </c>
      <c r="I16" s="43">
        <v>54</v>
      </c>
    </row>
    <row r="17" spans="2:9" s="3" customFormat="1" ht="24" customHeight="1">
      <c r="B17" s="84">
        <v>10</v>
      </c>
      <c r="C17" s="45" t="s">
        <v>20</v>
      </c>
      <c r="D17" s="61">
        <f t="shared" si="1"/>
        <v>200</v>
      </c>
      <c r="E17" s="43">
        <v>45</v>
      </c>
      <c r="F17" s="43">
        <v>55</v>
      </c>
      <c r="G17" s="43">
        <v>41</v>
      </c>
      <c r="H17" s="43">
        <v>38</v>
      </c>
      <c r="I17" s="43">
        <v>21</v>
      </c>
    </row>
    <row r="18" spans="2:9" s="3" customFormat="1" ht="24" customHeight="1">
      <c r="B18" s="85">
        <v>11</v>
      </c>
      <c r="C18" s="45" t="s">
        <v>8</v>
      </c>
      <c r="D18" s="61">
        <f t="shared" si="1"/>
        <v>466</v>
      </c>
      <c r="E18" s="43">
        <v>185</v>
      </c>
      <c r="F18" s="43">
        <v>113</v>
      </c>
      <c r="G18" s="43">
        <v>73</v>
      </c>
      <c r="H18" s="43">
        <v>63</v>
      </c>
      <c r="I18" s="43">
        <v>32</v>
      </c>
    </row>
    <row r="19" spans="2:9" s="3" customFormat="1" ht="24" customHeight="1">
      <c r="B19" s="85">
        <v>12</v>
      </c>
      <c r="C19" s="45" t="s">
        <v>9</v>
      </c>
      <c r="D19" s="61">
        <f t="shared" si="1"/>
        <v>393</v>
      </c>
      <c r="E19" s="43">
        <v>103</v>
      </c>
      <c r="F19" s="43">
        <v>120</v>
      </c>
      <c r="G19" s="43">
        <v>54</v>
      </c>
      <c r="H19" s="43">
        <v>75</v>
      </c>
      <c r="I19" s="43">
        <v>41</v>
      </c>
    </row>
    <row r="20" spans="2:9" s="3" customFormat="1" ht="24" customHeight="1">
      <c r="B20" s="89">
        <v>13</v>
      </c>
      <c r="C20" s="46" t="s">
        <v>101</v>
      </c>
      <c r="D20" s="61">
        <f t="shared" si="1"/>
        <v>408</v>
      </c>
      <c r="E20" s="43">
        <v>62</v>
      </c>
      <c r="F20" s="43">
        <v>182</v>
      </c>
      <c r="G20" s="43">
        <v>103</v>
      </c>
      <c r="H20" s="43">
        <v>51</v>
      </c>
      <c r="I20" s="43">
        <v>10</v>
      </c>
    </row>
    <row r="21" spans="2:9" s="3" customFormat="1" ht="24" customHeight="1">
      <c r="B21" s="84">
        <v>14</v>
      </c>
      <c r="C21" s="45" t="s">
        <v>21</v>
      </c>
      <c r="D21" s="61">
        <f t="shared" si="1"/>
        <v>562</v>
      </c>
      <c r="E21" s="43">
        <v>97</v>
      </c>
      <c r="F21" s="43">
        <v>208</v>
      </c>
      <c r="G21" s="43">
        <v>142</v>
      </c>
      <c r="H21" s="43">
        <v>66</v>
      </c>
      <c r="I21" s="43">
        <v>49</v>
      </c>
    </row>
  </sheetData>
  <mergeCells count="11">
    <mergeCell ref="B7:C7"/>
    <mergeCell ref="B2:I2"/>
    <mergeCell ref="B4:B6"/>
    <mergeCell ref="C4:C6"/>
    <mergeCell ref="D4:I4"/>
    <mergeCell ref="D5:D6"/>
    <mergeCell ref="E5:E6"/>
    <mergeCell ref="F5:F6"/>
    <mergeCell ref="G5:G6"/>
    <mergeCell ref="H5:H6"/>
    <mergeCell ref="I5:I6"/>
  </mergeCells>
  <printOptions horizontalCentered="1"/>
  <pageMargins left="0.7" right="0.7" top="0.75" bottom="0.75" header="0.3" footer="0.3"/>
  <pageSetup paperSize="9" scale="97" fitToHeight="0" orientation="landscape" verticalDpi="597" r:id="rId1"/>
  <headerFooter>
    <oddHeader xml:space="preserve">&amp;C
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37"/>
  <sheetViews>
    <sheetView zoomScale="75" zoomScaleNormal="75" zoomScalePageLayoutView="75" workbookViewId="0">
      <pane ySplit="8" topLeftCell="A9" activePane="bottomLeft" state="frozen"/>
      <selection activeCell="D22" sqref="D22"/>
      <selection pane="bottomLeft"/>
    </sheetView>
  </sheetViews>
  <sheetFormatPr defaultColWidth="18.5" defaultRowHeight="15"/>
  <cols>
    <col min="1" max="1" width="4" style="1" customWidth="1"/>
    <col min="2" max="2" width="5" style="1" customWidth="1"/>
    <col min="3" max="3" width="19.75" style="1" customWidth="1"/>
    <col min="4" max="4" width="6.5" style="1" customWidth="1"/>
    <col min="5" max="5" width="6.75" style="1" customWidth="1"/>
    <col min="6" max="6" width="6.875" style="1" customWidth="1"/>
    <col min="7" max="10" width="6.125" style="1" customWidth="1"/>
    <col min="11" max="11" width="7.625" style="1" customWidth="1"/>
    <col min="12" max="12" width="7.75" style="1" customWidth="1"/>
    <col min="13" max="14" width="5.75" style="1" customWidth="1"/>
    <col min="15" max="15" width="6.75" style="1" customWidth="1"/>
    <col min="16" max="17" width="6.5" style="1" customWidth="1"/>
    <col min="18" max="18" width="6.375" style="1" customWidth="1"/>
    <col min="19" max="20" width="6.125" style="1" customWidth="1"/>
    <col min="21" max="21" width="7.25" style="1" customWidth="1"/>
    <col min="22" max="22" width="6.375" style="1" customWidth="1"/>
    <col min="23" max="23" width="6" style="1" customWidth="1"/>
    <col min="24" max="24" width="6.125" style="1" customWidth="1"/>
    <col min="25" max="26" width="5.375" style="1" customWidth="1"/>
    <col min="27" max="28" width="5.75" style="1" customWidth="1"/>
    <col min="29" max="16384" width="18.5" style="1"/>
  </cols>
  <sheetData>
    <row r="1" spans="2:32">
      <c r="Z1" s="192" t="s">
        <v>163</v>
      </c>
      <c r="AA1" s="192"/>
      <c r="AB1" s="192"/>
    </row>
    <row r="2" spans="2:32" ht="24.75" customHeight="1">
      <c r="B2" s="109" t="s">
        <v>186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</row>
    <row r="3" spans="2:32" ht="9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2:32" ht="18" customHeight="1">
      <c r="B4" s="140" t="s">
        <v>0</v>
      </c>
      <c r="C4" s="97" t="s">
        <v>1</v>
      </c>
      <c r="D4" s="141"/>
      <c r="E4" s="209" t="s">
        <v>155</v>
      </c>
      <c r="F4" s="209"/>
      <c r="G4" s="97" t="s">
        <v>151</v>
      </c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</row>
    <row r="5" spans="2:32" ht="69.75" customHeight="1">
      <c r="B5" s="132"/>
      <c r="C5" s="141"/>
      <c r="D5" s="141"/>
      <c r="E5" s="209"/>
      <c r="F5" s="209"/>
      <c r="G5" s="96" t="s">
        <v>156</v>
      </c>
      <c r="H5" s="96"/>
      <c r="I5" s="96" t="s">
        <v>129</v>
      </c>
      <c r="J5" s="96"/>
      <c r="K5" s="96" t="s">
        <v>157</v>
      </c>
      <c r="L5" s="96"/>
      <c r="M5" s="96" t="s">
        <v>130</v>
      </c>
      <c r="N5" s="96"/>
      <c r="O5" s="96" t="s">
        <v>164</v>
      </c>
      <c r="P5" s="96"/>
      <c r="Q5" s="96" t="s">
        <v>99</v>
      </c>
      <c r="R5" s="96"/>
      <c r="S5" s="96" t="s">
        <v>131</v>
      </c>
      <c r="T5" s="96"/>
      <c r="U5" s="96" t="s">
        <v>204</v>
      </c>
      <c r="V5" s="96"/>
      <c r="W5" s="96" t="s">
        <v>98</v>
      </c>
      <c r="X5" s="96"/>
      <c r="Y5" s="96" t="s">
        <v>177</v>
      </c>
      <c r="Z5" s="96"/>
      <c r="AA5" s="96" t="s">
        <v>132</v>
      </c>
      <c r="AB5" s="96"/>
      <c r="AE5" s="212"/>
      <c r="AF5" s="212"/>
    </row>
    <row r="6" spans="2:32" ht="54.75" customHeight="1">
      <c r="B6" s="132"/>
      <c r="C6" s="141"/>
      <c r="D6" s="141"/>
      <c r="E6" s="32" t="s">
        <v>128</v>
      </c>
      <c r="F6" s="32" t="s">
        <v>95</v>
      </c>
      <c r="G6" s="32" t="s">
        <v>128</v>
      </c>
      <c r="H6" s="32" t="s">
        <v>95</v>
      </c>
      <c r="I6" s="32" t="s">
        <v>128</v>
      </c>
      <c r="J6" s="32" t="s">
        <v>95</v>
      </c>
      <c r="K6" s="32" t="s">
        <v>128</v>
      </c>
      <c r="L6" s="32" t="s">
        <v>95</v>
      </c>
      <c r="M6" s="32" t="s">
        <v>128</v>
      </c>
      <c r="N6" s="32" t="s">
        <v>95</v>
      </c>
      <c r="O6" s="32" t="s">
        <v>128</v>
      </c>
      <c r="P6" s="32" t="s">
        <v>95</v>
      </c>
      <c r="Q6" s="32" t="s">
        <v>128</v>
      </c>
      <c r="R6" s="32" t="s">
        <v>95</v>
      </c>
      <c r="S6" s="32" t="s">
        <v>128</v>
      </c>
      <c r="T6" s="32" t="s">
        <v>95</v>
      </c>
      <c r="U6" s="32" t="s">
        <v>128</v>
      </c>
      <c r="V6" s="32" t="s">
        <v>95</v>
      </c>
      <c r="W6" s="32" t="s">
        <v>128</v>
      </c>
      <c r="X6" s="32" t="s">
        <v>95</v>
      </c>
      <c r="Y6" s="32" t="s">
        <v>128</v>
      </c>
      <c r="Z6" s="32" t="s">
        <v>95</v>
      </c>
      <c r="AA6" s="32" t="s">
        <v>128</v>
      </c>
      <c r="AB6" s="32" t="s">
        <v>95</v>
      </c>
    </row>
    <row r="7" spans="2:32" ht="21" customHeight="1">
      <c r="B7" s="100" t="s">
        <v>10</v>
      </c>
      <c r="C7" s="215"/>
      <c r="D7" s="31" t="s">
        <v>4</v>
      </c>
      <c r="E7" s="44">
        <f t="shared" ref="E7:T8" si="0">E9+E11+E13+E15+E17+E19+E21+E23+E25+E27+E29+E31+E33+E35</f>
        <v>5569</v>
      </c>
      <c r="F7" s="44">
        <f t="shared" si="0"/>
        <v>3998</v>
      </c>
      <c r="G7" s="44">
        <f t="shared" si="0"/>
        <v>2962</v>
      </c>
      <c r="H7" s="44">
        <f t="shared" si="0"/>
        <v>2090</v>
      </c>
      <c r="I7" s="44">
        <f t="shared" si="0"/>
        <v>853</v>
      </c>
      <c r="J7" s="44">
        <f t="shared" si="0"/>
        <v>593</v>
      </c>
      <c r="K7" s="44">
        <f t="shared" si="0"/>
        <v>445</v>
      </c>
      <c r="L7" s="44">
        <f t="shared" si="0"/>
        <v>350</v>
      </c>
      <c r="M7" s="44">
        <f t="shared" si="0"/>
        <v>236</v>
      </c>
      <c r="N7" s="44">
        <f t="shared" si="0"/>
        <v>181</v>
      </c>
      <c r="O7" s="44">
        <f t="shared" si="0"/>
        <v>141</v>
      </c>
      <c r="P7" s="44">
        <f t="shared" si="0"/>
        <v>108</v>
      </c>
      <c r="Q7" s="44">
        <f t="shared" si="0"/>
        <v>135</v>
      </c>
      <c r="R7" s="44">
        <f t="shared" si="0"/>
        <v>111</v>
      </c>
      <c r="S7" s="44">
        <f t="shared" si="0"/>
        <v>128</v>
      </c>
      <c r="T7" s="44">
        <f t="shared" si="0"/>
        <v>83</v>
      </c>
      <c r="U7" s="44">
        <f t="shared" ref="F7:AB8" si="1">U9+U11+U13+U15+U17+U19+U21+U23+U25+U27+U29+U31+U33+U35</f>
        <v>81</v>
      </c>
      <c r="V7" s="44">
        <f t="shared" si="1"/>
        <v>54</v>
      </c>
      <c r="W7" s="44">
        <f t="shared" si="1"/>
        <v>72</v>
      </c>
      <c r="X7" s="44">
        <f t="shared" si="1"/>
        <v>41</v>
      </c>
      <c r="Y7" s="44">
        <f t="shared" si="1"/>
        <v>71</v>
      </c>
      <c r="Z7" s="44">
        <f t="shared" si="1"/>
        <v>51</v>
      </c>
      <c r="AA7" s="44">
        <f t="shared" si="1"/>
        <v>68</v>
      </c>
      <c r="AB7" s="44">
        <f t="shared" si="1"/>
        <v>49</v>
      </c>
    </row>
    <row r="8" spans="2:32" s="2" customFormat="1" ht="21" customHeight="1">
      <c r="B8" s="215"/>
      <c r="C8" s="215"/>
      <c r="D8" s="31" t="s">
        <v>5</v>
      </c>
      <c r="E8" s="44">
        <f t="shared" si="0"/>
        <v>3817</v>
      </c>
      <c r="F8" s="44">
        <f t="shared" si="1"/>
        <v>2765</v>
      </c>
      <c r="G8" s="44">
        <f t="shared" si="1"/>
        <v>1872</v>
      </c>
      <c r="H8" s="44">
        <f t="shared" si="1"/>
        <v>1321</v>
      </c>
      <c r="I8" s="44">
        <f t="shared" si="1"/>
        <v>736</v>
      </c>
      <c r="J8" s="44">
        <f t="shared" si="1"/>
        <v>516</v>
      </c>
      <c r="K8" s="44">
        <f t="shared" si="1"/>
        <v>348</v>
      </c>
      <c r="L8" s="44">
        <f t="shared" si="1"/>
        <v>282</v>
      </c>
      <c r="M8" s="44">
        <f t="shared" si="1"/>
        <v>111</v>
      </c>
      <c r="N8" s="44">
        <f t="shared" si="1"/>
        <v>95</v>
      </c>
      <c r="O8" s="44">
        <f t="shared" si="1"/>
        <v>118</v>
      </c>
      <c r="P8" s="44">
        <f t="shared" si="1"/>
        <v>93</v>
      </c>
      <c r="Q8" s="44">
        <f t="shared" si="1"/>
        <v>119</v>
      </c>
      <c r="R8" s="44">
        <f t="shared" si="1"/>
        <v>98</v>
      </c>
      <c r="S8" s="44">
        <f t="shared" si="1"/>
        <v>120</v>
      </c>
      <c r="T8" s="44">
        <f t="shared" si="1"/>
        <v>77</v>
      </c>
      <c r="U8" s="44">
        <f t="shared" si="1"/>
        <v>66</v>
      </c>
      <c r="V8" s="44">
        <f t="shared" si="1"/>
        <v>44</v>
      </c>
      <c r="W8" s="44">
        <f t="shared" si="1"/>
        <v>10</v>
      </c>
      <c r="X8" s="44">
        <f t="shared" si="1"/>
        <v>11</v>
      </c>
      <c r="Y8" s="44">
        <f t="shared" si="1"/>
        <v>70</v>
      </c>
      <c r="Z8" s="44">
        <f t="shared" si="1"/>
        <v>51</v>
      </c>
      <c r="AA8" s="44">
        <f t="shared" si="1"/>
        <v>56</v>
      </c>
      <c r="AB8" s="44">
        <f t="shared" si="1"/>
        <v>44</v>
      </c>
    </row>
    <row r="9" spans="2:32" s="2" customFormat="1" ht="17.100000000000001" customHeight="1">
      <c r="B9" s="105">
        <v>1</v>
      </c>
      <c r="C9" s="106" t="s">
        <v>6</v>
      </c>
      <c r="D9" s="31" t="s">
        <v>4</v>
      </c>
      <c r="E9" s="47">
        <v>394</v>
      </c>
      <c r="F9" s="47">
        <v>355</v>
      </c>
      <c r="G9" s="47">
        <v>148</v>
      </c>
      <c r="H9" s="47">
        <v>142</v>
      </c>
      <c r="I9" s="47">
        <v>123</v>
      </c>
      <c r="J9" s="47">
        <v>105</v>
      </c>
      <c r="K9" s="47">
        <v>32</v>
      </c>
      <c r="L9" s="47">
        <v>27</v>
      </c>
      <c r="M9" s="47">
        <v>10</v>
      </c>
      <c r="N9" s="47">
        <v>10</v>
      </c>
      <c r="O9" s="37">
        <v>8</v>
      </c>
      <c r="P9" s="37">
        <v>8</v>
      </c>
      <c r="Q9" s="37">
        <v>15</v>
      </c>
      <c r="R9" s="37">
        <v>13</v>
      </c>
      <c r="S9" s="37">
        <v>9</v>
      </c>
      <c r="T9" s="37">
        <v>9</v>
      </c>
      <c r="U9" s="37">
        <v>2</v>
      </c>
      <c r="V9" s="37">
        <v>2</v>
      </c>
      <c r="W9" s="37">
        <v>3</v>
      </c>
      <c r="X9" s="37">
        <v>3</v>
      </c>
      <c r="Y9" s="37">
        <v>6</v>
      </c>
      <c r="Z9" s="37">
        <v>6</v>
      </c>
      <c r="AA9" s="37">
        <v>9</v>
      </c>
      <c r="AB9" s="37">
        <v>4</v>
      </c>
    </row>
    <row r="10" spans="2:32" s="2" customFormat="1" ht="17.100000000000001" customHeight="1">
      <c r="B10" s="103"/>
      <c r="C10" s="106"/>
      <c r="D10" s="31" t="s">
        <v>5</v>
      </c>
      <c r="E10" s="47">
        <v>286</v>
      </c>
      <c r="F10" s="47">
        <v>264</v>
      </c>
      <c r="G10" s="47">
        <v>97</v>
      </c>
      <c r="H10" s="47">
        <v>91</v>
      </c>
      <c r="I10" s="47">
        <v>99</v>
      </c>
      <c r="J10" s="47">
        <v>92</v>
      </c>
      <c r="K10" s="47">
        <v>25</v>
      </c>
      <c r="L10" s="47">
        <v>21</v>
      </c>
      <c r="M10" s="47">
        <v>7</v>
      </c>
      <c r="N10" s="47">
        <v>7</v>
      </c>
      <c r="O10" s="37">
        <v>6</v>
      </c>
      <c r="P10" s="37">
        <v>6</v>
      </c>
      <c r="Q10" s="37">
        <v>14</v>
      </c>
      <c r="R10" s="37">
        <v>12</v>
      </c>
      <c r="S10" s="37">
        <v>8</v>
      </c>
      <c r="T10" s="37">
        <v>8</v>
      </c>
      <c r="U10" s="37">
        <v>1</v>
      </c>
      <c r="V10" s="37">
        <v>1</v>
      </c>
      <c r="W10" s="37">
        <v>2</v>
      </c>
      <c r="X10" s="37">
        <v>2</v>
      </c>
      <c r="Y10" s="37">
        <v>6</v>
      </c>
      <c r="Z10" s="37">
        <v>6</v>
      </c>
      <c r="AA10" s="37">
        <v>4</v>
      </c>
      <c r="AB10" s="37">
        <v>3</v>
      </c>
    </row>
    <row r="11" spans="2:32" s="3" customFormat="1" ht="17.100000000000001" customHeight="1">
      <c r="B11" s="96">
        <v>2</v>
      </c>
      <c r="C11" s="106" t="s">
        <v>7</v>
      </c>
      <c r="D11" s="31" t="s">
        <v>4</v>
      </c>
      <c r="E11" s="47">
        <v>252</v>
      </c>
      <c r="F11" s="47">
        <v>215</v>
      </c>
      <c r="G11" s="47">
        <v>84</v>
      </c>
      <c r="H11" s="47">
        <v>68</v>
      </c>
      <c r="I11" s="47">
        <v>67</v>
      </c>
      <c r="J11" s="47">
        <v>60</v>
      </c>
      <c r="K11" s="47">
        <v>14</v>
      </c>
      <c r="L11" s="47">
        <v>12</v>
      </c>
      <c r="M11" s="37">
        <v>13</v>
      </c>
      <c r="N11" s="37">
        <v>13</v>
      </c>
      <c r="O11" s="37">
        <v>2</v>
      </c>
      <c r="P11" s="37">
        <v>2</v>
      </c>
      <c r="Q11" s="37">
        <v>20</v>
      </c>
      <c r="R11" s="37">
        <v>20</v>
      </c>
      <c r="S11" s="37">
        <v>9</v>
      </c>
      <c r="T11" s="37">
        <v>9</v>
      </c>
      <c r="U11" s="37">
        <v>8</v>
      </c>
      <c r="V11" s="37">
        <v>3</v>
      </c>
      <c r="W11" s="37">
        <v>4</v>
      </c>
      <c r="X11" s="37">
        <v>4</v>
      </c>
      <c r="Y11" s="37">
        <v>5</v>
      </c>
      <c r="Z11" s="37">
        <v>4</v>
      </c>
      <c r="AA11" s="37">
        <v>1</v>
      </c>
      <c r="AB11" s="37">
        <v>1</v>
      </c>
    </row>
    <row r="12" spans="2:32" s="3" customFormat="1" ht="17.100000000000001" customHeight="1">
      <c r="B12" s="96"/>
      <c r="C12" s="106"/>
      <c r="D12" s="31" t="s">
        <v>5</v>
      </c>
      <c r="E12" s="47">
        <v>189</v>
      </c>
      <c r="F12" s="47">
        <v>167</v>
      </c>
      <c r="G12" s="47">
        <v>58</v>
      </c>
      <c r="H12" s="47">
        <v>52</v>
      </c>
      <c r="I12" s="47">
        <v>57</v>
      </c>
      <c r="J12" s="47">
        <v>51</v>
      </c>
      <c r="K12" s="47">
        <v>12</v>
      </c>
      <c r="L12" s="47">
        <v>10</v>
      </c>
      <c r="M12" s="37">
        <v>4</v>
      </c>
      <c r="N12" s="37">
        <v>4</v>
      </c>
      <c r="O12" s="37">
        <v>2</v>
      </c>
      <c r="P12" s="37">
        <v>2</v>
      </c>
      <c r="Q12" s="37">
        <v>20</v>
      </c>
      <c r="R12" s="37">
        <v>20</v>
      </c>
      <c r="S12" s="37">
        <v>9</v>
      </c>
      <c r="T12" s="37">
        <v>9</v>
      </c>
      <c r="U12" s="37">
        <v>7</v>
      </c>
      <c r="V12" s="37">
        <v>3</v>
      </c>
      <c r="W12" s="37">
        <v>2</v>
      </c>
      <c r="X12" s="37">
        <v>2</v>
      </c>
      <c r="Y12" s="37">
        <v>4</v>
      </c>
      <c r="Z12" s="37">
        <v>4</v>
      </c>
      <c r="AA12" s="37">
        <v>1</v>
      </c>
      <c r="AB12" s="37">
        <v>1</v>
      </c>
    </row>
    <row r="13" spans="2:32" s="3" customFormat="1" ht="17.100000000000001" customHeight="1">
      <c r="B13" s="103">
        <v>3</v>
      </c>
      <c r="C13" s="106" t="s">
        <v>13</v>
      </c>
      <c r="D13" s="31" t="s">
        <v>4</v>
      </c>
      <c r="E13" s="47">
        <v>285</v>
      </c>
      <c r="F13" s="47">
        <v>189</v>
      </c>
      <c r="G13" s="47">
        <v>107</v>
      </c>
      <c r="H13" s="47">
        <v>55</v>
      </c>
      <c r="I13" s="47">
        <v>30</v>
      </c>
      <c r="J13" s="47">
        <v>22</v>
      </c>
      <c r="K13" s="47">
        <v>41</v>
      </c>
      <c r="L13" s="47">
        <v>34</v>
      </c>
      <c r="M13" s="37">
        <v>19</v>
      </c>
      <c r="N13" s="37">
        <v>15</v>
      </c>
      <c r="O13" s="37">
        <v>11</v>
      </c>
      <c r="P13" s="37">
        <v>8</v>
      </c>
      <c r="Q13" s="37">
        <v>15</v>
      </c>
      <c r="R13" s="37">
        <v>14</v>
      </c>
      <c r="S13" s="37">
        <v>5</v>
      </c>
      <c r="T13" s="37">
        <v>5</v>
      </c>
      <c r="U13" s="37">
        <v>2</v>
      </c>
      <c r="V13" s="37">
        <v>1</v>
      </c>
      <c r="W13" s="37">
        <v>5</v>
      </c>
      <c r="X13" s="37">
        <v>1</v>
      </c>
      <c r="Y13" s="37">
        <v>13</v>
      </c>
      <c r="Z13" s="37">
        <v>9</v>
      </c>
      <c r="AA13" s="37">
        <v>1</v>
      </c>
      <c r="AB13" s="37">
        <v>1</v>
      </c>
    </row>
    <row r="14" spans="2:32" s="3" customFormat="1" ht="17.100000000000001" customHeight="1">
      <c r="B14" s="103"/>
      <c r="C14" s="106"/>
      <c r="D14" s="31" t="s">
        <v>5</v>
      </c>
      <c r="E14" s="47">
        <v>207</v>
      </c>
      <c r="F14" s="47">
        <v>147</v>
      </c>
      <c r="G14" s="47">
        <v>66</v>
      </c>
      <c r="H14" s="47">
        <v>36</v>
      </c>
      <c r="I14" s="47">
        <v>28</v>
      </c>
      <c r="J14" s="47">
        <v>21</v>
      </c>
      <c r="K14" s="47">
        <v>38</v>
      </c>
      <c r="L14" s="47">
        <v>33</v>
      </c>
      <c r="M14" s="37">
        <v>12</v>
      </c>
      <c r="N14" s="37">
        <v>10</v>
      </c>
      <c r="O14" s="37">
        <v>10</v>
      </c>
      <c r="P14" s="37">
        <v>7</v>
      </c>
      <c r="Q14" s="37">
        <v>11</v>
      </c>
      <c r="R14" s="37">
        <v>10</v>
      </c>
      <c r="S14" s="37">
        <v>5</v>
      </c>
      <c r="T14" s="37">
        <v>5</v>
      </c>
      <c r="U14" s="37">
        <v>2</v>
      </c>
      <c r="V14" s="37">
        <v>1</v>
      </c>
      <c r="W14" s="37">
        <v>1</v>
      </c>
      <c r="X14" s="37">
        <v>1</v>
      </c>
      <c r="Y14" s="37">
        <v>13</v>
      </c>
      <c r="Z14" s="37">
        <v>9</v>
      </c>
      <c r="AA14" s="37">
        <v>0</v>
      </c>
      <c r="AB14" s="37">
        <v>0</v>
      </c>
    </row>
    <row r="15" spans="2:32" s="3" customFormat="1" ht="17.100000000000001" customHeight="1">
      <c r="B15" s="103">
        <v>4</v>
      </c>
      <c r="C15" s="106" t="s">
        <v>14</v>
      </c>
      <c r="D15" s="31" t="s">
        <v>4</v>
      </c>
      <c r="E15" s="47">
        <v>611</v>
      </c>
      <c r="F15" s="47">
        <v>448</v>
      </c>
      <c r="G15" s="47">
        <v>611</v>
      </c>
      <c r="H15" s="47">
        <v>448</v>
      </c>
      <c r="I15" s="47">
        <v>0</v>
      </c>
      <c r="J15" s="47">
        <v>0</v>
      </c>
      <c r="K15" s="47">
        <v>0</v>
      </c>
      <c r="L15" s="4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37">
        <v>0</v>
      </c>
      <c r="AA15" s="37">
        <v>0</v>
      </c>
      <c r="AB15" s="37">
        <v>0</v>
      </c>
    </row>
    <row r="16" spans="2:32" s="3" customFormat="1" ht="17.100000000000001" customHeight="1">
      <c r="B16" s="103"/>
      <c r="C16" s="106"/>
      <c r="D16" s="31" t="s">
        <v>5</v>
      </c>
      <c r="E16" s="47">
        <v>399</v>
      </c>
      <c r="F16" s="47">
        <v>289</v>
      </c>
      <c r="G16" s="47">
        <v>399</v>
      </c>
      <c r="H16" s="47">
        <v>289</v>
      </c>
      <c r="I16" s="47">
        <v>0</v>
      </c>
      <c r="J16" s="47">
        <v>0</v>
      </c>
      <c r="K16" s="47">
        <v>0</v>
      </c>
      <c r="L16" s="4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</row>
    <row r="17" spans="2:28" s="3" customFormat="1" ht="17.100000000000001" customHeight="1">
      <c r="B17" s="105">
        <v>5</v>
      </c>
      <c r="C17" s="106" t="s">
        <v>15</v>
      </c>
      <c r="D17" s="31" t="s">
        <v>4</v>
      </c>
      <c r="E17" s="47">
        <v>504</v>
      </c>
      <c r="F17" s="47">
        <v>330</v>
      </c>
      <c r="G17" s="47">
        <v>75</v>
      </c>
      <c r="H17" s="47">
        <v>52</v>
      </c>
      <c r="I17" s="47">
        <v>145</v>
      </c>
      <c r="J17" s="47">
        <v>72</v>
      </c>
      <c r="K17" s="47">
        <v>78</v>
      </c>
      <c r="L17" s="47">
        <v>59</v>
      </c>
      <c r="M17" s="37">
        <v>15</v>
      </c>
      <c r="N17" s="37">
        <v>10</v>
      </c>
      <c r="O17" s="37">
        <v>21</v>
      </c>
      <c r="P17" s="37">
        <v>17</v>
      </c>
      <c r="Q17" s="37">
        <v>27</v>
      </c>
      <c r="R17" s="37">
        <v>16</v>
      </c>
      <c r="S17" s="37">
        <v>24</v>
      </c>
      <c r="T17" s="37">
        <v>11</v>
      </c>
      <c r="U17" s="37">
        <v>2</v>
      </c>
      <c r="V17" s="37">
        <v>1</v>
      </c>
      <c r="W17" s="37">
        <v>3</v>
      </c>
      <c r="X17" s="37">
        <v>1</v>
      </c>
      <c r="Y17" s="37">
        <v>9</v>
      </c>
      <c r="Z17" s="37">
        <v>7</v>
      </c>
      <c r="AA17" s="37">
        <v>9</v>
      </c>
      <c r="AB17" s="37">
        <v>8</v>
      </c>
    </row>
    <row r="18" spans="2:28" s="3" customFormat="1" ht="17.100000000000001" customHeight="1">
      <c r="B18" s="103"/>
      <c r="C18" s="106"/>
      <c r="D18" s="31" t="s">
        <v>5</v>
      </c>
      <c r="E18" s="47">
        <v>367</v>
      </c>
      <c r="F18" s="47">
        <v>227</v>
      </c>
      <c r="G18" s="47">
        <v>42</v>
      </c>
      <c r="H18" s="47">
        <v>29</v>
      </c>
      <c r="I18" s="47">
        <v>125</v>
      </c>
      <c r="J18" s="47">
        <v>58</v>
      </c>
      <c r="K18" s="47">
        <v>63</v>
      </c>
      <c r="L18" s="47">
        <v>50</v>
      </c>
      <c r="M18" s="37">
        <v>7</v>
      </c>
      <c r="N18" s="37">
        <v>5</v>
      </c>
      <c r="O18" s="37">
        <v>18</v>
      </c>
      <c r="P18" s="37">
        <v>14</v>
      </c>
      <c r="Q18" s="37">
        <v>24</v>
      </c>
      <c r="R18" s="37">
        <v>14</v>
      </c>
      <c r="S18" s="37">
        <v>22</v>
      </c>
      <c r="T18" s="37">
        <v>9</v>
      </c>
      <c r="U18" s="37">
        <v>2</v>
      </c>
      <c r="V18" s="37">
        <v>1</v>
      </c>
      <c r="W18" s="37">
        <v>0</v>
      </c>
      <c r="X18" s="37">
        <v>0</v>
      </c>
      <c r="Y18" s="37">
        <v>9</v>
      </c>
      <c r="Z18" s="37">
        <v>7</v>
      </c>
      <c r="AA18" s="37">
        <v>8</v>
      </c>
      <c r="AB18" s="37">
        <v>7</v>
      </c>
    </row>
    <row r="19" spans="2:28" s="3" customFormat="1" ht="17.100000000000001" customHeight="1">
      <c r="B19" s="96">
        <v>6</v>
      </c>
      <c r="C19" s="106" t="s">
        <v>16</v>
      </c>
      <c r="D19" s="31" t="s">
        <v>4</v>
      </c>
      <c r="E19" s="47">
        <v>320</v>
      </c>
      <c r="F19" s="47">
        <v>238</v>
      </c>
      <c r="G19" s="47">
        <v>218</v>
      </c>
      <c r="H19" s="47">
        <v>155</v>
      </c>
      <c r="I19" s="47">
        <v>16</v>
      </c>
      <c r="J19" s="47">
        <v>16</v>
      </c>
      <c r="K19" s="47">
        <v>18</v>
      </c>
      <c r="L19" s="47">
        <v>15</v>
      </c>
      <c r="M19" s="37">
        <v>30</v>
      </c>
      <c r="N19" s="37">
        <v>22</v>
      </c>
      <c r="O19" s="37">
        <v>7</v>
      </c>
      <c r="P19" s="37">
        <v>6</v>
      </c>
      <c r="Q19" s="37">
        <v>2</v>
      </c>
      <c r="R19" s="37">
        <v>2</v>
      </c>
      <c r="S19" s="37">
        <v>1</v>
      </c>
      <c r="T19" s="37">
        <v>2</v>
      </c>
      <c r="U19" s="37">
        <v>0</v>
      </c>
      <c r="V19" s="37">
        <v>0</v>
      </c>
      <c r="W19" s="37">
        <v>8</v>
      </c>
      <c r="X19" s="37">
        <v>4</v>
      </c>
      <c r="Y19" s="37">
        <v>3</v>
      </c>
      <c r="Z19" s="37">
        <v>1</v>
      </c>
      <c r="AA19" s="37">
        <v>1</v>
      </c>
      <c r="AB19" s="37">
        <v>0</v>
      </c>
    </row>
    <row r="20" spans="2:28" s="3" customFormat="1" ht="17.100000000000001" customHeight="1">
      <c r="B20" s="96"/>
      <c r="C20" s="106"/>
      <c r="D20" s="31" t="s">
        <v>5</v>
      </c>
      <c r="E20" s="47">
        <v>197</v>
      </c>
      <c r="F20" s="47">
        <v>147</v>
      </c>
      <c r="G20" s="47">
        <v>137</v>
      </c>
      <c r="H20" s="47">
        <v>97</v>
      </c>
      <c r="I20" s="47">
        <v>16</v>
      </c>
      <c r="J20" s="47">
        <v>16</v>
      </c>
      <c r="K20" s="47">
        <v>13</v>
      </c>
      <c r="L20" s="47">
        <v>10</v>
      </c>
      <c r="M20" s="37">
        <v>11</v>
      </c>
      <c r="N20" s="37">
        <v>11</v>
      </c>
      <c r="O20" s="37">
        <v>7</v>
      </c>
      <c r="P20" s="37">
        <v>6</v>
      </c>
      <c r="Q20" s="37">
        <v>1</v>
      </c>
      <c r="R20" s="37">
        <v>1</v>
      </c>
      <c r="S20" s="37">
        <v>1</v>
      </c>
      <c r="T20" s="37">
        <v>1</v>
      </c>
      <c r="U20" s="37">
        <v>0</v>
      </c>
      <c r="V20" s="37">
        <v>0</v>
      </c>
      <c r="W20" s="37">
        <v>0</v>
      </c>
      <c r="X20" s="37">
        <v>0</v>
      </c>
      <c r="Y20" s="37">
        <v>3</v>
      </c>
      <c r="Z20" s="37">
        <v>1</v>
      </c>
      <c r="AA20" s="37">
        <v>1</v>
      </c>
      <c r="AB20" s="37">
        <v>0</v>
      </c>
    </row>
    <row r="21" spans="2:28" s="3" customFormat="1" ht="17.100000000000001" customHeight="1">
      <c r="B21" s="103">
        <v>7</v>
      </c>
      <c r="C21" s="106" t="s">
        <v>17</v>
      </c>
      <c r="D21" s="31" t="s">
        <v>4</v>
      </c>
      <c r="E21" s="47">
        <v>455</v>
      </c>
      <c r="F21" s="47">
        <v>308</v>
      </c>
      <c r="G21" s="47">
        <v>97</v>
      </c>
      <c r="H21" s="47">
        <v>61</v>
      </c>
      <c r="I21" s="47">
        <v>54</v>
      </c>
      <c r="J21" s="47">
        <v>33</v>
      </c>
      <c r="K21" s="47">
        <v>57</v>
      </c>
      <c r="L21" s="47">
        <v>48</v>
      </c>
      <c r="M21" s="37">
        <v>49</v>
      </c>
      <c r="N21" s="37">
        <v>34</v>
      </c>
      <c r="O21" s="37">
        <v>12</v>
      </c>
      <c r="P21" s="37">
        <v>9</v>
      </c>
      <c r="Q21" s="37">
        <v>14</v>
      </c>
      <c r="R21" s="37">
        <v>13</v>
      </c>
      <c r="S21" s="37">
        <v>39</v>
      </c>
      <c r="T21" s="37">
        <v>26</v>
      </c>
      <c r="U21" s="37">
        <v>45</v>
      </c>
      <c r="V21" s="37">
        <v>31</v>
      </c>
      <c r="W21" s="37">
        <v>9</v>
      </c>
      <c r="X21" s="37">
        <v>6</v>
      </c>
      <c r="Y21" s="37">
        <v>6</v>
      </c>
      <c r="Z21" s="37">
        <v>1</v>
      </c>
      <c r="AA21" s="37">
        <v>18</v>
      </c>
      <c r="AB21" s="37">
        <v>13</v>
      </c>
    </row>
    <row r="22" spans="2:28" s="3" customFormat="1" ht="17.100000000000001" customHeight="1">
      <c r="B22" s="103"/>
      <c r="C22" s="106"/>
      <c r="D22" s="31" t="s">
        <v>5</v>
      </c>
      <c r="E22" s="47">
        <v>311</v>
      </c>
      <c r="F22" s="47">
        <v>214</v>
      </c>
      <c r="G22" s="47">
        <v>64</v>
      </c>
      <c r="H22" s="47">
        <v>38</v>
      </c>
      <c r="I22" s="47">
        <v>47</v>
      </c>
      <c r="J22" s="47">
        <v>28</v>
      </c>
      <c r="K22" s="47">
        <v>45</v>
      </c>
      <c r="L22" s="47">
        <v>41</v>
      </c>
      <c r="M22" s="37">
        <v>20</v>
      </c>
      <c r="N22" s="37">
        <v>14</v>
      </c>
      <c r="O22" s="37">
        <v>9</v>
      </c>
      <c r="P22" s="37">
        <v>7</v>
      </c>
      <c r="Q22" s="37">
        <v>13</v>
      </c>
      <c r="R22" s="37">
        <v>12</v>
      </c>
      <c r="S22" s="37">
        <v>37</v>
      </c>
      <c r="T22" s="37">
        <v>25</v>
      </c>
      <c r="U22" s="37">
        <v>36</v>
      </c>
      <c r="V22" s="37">
        <v>25</v>
      </c>
      <c r="W22" s="37">
        <v>0</v>
      </c>
      <c r="X22" s="37">
        <v>1</v>
      </c>
      <c r="Y22" s="37">
        <v>6</v>
      </c>
      <c r="Z22" s="37">
        <v>1</v>
      </c>
      <c r="AA22" s="37">
        <v>17</v>
      </c>
      <c r="AB22" s="37">
        <v>13</v>
      </c>
    </row>
    <row r="23" spans="2:28" s="3" customFormat="1" ht="17.100000000000001" customHeight="1">
      <c r="B23" s="103">
        <v>8</v>
      </c>
      <c r="C23" s="106" t="s">
        <v>18</v>
      </c>
      <c r="D23" s="31" t="s">
        <v>4</v>
      </c>
      <c r="E23" s="47">
        <v>384</v>
      </c>
      <c r="F23" s="47">
        <v>216</v>
      </c>
      <c r="G23" s="47">
        <v>189</v>
      </c>
      <c r="H23" s="47">
        <v>104</v>
      </c>
      <c r="I23" s="47">
        <v>69</v>
      </c>
      <c r="J23" s="47">
        <v>45</v>
      </c>
      <c r="K23" s="47">
        <v>26</v>
      </c>
      <c r="L23" s="47">
        <v>18</v>
      </c>
      <c r="M23" s="37">
        <v>27</v>
      </c>
      <c r="N23" s="37">
        <v>12</v>
      </c>
      <c r="O23" s="37">
        <v>10</v>
      </c>
      <c r="P23" s="37">
        <v>7</v>
      </c>
      <c r="Q23" s="37">
        <v>3</v>
      </c>
      <c r="R23" s="37">
        <v>2</v>
      </c>
      <c r="S23" s="37">
        <v>5</v>
      </c>
      <c r="T23" s="37">
        <v>1</v>
      </c>
      <c r="U23" s="37">
        <v>0</v>
      </c>
      <c r="V23" s="37">
        <v>0</v>
      </c>
      <c r="W23" s="37">
        <v>11</v>
      </c>
      <c r="X23" s="37">
        <v>4</v>
      </c>
      <c r="Y23" s="37">
        <v>3</v>
      </c>
      <c r="Z23" s="37">
        <v>2</v>
      </c>
      <c r="AA23" s="37">
        <v>2</v>
      </c>
      <c r="AB23" s="37">
        <v>1</v>
      </c>
    </row>
    <row r="24" spans="2:28" s="3" customFormat="1" ht="17.100000000000001" customHeight="1">
      <c r="B24" s="103"/>
      <c r="C24" s="106"/>
      <c r="D24" s="31" t="s">
        <v>5</v>
      </c>
      <c r="E24" s="47">
        <v>211</v>
      </c>
      <c r="F24" s="47">
        <v>123</v>
      </c>
      <c r="G24" s="47">
        <v>85</v>
      </c>
      <c r="H24" s="47">
        <v>48</v>
      </c>
      <c r="I24" s="47">
        <v>60</v>
      </c>
      <c r="J24" s="47">
        <v>39</v>
      </c>
      <c r="K24" s="47">
        <v>17</v>
      </c>
      <c r="L24" s="47">
        <v>10</v>
      </c>
      <c r="M24" s="37">
        <v>11</v>
      </c>
      <c r="N24" s="37">
        <v>6</v>
      </c>
      <c r="O24" s="37">
        <v>7</v>
      </c>
      <c r="P24" s="37">
        <v>5</v>
      </c>
      <c r="Q24" s="37">
        <v>2</v>
      </c>
      <c r="R24" s="37">
        <v>2</v>
      </c>
      <c r="S24" s="37">
        <v>4</v>
      </c>
      <c r="T24" s="37">
        <v>1</v>
      </c>
      <c r="U24" s="37">
        <v>0</v>
      </c>
      <c r="V24" s="37">
        <v>0</v>
      </c>
      <c r="W24" s="37">
        <v>0</v>
      </c>
      <c r="X24" s="37">
        <v>0</v>
      </c>
      <c r="Y24" s="37">
        <v>3</v>
      </c>
      <c r="Z24" s="37">
        <v>2</v>
      </c>
      <c r="AA24" s="37">
        <v>1</v>
      </c>
      <c r="AB24" s="37">
        <v>0</v>
      </c>
    </row>
    <row r="25" spans="2:28" s="3" customFormat="1" ht="17.100000000000001" customHeight="1">
      <c r="B25" s="105">
        <v>9</v>
      </c>
      <c r="C25" s="106" t="s">
        <v>19</v>
      </c>
      <c r="D25" s="31" t="s">
        <v>4</v>
      </c>
      <c r="E25" s="47">
        <v>340</v>
      </c>
      <c r="F25" s="47">
        <v>208</v>
      </c>
      <c r="G25" s="47">
        <v>323</v>
      </c>
      <c r="H25" s="47">
        <v>194</v>
      </c>
      <c r="I25" s="47">
        <v>3</v>
      </c>
      <c r="J25" s="47">
        <v>0</v>
      </c>
      <c r="K25" s="47">
        <v>0</v>
      </c>
      <c r="L25" s="47">
        <v>0</v>
      </c>
      <c r="M25" s="37">
        <v>1</v>
      </c>
      <c r="N25" s="37">
        <v>2</v>
      </c>
      <c r="O25" s="37">
        <v>6</v>
      </c>
      <c r="P25" s="37">
        <v>6</v>
      </c>
      <c r="Q25" s="37">
        <v>2</v>
      </c>
      <c r="R25" s="37">
        <v>1</v>
      </c>
      <c r="S25" s="37">
        <v>1</v>
      </c>
      <c r="T25" s="37">
        <v>1</v>
      </c>
      <c r="U25" s="37">
        <v>0</v>
      </c>
      <c r="V25" s="37">
        <v>0</v>
      </c>
      <c r="W25" s="37">
        <v>2</v>
      </c>
      <c r="X25" s="37">
        <v>1</v>
      </c>
      <c r="Y25" s="37">
        <v>0</v>
      </c>
      <c r="Z25" s="37">
        <v>1</v>
      </c>
      <c r="AA25" s="37">
        <v>0</v>
      </c>
      <c r="AB25" s="37">
        <v>0</v>
      </c>
    </row>
    <row r="26" spans="2:28" s="3" customFormat="1" ht="17.100000000000001" customHeight="1">
      <c r="B26" s="103"/>
      <c r="C26" s="106"/>
      <c r="D26" s="31" t="s">
        <v>5</v>
      </c>
      <c r="E26" s="47">
        <v>213</v>
      </c>
      <c r="F26" s="47">
        <v>134</v>
      </c>
      <c r="G26" s="47">
        <v>200</v>
      </c>
      <c r="H26" s="47">
        <v>123</v>
      </c>
      <c r="I26" s="47">
        <v>2</v>
      </c>
      <c r="J26" s="47">
        <v>0</v>
      </c>
      <c r="K26" s="47">
        <v>0</v>
      </c>
      <c r="L26" s="47">
        <v>0</v>
      </c>
      <c r="M26" s="37">
        <v>1</v>
      </c>
      <c r="N26" s="37">
        <v>1</v>
      </c>
      <c r="O26" s="37">
        <v>5</v>
      </c>
      <c r="P26" s="37">
        <v>5</v>
      </c>
      <c r="Q26" s="37">
        <v>2</v>
      </c>
      <c r="R26" s="37">
        <v>1</v>
      </c>
      <c r="S26" s="37">
        <v>1</v>
      </c>
      <c r="T26" s="37">
        <v>1</v>
      </c>
      <c r="U26" s="37">
        <v>0</v>
      </c>
      <c r="V26" s="37">
        <v>0</v>
      </c>
      <c r="W26" s="37">
        <v>1</v>
      </c>
      <c r="X26" s="37">
        <v>1</v>
      </c>
      <c r="Y26" s="37">
        <v>0</v>
      </c>
      <c r="Z26" s="37">
        <v>1</v>
      </c>
      <c r="AA26" s="37">
        <v>0</v>
      </c>
      <c r="AB26" s="37">
        <v>0</v>
      </c>
    </row>
    <row r="27" spans="2:28" s="3" customFormat="1" ht="17.100000000000001" customHeight="1">
      <c r="B27" s="96">
        <v>10</v>
      </c>
      <c r="C27" s="106" t="s">
        <v>20</v>
      </c>
      <c r="D27" s="31" t="s">
        <v>4</v>
      </c>
      <c r="E27" s="47">
        <v>200</v>
      </c>
      <c r="F27" s="47">
        <v>141</v>
      </c>
      <c r="G27" s="47">
        <v>40</v>
      </c>
      <c r="H27" s="47">
        <v>33</v>
      </c>
      <c r="I27" s="47">
        <v>59</v>
      </c>
      <c r="J27" s="47">
        <v>31</v>
      </c>
      <c r="K27" s="47">
        <v>33</v>
      </c>
      <c r="L27" s="47">
        <v>29</v>
      </c>
      <c r="M27" s="37">
        <v>21</v>
      </c>
      <c r="N27" s="37">
        <v>15</v>
      </c>
      <c r="O27" s="37">
        <v>9</v>
      </c>
      <c r="P27" s="37">
        <v>7</v>
      </c>
      <c r="Q27" s="37">
        <v>7</v>
      </c>
      <c r="R27" s="37">
        <v>5</v>
      </c>
      <c r="S27" s="37">
        <v>12</v>
      </c>
      <c r="T27" s="37">
        <v>7</v>
      </c>
      <c r="U27" s="37">
        <v>1</v>
      </c>
      <c r="V27" s="37">
        <v>0</v>
      </c>
      <c r="W27" s="37">
        <v>2</v>
      </c>
      <c r="X27" s="37">
        <v>2</v>
      </c>
      <c r="Y27" s="37">
        <v>2</v>
      </c>
      <c r="Z27" s="37">
        <v>2</v>
      </c>
      <c r="AA27" s="37">
        <v>7</v>
      </c>
      <c r="AB27" s="37">
        <v>5</v>
      </c>
    </row>
    <row r="28" spans="2:28" s="3" customFormat="1" ht="17.100000000000001" customHeight="1">
      <c r="B28" s="96"/>
      <c r="C28" s="106"/>
      <c r="D28" s="31" t="s">
        <v>5</v>
      </c>
      <c r="E28" s="47">
        <v>127</v>
      </c>
      <c r="F28" s="47">
        <v>87</v>
      </c>
      <c r="G28" s="47">
        <v>20</v>
      </c>
      <c r="H28" s="47">
        <v>17</v>
      </c>
      <c r="I28" s="47">
        <v>43</v>
      </c>
      <c r="J28" s="47">
        <v>23</v>
      </c>
      <c r="K28" s="47">
        <v>21</v>
      </c>
      <c r="L28" s="47">
        <v>19</v>
      </c>
      <c r="M28" s="37">
        <v>5</v>
      </c>
      <c r="N28" s="37">
        <v>3</v>
      </c>
      <c r="O28" s="37">
        <v>7</v>
      </c>
      <c r="P28" s="37">
        <v>5</v>
      </c>
      <c r="Q28" s="37">
        <v>6</v>
      </c>
      <c r="R28" s="37">
        <v>4</v>
      </c>
      <c r="S28" s="37">
        <v>12</v>
      </c>
      <c r="T28" s="37">
        <v>7</v>
      </c>
      <c r="U28" s="37">
        <v>0</v>
      </c>
      <c r="V28" s="37">
        <v>0</v>
      </c>
      <c r="W28" s="37">
        <v>0</v>
      </c>
      <c r="X28" s="37">
        <v>0</v>
      </c>
      <c r="Y28" s="37">
        <v>2</v>
      </c>
      <c r="Z28" s="37">
        <v>2</v>
      </c>
      <c r="AA28" s="37">
        <v>6</v>
      </c>
      <c r="AB28" s="37">
        <v>4</v>
      </c>
    </row>
    <row r="29" spans="2:28" s="3" customFormat="1" ht="17.100000000000001" customHeight="1">
      <c r="B29" s="103">
        <v>11</v>
      </c>
      <c r="C29" s="106" t="s">
        <v>8</v>
      </c>
      <c r="D29" s="31" t="s">
        <v>4</v>
      </c>
      <c r="E29" s="47">
        <v>465</v>
      </c>
      <c r="F29" s="47">
        <v>380</v>
      </c>
      <c r="G29" s="47">
        <v>366</v>
      </c>
      <c r="H29" s="47">
        <v>308</v>
      </c>
      <c r="I29" s="47">
        <v>62</v>
      </c>
      <c r="J29" s="47">
        <v>45</v>
      </c>
      <c r="K29" s="47">
        <v>7</v>
      </c>
      <c r="L29" s="47">
        <v>6</v>
      </c>
      <c r="M29" s="37">
        <v>1</v>
      </c>
      <c r="N29" s="37">
        <v>0</v>
      </c>
      <c r="O29" s="37">
        <v>3</v>
      </c>
      <c r="P29" s="37">
        <v>1</v>
      </c>
      <c r="Q29" s="37">
        <v>6</v>
      </c>
      <c r="R29" s="37">
        <v>4</v>
      </c>
      <c r="S29" s="37">
        <v>3</v>
      </c>
      <c r="T29" s="37">
        <v>0</v>
      </c>
      <c r="U29" s="37">
        <v>0</v>
      </c>
      <c r="V29" s="37">
        <v>0</v>
      </c>
      <c r="W29" s="37">
        <v>3</v>
      </c>
      <c r="X29" s="37">
        <v>4</v>
      </c>
      <c r="Y29" s="37">
        <v>3</v>
      </c>
      <c r="Z29" s="37">
        <v>3</v>
      </c>
      <c r="AA29" s="37">
        <v>3</v>
      </c>
      <c r="AB29" s="37">
        <v>2</v>
      </c>
    </row>
    <row r="30" spans="2:28" s="3" customFormat="1" ht="17.100000000000001" customHeight="1">
      <c r="B30" s="103"/>
      <c r="C30" s="106"/>
      <c r="D30" s="31" t="s">
        <v>5</v>
      </c>
      <c r="E30" s="47">
        <v>346</v>
      </c>
      <c r="F30" s="47">
        <v>280</v>
      </c>
      <c r="G30" s="47">
        <v>262</v>
      </c>
      <c r="H30" s="47">
        <v>216</v>
      </c>
      <c r="I30" s="47">
        <v>58</v>
      </c>
      <c r="J30" s="47">
        <v>44</v>
      </c>
      <c r="K30" s="47">
        <v>4</v>
      </c>
      <c r="L30" s="47">
        <v>5</v>
      </c>
      <c r="M30" s="37">
        <v>1</v>
      </c>
      <c r="N30" s="37">
        <v>0</v>
      </c>
      <c r="O30" s="37">
        <v>2</v>
      </c>
      <c r="P30" s="37">
        <v>1</v>
      </c>
      <c r="Q30" s="37">
        <v>6</v>
      </c>
      <c r="R30" s="37">
        <v>3</v>
      </c>
      <c r="S30" s="37">
        <v>3</v>
      </c>
      <c r="T30" s="37">
        <v>0</v>
      </c>
      <c r="U30" s="37">
        <v>0</v>
      </c>
      <c r="V30" s="37">
        <v>0</v>
      </c>
      <c r="W30" s="37">
        <v>0</v>
      </c>
      <c r="X30" s="37">
        <v>1</v>
      </c>
      <c r="Y30" s="37">
        <v>3</v>
      </c>
      <c r="Z30" s="37">
        <v>3</v>
      </c>
      <c r="AA30" s="37">
        <v>3</v>
      </c>
      <c r="AB30" s="37">
        <v>2</v>
      </c>
    </row>
    <row r="31" spans="2:28" s="3" customFormat="1" ht="17.100000000000001" customHeight="1">
      <c r="B31" s="103">
        <v>12</v>
      </c>
      <c r="C31" s="106" t="s">
        <v>9</v>
      </c>
      <c r="D31" s="31" t="s">
        <v>4</v>
      </c>
      <c r="E31" s="47">
        <v>391</v>
      </c>
      <c r="F31" s="47">
        <v>346</v>
      </c>
      <c r="G31" s="47">
        <v>252</v>
      </c>
      <c r="H31" s="47">
        <v>216</v>
      </c>
      <c r="I31" s="47">
        <v>71</v>
      </c>
      <c r="J31" s="47">
        <v>58</v>
      </c>
      <c r="K31" s="47">
        <v>15</v>
      </c>
      <c r="L31" s="47">
        <v>13</v>
      </c>
      <c r="M31" s="37">
        <v>11</v>
      </c>
      <c r="N31" s="37">
        <v>10</v>
      </c>
      <c r="O31" s="37">
        <v>9</v>
      </c>
      <c r="P31" s="37">
        <v>11</v>
      </c>
      <c r="Q31" s="37">
        <v>5</v>
      </c>
      <c r="R31" s="37">
        <v>6</v>
      </c>
      <c r="S31" s="37">
        <v>5</v>
      </c>
      <c r="T31" s="37">
        <v>4</v>
      </c>
      <c r="U31" s="37">
        <v>0</v>
      </c>
      <c r="V31" s="37">
        <v>0</v>
      </c>
      <c r="W31" s="37">
        <v>4</v>
      </c>
      <c r="X31" s="37">
        <v>3</v>
      </c>
      <c r="Y31" s="37">
        <v>8</v>
      </c>
      <c r="Z31" s="37">
        <v>6</v>
      </c>
      <c r="AA31" s="37">
        <v>7</v>
      </c>
      <c r="AB31" s="37">
        <v>7</v>
      </c>
    </row>
    <row r="32" spans="2:28" s="3" customFormat="1" ht="17.100000000000001" customHeight="1">
      <c r="B32" s="103"/>
      <c r="C32" s="106"/>
      <c r="D32" s="31" t="s">
        <v>5</v>
      </c>
      <c r="E32" s="47">
        <v>279</v>
      </c>
      <c r="F32" s="47">
        <v>239</v>
      </c>
      <c r="G32" s="47">
        <v>162</v>
      </c>
      <c r="H32" s="47">
        <v>136</v>
      </c>
      <c r="I32" s="47">
        <v>65</v>
      </c>
      <c r="J32" s="47">
        <v>49</v>
      </c>
      <c r="K32" s="47">
        <v>12</v>
      </c>
      <c r="L32" s="47">
        <v>9</v>
      </c>
      <c r="M32" s="37">
        <v>8</v>
      </c>
      <c r="N32" s="37">
        <v>7</v>
      </c>
      <c r="O32" s="37">
        <v>8</v>
      </c>
      <c r="P32" s="37">
        <v>11</v>
      </c>
      <c r="Q32" s="37">
        <v>3</v>
      </c>
      <c r="R32" s="37">
        <v>6</v>
      </c>
      <c r="S32" s="37">
        <v>3</v>
      </c>
      <c r="T32" s="37">
        <v>3</v>
      </c>
      <c r="U32" s="37">
        <v>0</v>
      </c>
      <c r="V32" s="37">
        <v>0</v>
      </c>
      <c r="W32" s="37">
        <v>1</v>
      </c>
      <c r="X32" s="37">
        <v>0</v>
      </c>
      <c r="Y32" s="37">
        <v>8</v>
      </c>
      <c r="Z32" s="37">
        <v>6</v>
      </c>
      <c r="AA32" s="37">
        <v>6</v>
      </c>
      <c r="AB32" s="37">
        <v>7</v>
      </c>
    </row>
    <row r="33" spans="2:28" s="3" customFormat="1" ht="17.100000000000001" customHeight="1">
      <c r="B33" s="105">
        <v>13</v>
      </c>
      <c r="C33" s="106" t="s">
        <v>101</v>
      </c>
      <c r="D33" s="31" t="s">
        <v>4</v>
      </c>
      <c r="E33" s="47">
        <v>406</v>
      </c>
      <c r="F33" s="47">
        <v>308</v>
      </c>
      <c r="G33" s="47">
        <v>270</v>
      </c>
      <c r="H33" s="47">
        <v>174</v>
      </c>
      <c r="I33" s="47">
        <v>5</v>
      </c>
      <c r="J33" s="47">
        <v>10</v>
      </c>
      <c r="K33" s="47">
        <v>28</v>
      </c>
      <c r="L33" s="47">
        <v>29</v>
      </c>
      <c r="M33" s="37">
        <v>31</v>
      </c>
      <c r="N33" s="37">
        <v>33</v>
      </c>
      <c r="O33" s="37">
        <v>11</v>
      </c>
      <c r="P33" s="37">
        <v>10</v>
      </c>
      <c r="Q33" s="37">
        <v>6</v>
      </c>
      <c r="R33" s="37">
        <v>6</v>
      </c>
      <c r="S33" s="37">
        <v>7</v>
      </c>
      <c r="T33" s="37">
        <v>4</v>
      </c>
      <c r="U33" s="37">
        <v>20</v>
      </c>
      <c r="V33" s="37">
        <v>15</v>
      </c>
      <c r="W33" s="37">
        <v>1</v>
      </c>
      <c r="X33" s="37">
        <v>1</v>
      </c>
      <c r="Y33" s="37">
        <v>5</v>
      </c>
      <c r="Z33" s="37">
        <v>3</v>
      </c>
      <c r="AA33" s="37">
        <v>3</v>
      </c>
      <c r="AB33" s="37">
        <v>2</v>
      </c>
    </row>
    <row r="34" spans="2:28" s="3" customFormat="1" ht="17.100000000000001" customHeight="1">
      <c r="B34" s="103"/>
      <c r="C34" s="106"/>
      <c r="D34" s="31" t="s">
        <v>5</v>
      </c>
      <c r="E34" s="47">
        <v>284</v>
      </c>
      <c r="F34" s="47">
        <v>207</v>
      </c>
      <c r="G34" s="47">
        <v>177</v>
      </c>
      <c r="H34" s="47">
        <v>107</v>
      </c>
      <c r="I34" s="47">
        <v>5</v>
      </c>
      <c r="J34" s="47">
        <v>8</v>
      </c>
      <c r="K34" s="47">
        <v>23</v>
      </c>
      <c r="L34" s="47">
        <v>24</v>
      </c>
      <c r="M34" s="37">
        <v>22</v>
      </c>
      <c r="N34" s="37">
        <v>25</v>
      </c>
      <c r="O34" s="37">
        <v>10</v>
      </c>
      <c r="P34" s="37">
        <v>9</v>
      </c>
      <c r="Q34" s="37">
        <v>5</v>
      </c>
      <c r="R34" s="37">
        <v>5</v>
      </c>
      <c r="S34" s="37">
        <v>7</v>
      </c>
      <c r="T34" s="37">
        <v>4</v>
      </c>
      <c r="U34" s="37">
        <v>17</v>
      </c>
      <c r="V34" s="37">
        <v>12</v>
      </c>
      <c r="W34" s="37">
        <v>0</v>
      </c>
      <c r="X34" s="37">
        <v>1</v>
      </c>
      <c r="Y34" s="37">
        <v>5</v>
      </c>
      <c r="Z34" s="37">
        <v>3</v>
      </c>
      <c r="AA34" s="37">
        <v>3</v>
      </c>
      <c r="AB34" s="37">
        <v>2</v>
      </c>
    </row>
    <row r="35" spans="2:28" s="3" customFormat="1" ht="17.100000000000001" customHeight="1">
      <c r="B35" s="96">
        <v>14</v>
      </c>
      <c r="C35" s="106" t="s">
        <v>21</v>
      </c>
      <c r="D35" s="31" t="s">
        <v>4</v>
      </c>
      <c r="E35" s="47">
        <v>562</v>
      </c>
      <c r="F35" s="47">
        <v>316</v>
      </c>
      <c r="G35" s="47">
        <v>182</v>
      </c>
      <c r="H35" s="47">
        <v>80</v>
      </c>
      <c r="I35" s="47">
        <v>149</v>
      </c>
      <c r="J35" s="47">
        <v>96</v>
      </c>
      <c r="K35" s="47">
        <v>96</v>
      </c>
      <c r="L35" s="47">
        <v>60</v>
      </c>
      <c r="M35" s="37">
        <v>8</v>
      </c>
      <c r="N35" s="37">
        <v>5</v>
      </c>
      <c r="O35" s="37">
        <v>32</v>
      </c>
      <c r="P35" s="37">
        <v>16</v>
      </c>
      <c r="Q35" s="37">
        <v>13</v>
      </c>
      <c r="R35" s="37">
        <v>9</v>
      </c>
      <c r="S35" s="37">
        <v>8</v>
      </c>
      <c r="T35" s="37">
        <v>4</v>
      </c>
      <c r="U35" s="37">
        <v>1</v>
      </c>
      <c r="V35" s="37">
        <v>1</v>
      </c>
      <c r="W35" s="37">
        <v>17</v>
      </c>
      <c r="X35" s="37">
        <v>7</v>
      </c>
      <c r="Y35" s="37">
        <v>8</v>
      </c>
      <c r="Z35" s="37">
        <v>6</v>
      </c>
      <c r="AA35" s="37">
        <v>7</v>
      </c>
      <c r="AB35" s="37">
        <v>5</v>
      </c>
    </row>
    <row r="36" spans="2:28" ht="17.100000000000001" customHeight="1">
      <c r="B36" s="96"/>
      <c r="C36" s="128"/>
      <c r="D36" s="31" t="s">
        <v>5</v>
      </c>
      <c r="E36" s="47">
        <v>401</v>
      </c>
      <c r="F36" s="47">
        <v>240</v>
      </c>
      <c r="G36" s="47">
        <v>103</v>
      </c>
      <c r="H36" s="47">
        <v>42</v>
      </c>
      <c r="I36" s="47">
        <v>131</v>
      </c>
      <c r="J36" s="47">
        <v>87</v>
      </c>
      <c r="K36" s="47">
        <v>75</v>
      </c>
      <c r="L36" s="47">
        <v>50</v>
      </c>
      <c r="M36" s="37">
        <v>2</v>
      </c>
      <c r="N36" s="37">
        <v>2</v>
      </c>
      <c r="O36" s="37">
        <v>27</v>
      </c>
      <c r="P36" s="37">
        <v>15</v>
      </c>
      <c r="Q36" s="37">
        <v>12</v>
      </c>
      <c r="R36" s="37">
        <v>8</v>
      </c>
      <c r="S36" s="37">
        <v>8</v>
      </c>
      <c r="T36" s="37">
        <v>4</v>
      </c>
      <c r="U36" s="37">
        <v>1</v>
      </c>
      <c r="V36" s="37">
        <v>1</v>
      </c>
      <c r="W36" s="37">
        <v>3</v>
      </c>
      <c r="X36" s="37">
        <v>2</v>
      </c>
      <c r="Y36" s="37">
        <v>8</v>
      </c>
      <c r="Z36" s="37">
        <v>6</v>
      </c>
      <c r="AA36" s="37">
        <v>6</v>
      </c>
      <c r="AB36" s="37">
        <v>5</v>
      </c>
    </row>
    <row r="37" spans="2:28">
      <c r="AB37" s="49"/>
    </row>
  </sheetData>
  <mergeCells count="47">
    <mergeCell ref="AE5:AF5"/>
    <mergeCell ref="B7:C8"/>
    <mergeCell ref="B9:B10"/>
    <mergeCell ref="C9:C10"/>
    <mergeCell ref="B2:AB2"/>
    <mergeCell ref="B4:B6"/>
    <mergeCell ref="C4:D6"/>
    <mergeCell ref="M5:N5"/>
    <mergeCell ref="G5:H5"/>
    <mergeCell ref="S5:T5"/>
    <mergeCell ref="E4:F5"/>
    <mergeCell ref="G4:AB4"/>
    <mergeCell ref="I5:J5"/>
    <mergeCell ref="AA5:AB5"/>
    <mergeCell ref="Y5:Z5"/>
    <mergeCell ref="B35:B36"/>
    <mergeCell ref="C35:C36"/>
    <mergeCell ref="B33:B34"/>
    <mergeCell ref="C33:C34"/>
    <mergeCell ref="Q5:R5"/>
    <mergeCell ref="B29:B30"/>
    <mergeCell ref="C29:C30"/>
    <mergeCell ref="B19:B20"/>
    <mergeCell ref="C19:C20"/>
    <mergeCell ref="B21:B22"/>
    <mergeCell ref="C21:C22"/>
    <mergeCell ref="B23:B24"/>
    <mergeCell ref="C23:C24"/>
    <mergeCell ref="B25:B26"/>
    <mergeCell ref="C25:C26"/>
    <mergeCell ref="B13:B14"/>
    <mergeCell ref="Z1:AB1"/>
    <mergeCell ref="B31:B32"/>
    <mergeCell ref="C31:C32"/>
    <mergeCell ref="B27:B28"/>
    <mergeCell ref="C27:C28"/>
    <mergeCell ref="C13:C14"/>
    <mergeCell ref="B15:B16"/>
    <mergeCell ref="C15:C16"/>
    <mergeCell ref="B17:B18"/>
    <mergeCell ref="C17:C18"/>
    <mergeCell ref="W5:X5"/>
    <mergeCell ref="U5:V5"/>
    <mergeCell ref="O5:P5"/>
    <mergeCell ref="K5:L5"/>
    <mergeCell ref="B11:B12"/>
    <mergeCell ref="C11:C12"/>
  </mergeCells>
  <printOptions horizontalCentered="1"/>
  <pageMargins left="0.7" right="0.7" top="0.75" bottom="0.75" header="0.3" footer="0.3"/>
  <pageSetup paperSize="9" scale="67" fitToHeight="0" orientation="landscape" verticalDpi="597" r:id="rId1"/>
  <headerFooter>
    <oddHeader xml:space="preserve">&amp;C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1"/>
  <sheetViews>
    <sheetView zoomScale="75" zoomScaleNormal="75" zoomScalePageLayoutView="75" workbookViewId="0">
      <pane ySplit="9" topLeftCell="A10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20.625" style="1" customWidth="1"/>
    <col min="4" max="4" width="14.625" style="1" customWidth="1"/>
    <col min="5" max="6" width="9.125" style="1" customWidth="1"/>
    <col min="7" max="7" width="11.875" style="1" customWidth="1"/>
    <col min="8" max="16" width="9.125" style="1" customWidth="1"/>
    <col min="17" max="16384" width="18.5" style="1"/>
  </cols>
  <sheetData>
    <row r="1" spans="2:16">
      <c r="O1" s="95" t="s">
        <v>141</v>
      </c>
      <c r="P1" s="95"/>
    </row>
    <row r="2" spans="2:16" ht="37.5" customHeight="1">
      <c r="B2" s="109" t="s">
        <v>182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2:16" ht="9" customHeight="1">
      <c r="B3" s="4"/>
      <c r="C3" s="4"/>
      <c r="D3" s="4"/>
      <c r="E3" s="4"/>
      <c r="F3" s="4"/>
      <c r="G3" s="4"/>
      <c r="H3" s="4"/>
      <c r="I3" s="4"/>
    </row>
    <row r="4" spans="2:16" ht="27.75" customHeight="1">
      <c r="B4" s="100" t="s">
        <v>0</v>
      </c>
      <c r="C4" s="100" t="s">
        <v>1</v>
      </c>
      <c r="D4" s="114"/>
      <c r="E4" s="100" t="s">
        <v>31</v>
      </c>
      <c r="F4" s="115"/>
      <c r="G4" s="115"/>
      <c r="H4" s="115"/>
      <c r="I4" s="115"/>
      <c r="J4" s="115"/>
      <c r="K4" s="115"/>
      <c r="L4" s="115"/>
      <c r="M4" s="115"/>
      <c r="N4" s="115"/>
      <c r="O4" s="100" t="s">
        <v>32</v>
      </c>
      <c r="P4" s="100"/>
    </row>
    <row r="5" spans="2:16" ht="27" customHeight="1">
      <c r="B5" s="114"/>
      <c r="C5" s="114"/>
      <c r="D5" s="114"/>
      <c r="E5" s="97" t="s">
        <v>33</v>
      </c>
      <c r="F5" s="97"/>
      <c r="G5" s="97"/>
      <c r="H5" s="97"/>
      <c r="I5" s="97"/>
      <c r="J5" s="119" t="s">
        <v>34</v>
      </c>
      <c r="K5" s="119"/>
      <c r="L5" s="97" t="s">
        <v>35</v>
      </c>
      <c r="M5" s="97"/>
      <c r="N5" s="97"/>
      <c r="O5" s="124" t="s">
        <v>30</v>
      </c>
      <c r="P5" s="125"/>
    </row>
    <row r="6" spans="2:16" ht="48" customHeight="1">
      <c r="B6" s="114"/>
      <c r="C6" s="114"/>
      <c r="D6" s="114"/>
      <c r="E6" s="96" t="s">
        <v>22</v>
      </c>
      <c r="F6" s="96"/>
      <c r="G6" s="112" t="s">
        <v>23</v>
      </c>
      <c r="H6" s="96" t="s">
        <v>24</v>
      </c>
      <c r="I6" s="96"/>
      <c r="J6" s="96" t="s">
        <v>26</v>
      </c>
      <c r="K6" s="96"/>
      <c r="L6" s="96" t="s">
        <v>27</v>
      </c>
      <c r="M6" s="96"/>
      <c r="N6" s="112" t="s">
        <v>28</v>
      </c>
      <c r="O6" s="126"/>
      <c r="P6" s="127"/>
    </row>
    <row r="7" spans="2:16" ht="21" customHeight="1">
      <c r="B7" s="114"/>
      <c r="C7" s="114"/>
      <c r="D7" s="114"/>
      <c r="E7" s="6" t="s">
        <v>4</v>
      </c>
      <c r="F7" s="6" t="s">
        <v>5</v>
      </c>
      <c r="G7" s="118"/>
      <c r="H7" s="6" t="s">
        <v>4</v>
      </c>
      <c r="I7" s="6" t="s">
        <v>5</v>
      </c>
      <c r="J7" s="6" t="s">
        <v>4</v>
      </c>
      <c r="K7" s="6" t="s">
        <v>5</v>
      </c>
      <c r="L7" s="6" t="s">
        <v>4</v>
      </c>
      <c r="M7" s="6" t="s">
        <v>5</v>
      </c>
      <c r="N7" s="113"/>
      <c r="O7" s="6" t="s">
        <v>4</v>
      </c>
      <c r="P7" s="6" t="s">
        <v>5</v>
      </c>
    </row>
    <row r="8" spans="2:16" ht="27" customHeight="1">
      <c r="B8" s="120" t="s">
        <v>10</v>
      </c>
      <c r="C8" s="121"/>
      <c r="D8" s="33" t="s">
        <v>136</v>
      </c>
      <c r="E8" s="38">
        <f>E10+E12+E14+E16+E18+E20+E22+E24+E26+E28+E30+E32+E34+E36+E38+E40</f>
        <v>6064</v>
      </c>
      <c r="F8" s="38">
        <f t="shared" ref="F8:P9" si="0">F10+F12+F14+F16+F18+F20+F22+F24+F26+F28+F30+F32+F34+F36+F38+F40</f>
        <v>2939</v>
      </c>
      <c r="G8" s="38">
        <f t="shared" si="0"/>
        <v>17550</v>
      </c>
      <c r="H8" s="38">
        <f t="shared" si="0"/>
        <v>6007</v>
      </c>
      <c r="I8" s="64">
        <f t="shared" si="0"/>
        <v>2907</v>
      </c>
      <c r="J8" s="38">
        <f t="shared" si="0"/>
        <v>2290</v>
      </c>
      <c r="K8" s="38">
        <f t="shared" si="0"/>
        <v>1362</v>
      </c>
      <c r="L8" s="38">
        <f t="shared" si="0"/>
        <v>875</v>
      </c>
      <c r="M8" s="38">
        <f t="shared" si="0"/>
        <v>362</v>
      </c>
      <c r="N8" s="38">
        <f t="shared" si="0"/>
        <v>933</v>
      </c>
      <c r="O8" s="38">
        <f t="shared" si="0"/>
        <v>5561</v>
      </c>
      <c r="P8" s="64">
        <f t="shared" si="0"/>
        <v>2672</v>
      </c>
    </row>
    <row r="9" spans="2:16" s="2" customFormat="1" ht="27" customHeight="1">
      <c r="B9" s="122"/>
      <c r="C9" s="123"/>
      <c r="D9" s="34" t="s">
        <v>137</v>
      </c>
      <c r="E9" s="38">
        <f>E11+E13+E15+E17+E19+E21+E23+E25+E27+E29+E31+E33+E35+E37+E39+E41</f>
        <v>1246</v>
      </c>
      <c r="F9" s="38">
        <f t="shared" si="0"/>
        <v>735</v>
      </c>
      <c r="G9" s="38">
        <f t="shared" si="0"/>
        <v>8341</v>
      </c>
      <c r="H9" s="38">
        <f t="shared" si="0"/>
        <v>4574</v>
      </c>
      <c r="I9" s="38">
        <f t="shared" si="0"/>
        <v>2620</v>
      </c>
      <c r="J9" s="38">
        <f t="shared" si="0"/>
        <v>1651</v>
      </c>
      <c r="K9" s="38">
        <f t="shared" si="0"/>
        <v>1030</v>
      </c>
      <c r="L9" s="38">
        <f t="shared" si="0"/>
        <v>377</v>
      </c>
      <c r="M9" s="38">
        <f t="shared" si="0"/>
        <v>207</v>
      </c>
      <c r="N9" s="38">
        <f t="shared" si="0"/>
        <v>403</v>
      </c>
      <c r="O9" s="64">
        <f t="shared" si="0"/>
        <v>534</v>
      </c>
      <c r="P9" s="38">
        <f t="shared" si="0"/>
        <v>303</v>
      </c>
    </row>
    <row r="10" spans="2:16" s="2" customFormat="1" ht="26.1" customHeight="1">
      <c r="B10" s="110">
        <v>1</v>
      </c>
      <c r="C10" s="129" t="s">
        <v>11</v>
      </c>
      <c r="D10" s="33" t="s">
        <v>136</v>
      </c>
      <c r="E10" s="37">
        <v>6</v>
      </c>
      <c r="F10" s="37">
        <v>3</v>
      </c>
      <c r="G10" s="37">
        <v>57</v>
      </c>
      <c r="H10" s="37">
        <v>22</v>
      </c>
      <c r="I10" s="37">
        <v>17</v>
      </c>
      <c r="J10" s="37">
        <v>452</v>
      </c>
      <c r="K10" s="37">
        <v>316</v>
      </c>
      <c r="L10" s="37">
        <v>21</v>
      </c>
      <c r="M10" s="37">
        <v>16</v>
      </c>
      <c r="N10" s="37">
        <v>28</v>
      </c>
      <c r="O10" s="37">
        <v>370</v>
      </c>
      <c r="P10" s="37">
        <v>186</v>
      </c>
    </row>
    <row r="11" spans="2:16" s="2" customFormat="1" ht="26.1" customHeight="1">
      <c r="B11" s="111"/>
      <c r="C11" s="130"/>
      <c r="D11" s="34" t="s">
        <v>137</v>
      </c>
      <c r="E11" s="37">
        <v>1</v>
      </c>
      <c r="F11" s="37">
        <v>1</v>
      </c>
      <c r="G11" s="37">
        <v>28</v>
      </c>
      <c r="H11" s="37">
        <v>11</v>
      </c>
      <c r="I11" s="37">
        <v>8</v>
      </c>
      <c r="J11" s="37">
        <v>72</v>
      </c>
      <c r="K11" s="37">
        <v>48</v>
      </c>
      <c r="L11" s="37">
        <v>9</v>
      </c>
      <c r="M11" s="37">
        <v>7</v>
      </c>
      <c r="N11" s="37">
        <v>11</v>
      </c>
      <c r="O11" s="37">
        <v>1</v>
      </c>
      <c r="P11" s="37">
        <v>1</v>
      </c>
    </row>
    <row r="12" spans="2:16" s="2" customFormat="1" ht="26.1" customHeight="1">
      <c r="B12" s="110">
        <v>2</v>
      </c>
      <c r="C12" s="129" t="s">
        <v>12</v>
      </c>
      <c r="D12" s="33" t="s">
        <v>136</v>
      </c>
      <c r="E12" s="37">
        <v>4</v>
      </c>
      <c r="F12" s="37">
        <v>1</v>
      </c>
      <c r="G12" s="37">
        <v>20</v>
      </c>
      <c r="H12" s="37">
        <v>6</v>
      </c>
      <c r="I12" s="37">
        <v>4</v>
      </c>
      <c r="J12" s="37">
        <v>88</v>
      </c>
      <c r="K12" s="37">
        <v>74</v>
      </c>
      <c r="L12" s="37">
        <v>6</v>
      </c>
      <c r="M12" s="37">
        <v>3</v>
      </c>
      <c r="N12" s="37">
        <v>10</v>
      </c>
      <c r="O12" s="37">
        <v>66</v>
      </c>
      <c r="P12" s="37">
        <v>31</v>
      </c>
    </row>
    <row r="13" spans="2:16" s="2" customFormat="1" ht="26.1" customHeight="1">
      <c r="B13" s="111"/>
      <c r="C13" s="130"/>
      <c r="D13" s="34" t="s">
        <v>137</v>
      </c>
      <c r="E13" s="37">
        <v>1</v>
      </c>
      <c r="F13" s="37">
        <v>1</v>
      </c>
      <c r="G13" s="37">
        <v>4</v>
      </c>
      <c r="H13" s="37">
        <v>1</v>
      </c>
      <c r="I13" s="37">
        <v>0</v>
      </c>
      <c r="J13" s="37">
        <v>18</v>
      </c>
      <c r="K13" s="37">
        <v>15</v>
      </c>
      <c r="L13" s="37">
        <v>2</v>
      </c>
      <c r="M13" s="37">
        <v>1</v>
      </c>
      <c r="N13" s="37">
        <v>3</v>
      </c>
      <c r="O13" s="37">
        <v>2</v>
      </c>
      <c r="P13" s="37">
        <v>2</v>
      </c>
    </row>
    <row r="14" spans="2:16" s="2" customFormat="1" ht="24" customHeight="1">
      <c r="B14" s="105">
        <v>3</v>
      </c>
      <c r="C14" s="98" t="s">
        <v>6</v>
      </c>
      <c r="D14" s="33" t="s">
        <v>136</v>
      </c>
      <c r="E14" s="37">
        <v>832</v>
      </c>
      <c r="F14" s="37">
        <v>381</v>
      </c>
      <c r="G14" s="37">
        <v>2708</v>
      </c>
      <c r="H14" s="37">
        <v>981</v>
      </c>
      <c r="I14" s="37">
        <v>485</v>
      </c>
      <c r="J14" s="37">
        <v>141</v>
      </c>
      <c r="K14" s="37">
        <v>66</v>
      </c>
      <c r="L14" s="37">
        <v>170</v>
      </c>
      <c r="M14" s="37">
        <v>40</v>
      </c>
      <c r="N14" s="37">
        <v>187</v>
      </c>
      <c r="O14" s="37">
        <v>1176</v>
      </c>
      <c r="P14" s="37">
        <v>543</v>
      </c>
    </row>
    <row r="15" spans="2:16" s="2" customFormat="1" ht="24" customHeight="1">
      <c r="B15" s="103"/>
      <c r="C15" s="98"/>
      <c r="D15" s="34" t="s">
        <v>137</v>
      </c>
      <c r="E15" s="37">
        <v>18</v>
      </c>
      <c r="F15" s="37">
        <v>13</v>
      </c>
      <c r="G15" s="37">
        <v>666</v>
      </c>
      <c r="H15" s="37">
        <v>409</v>
      </c>
      <c r="I15" s="37">
        <v>252</v>
      </c>
      <c r="J15" s="37">
        <v>204</v>
      </c>
      <c r="K15" s="37">
        <v>90</v>
      </c>
      <c r="L15" s="37">
        <v>75</v>
      </c>
      <c r="M15" s="37">
        <v>40</v>
      </c>
      <c r="N15" s="37">
        <v>79</v>
      </c>
      <c r="O15" s="37">
        <v>24</v>
      </c>
      <c r="P15" s="37">
        <v>13</v>
      </c>
    </row>
    <row r="16" spans="2:16" s="3" customFormat="1" ht="24" customHeight="1">
      <c r="B16" s="96">
        <v>4</v>
      </c>
      <c r="C16" s="98" t="s">
        <v>7</v>
      </c>
      <c r="D16" s="33" t="s">
        <v>136</v>
      </c>
      <c r="E16" s="37">
        <v>513</v>
      </c>
      <c r="F16" s="37">
        <v>242</v>
      </c>
      <c r="G16" s="37">
        <v>1208</v>
      </c>
      <c r="H16" s="37">
        <v>423</v>
      </c>
      <c r="I16" s="37">
        <v>216</v>
      </c>
      <c r="J16" s="37">
        <v>134</v>
      </c>
      <c r="K16" s="37">
        <v>49</v>
      </c>
      <c r="L16" s="37">
        <v>65</v>
      </c>
      <c r="M16" s="37">
        <v>12</v>
      </c>
      <c r="N16" s="37">
        <v>77</v>
      </c>
      <c r="O16" s="37">
        <v>468</v>
      </c>
      <c r="P16" s="37">
        <v>177</v>
      </c>
    </row>
    <row r="17" spans="2:16" s="3" customFormat="1" ht="24" customHeight="1">
      <c r="B17" s="96"/>
      <c r="C17" s="98"/>
      <c r="D17" s="34" t="s">
        <v>137</v>
      </c>
      <c r="E17" s="37">
        <v>23</v>
      </c>
      <c r="F17" s="37">
        <v>14</v>
      </c>
      <c r="G17" s="37">
        <v>507</v>
      </c>
      <c r="H17" s="37">
        <v>356</v>
      </c>
      <c r="I17" s="37">
        <v>212</v>
      </c>
      <c r="J17" s="37">
        <v>149</v>
      </c>
      <c r="K17" s="37">
        <v>85</v>
      </c>
      <c r="L17" s="37">
        <v>42</v>
      </c>
      <c r="M17" s="37">
        <v>20</v>
      </c>
      <c r="N17" s="37">
        <v>50</v>
      </c>
      <c r="O17" s="37">
        <v>30</v>
      </c>
      <c r="P17" s="37">
        <v>5</v>
      </c>
    </row>
    <row r="18" spans="2:16" s="3" customFormat="1" ht="24" customHeight="1">
      <c r="B18" s="110">
        <v>5</v>
      </c>
      <c r="C18" s="98" t="s">
        <v>13</v>
      </c>
      <c r="D18" s="33" t="s">
        <v>136</v>
      </c>
      <c r="E18" s="37">
        <v>379</v>
      </c>
      <c r="F18" s="37">
        <v>198</v>
      </c>
      <c r="G18" s="37">
        <v>885</v>
      </c>
      <c r="H18" s="37">
        <v>279</v>
      </c>
      <c r="I18" s="37">
        <v>115</v>
      </c>
      <c r="J18" s="37">
        <v>149</v>
      </c>
      <c r="K18" s="37">
        <v>80</v>
      </c>
      <c r="L18" s="37">
        <v>133</v>
      </c>
      <c r="M18" s="37">
        <v>59</v>
      </c>
      <c r="N18" s="37">
        <v>133</v>
      </c>
      <c r="O18" s="37">
        <v>505</v>
      </c>
      <c r="P18" s="37">
        <v>307</v>
      </c>
    </row>
    <row r="19" spans="2:16" s="3" customFormat="1" ht="24" customHeight="1">
      <c r="B19" s="111"/>
      <c r="C19" s="98"/>
      <c r="D19" s="34" t="s">
        <v>137</v>
      </c>
      <c r="E19" s="37">
        <v>127</v>
      </c>
      <c r="F19" s="37">
        <v>67</v>
      </c>
      <c r="G19" s="37">
        <v>562</v>
      </c>
      <c r="H19" s="37">
        <v>240</v>
      </c>
      <c r="I19" s="37">
        <v>128</v>
      </c>
      <c r="J19" s="37">
        <v>180</v>
      </c>
      <c r="K19" s="37">
        <v>116</v>
      </c>
      <c r="L19" s="37">
        <v>99</v>
      </c>
      <c r="M19" s="37">
        <v>50</v>
      </c>
      <c r="N19" s="37">
        <v>100</v>
      </c>
      <c r="O19" s="37">
        <v>119</v>
      </c>
      <c r="P19" s="37">
        <v>70</v>
      </c>
    </row>
    <row r="20" spans="2:16" s="3" customFormat="1" ht="24" customHeight="1">
      <c r="B20" s="110">
        <v>6</v>
      </c>
      <c r="C20" s="98" t="s">
        <v>14</v>
      </c>
      <c r="D20" s="33" t="s">
        <v>136</v>
      </c>
      <c r="E20" s="37">
        <v>532</v>
      </c>
      <c r="F20" s="37">
        <v>236</v>
      </c>
      <c r="G20" s="37">
        <v>2057</v>
      </c>
      <c r="H20" s="37">
        <v>954</v>
      </c>
      <c r="I20" s="37">
        <v>444</v>
      </c>
      <c r="J20" s="37">
        <v>135</v>
      </c>
      <c r="K20" s="37">
        <v>79</v>
      </c>
      <c r="L20" s="37">
        <v>0</v>
      </c>
      <c r="M20" s="37">
        <v>0</v>
      </c>
      <c r="N20" s="37">
        <v>0</v>
      </c>
      <c r="O20" s="37">
        <v>192</v>
      </c>
      <c r="P20" s="37">
        <v>61</v>
      </c>
    </row>
    <row r="21" spans="2:16" s="3" customFormat="1" ht="24" customHeight="1">
      <c r="B21" s="111"/>
      <c r="C21" s="98"/>
      <c r="D21" s="34" t="s">
        <v>137</v>
      </c>
      <c r="E21" s="37">
        <v>38</v>
      </c>
      <c r="F21" s="37">
        <v>23</v>
      </c>
      <c r="G21" s="37">
        <v>797</v>
      </c>
      <c r="H21" s="37">
        <v>622</v>
      </c>
      <c r="I21" s="37">
        <v>337</v>
      </c>
      <c r="J21" s="37">
        <v>84</v>
      </c>
      <c r="K21" s="37">
        <v>61</v>
      </c>
      <c r="L21" s="37">
        <v>0</v>
      </c>
      <c r="M21" s="37">
        <v>0</v>
      </c>
      <c r="N21" s="37">
        <v>0</v>
      </c>
      <c r="O21" s="37">
        <v>81</v>
      </c>
      <c r="P21" s="37">
        <v>40</v>
      </c>
    </row>
    <row r="22" spans="2:16" s="3" customFormat="1" ht="24" customHeight="1">
      <c r="B22" s="105">
        <v>7</v>
      </c>
      <c r="C22" s="98" t="s">
        <v>15</v>
      </c>
      <c r="D22" s="33" t="s">
        <v>136</v>
      </c>
      <c r="E22" s="37">
        <v>951</v>
      </c>
      <c r="F22" s="37">
        <v>421</v>
      </c>
      <c r="G22" s="37">
        <v>3546</v>
      </c>
      <c r="H22" s="37">
        <v>1216</v>
      </c>
      <c r="I22" s="37">
        <v>566</v>
      </c>
      <c r="J22" s="37">
        <v>41</v>
      </c>
      <c r="K22" s="37">
        <v>22</v>
      </c>
      <c r="L22" s="37">
        <v>8</v>
      </c>
      <c r="M22" s="37">
        <v>2</v>
      </c>
      <c r="N22" s="37">
        <v>17</v>
      </c>
      <c r="O22" s="37">
        <v>0</v>
      </c>
      <c r="P22" s="37">
        <v>0</v>
      </c>
    </row>
    <row r="23" spans="2:16" s="3" customFormat="1" ht="24" customHeight="1">
      <c r="B23" s="103"/>
      <c r="C23" s="98"/>
      <c r="D23" s="34" t="s">
        <v>137</v>
      </c>
      <c r="E23" s="37">
        <v>119</v>
      </c>
      <c r="F23" s="37">
        <v>72</v>
      </c>
      <c r="G23" s="37">
        <v>1357</v>
      </c>
      <c r="H23" s="37">
        <v>947</v>
      </c>
      <c r="I23" s="37">
        <v>568</v>
      </c>
      <c r="J23" s="37">
        <v>51</v>
      </c>
      <c r="K23" s="37">
        <v>32</v>
      </c>
      <c r="L23" s="37">
        <v>6</v>
      </c>
      <c r="M23" s="37">
        <v>4</v>
      </c>
      <c r="N23" s="37">
        <v>6</v>
      </c>
      <c r="O23" s="37">
        <v>0</v>
      </c>
      <c r="P23" s="37">
        <v>0</v>
      </c>
    </row>
    <row r="24" spans="2:16" s="3" customFormat="1" ht="24" customHeight="1">
      <c r="B24" s="96">
        <v>8</v>
      </c>
      <c r="C24" s="98" t="s">
        <v>16</v>
      </c>
      <c r="D24" s="33" t="s">
        <v>136</v>
      </c>
      <c r="E24" s="37">
        <v>82</v>
      </c>
      <c r="F24" s="37">
        <v>42</v>
      </c>
      <c r="G24" s="37">
        <v>658</v>
      </c>
      <c r="H24" s="37">
        <v>462</v>
      </c>
      <c r="I24" s="37">
        <v>236</v>
      </c>
      <c r="J24" s="37">
        <v>73</v>
      </c>
      <c r="K24" s="37">
        <v>54</v>
      </c>
      <c r="L24" s="37">
        <v>0</v>
      </c>
      <c r="M24" s="37">
        <v>0</v>
      </c>
      <c r="N24" s="37">
        <v>0</v>
      </c>
      <c r="O24" s="37">
        <v>83</v>
      </c>
      <c r="P24" s="37">
        <v>34</v>
      </c>
    </row>
    <row r="25" spans="2:16" s="3" customFormat="1" ht="24" customHeight="1">
      <c r="B25" s="96"/>
      <c r="C25" s="98"/>
      <c r="D25" s="34" t="s">
        <v>137</v>
      </c>
      <c r="E25" s="37">
        <v>4</v>
      </c>
      <c r="F25" s="37">
        <v>0</v>
      </c>
      <c r="G25" s="37">
        <v>152</v>
      </c>
      <c r="H25" s="37">
        <v>133</v>
      </c>
      <c r="I25" s="37">
        <v>81</v>
      </c>
      <c r="J25" s="37">
        <v>62</v>
      </c>
      <c r="K25" s="37">
        <v>36</v>
      </c>
      <c r="L25" s="37">
        <v>0</v>
      </c>
      <c r="M25" s="37">
        <v>0</v>
      </c>
      <c r="N25" s="37">
        <v>0</v>
      </c>
      <c r="O25" s="37">
        <v>18</v>
      </c>
      <c r="P25" s="37">
        <v>8</v>
      </c>
    </row>
    <row r="26" spans="2:16" s="3" customFormat="1" ht="24" customHeight="1">
      <c r="B26" s="110">
        <v>9</v>
      </c>
      <c r="C26" s="98" t="s">
        <v>17</v>
      </c>
      <c r="D26" s="33" t="s">
        <v>136</v>
      </c>
      <c r="E26" s="37">
        <v>453</v>
      </c>
      <c r="F26" s="37">
        <v>219</v>
      </c>
      <c r="G26" s="37">
        <v>1252</v>
      </c>
      <c r="H26" s="37">
        <v>440</v>
      </c>
      <c r="I26" s="37">
        <v>239</v>
      </c>
      <c r="J26" s="37">
        <v>147</v>
      </c>
      <c r="K26" s="37">
        <v>94</v>
      </c>
      <c r="L26" s="37">
        <v>272</v>
      </c>
      <c r="M26" s="37">
        <v>139</v>
      </c>
      <c r="N26" s="37">
        <v>281</v>
      </c>
      <c r="O26" s="37">
        <v>235</v>
      </c>
      <c r="P26" s="37">
        <v>153</v>
      </c>
    </row>
    <row r="27" spans="2:16" s="3" customFormat="1" ht="24" customHeight="1">
      <c r="B27" s="111"/>
      <c r="C27" s="98"/>
      <c r="D27" s="34" t="s">
        <v>137</v>
      </c>
      <c r="E27" s="37">
        <v>195</v>
      </c>
      <c r="F27" s="37">
        <v>112</v>
      </c>
      <c r="G27" s="37">
        <v>1453</v>
      </c>
      <c r="H27" s="37">
        <v>609</v>
      </c>
      <c r="I27" s="37">
        <v>416</v>
      </c>
      <c r="J27" s="37">
        <v>294</v>
      </c>
      <c r="K27" s="37">
        <v>228</v>
      </c>
      <c r="L27" s="37">
        <v>104</v>
      </c>
      <c r="M27" s="37">
        <v>66</v>
      </c>
      <c r="N27" s="37">
        <v>105</v>
      </c>
      <c r="O27" s="37">
        <v>189</v>
      </c>
      <c r="P27" s="37">
        <v>124</v>
      </c>
    </row>
    <row r="28" spans="2:16" s="3" customFormat="1" ht="24" customHeight="1">
      <c r="B28" s="110">
        <v>10</v>
      </c>
      <c r="C28" s="98" t="s">
        <v>18</v>
      </c>
      <c r="D28" s="33" t="s">
        <v>136</v>
      </c>
      <c r="E28" s="37">
        <v>148</v>
      </c>
      <c r="F28" s="37">
        <v>74</v>
      </c>
      <c r="G28" s="37">
        <v>496</v>
      </c>
      <c r="H28" s="37">
        <v>331</v>
      </c>
      <c r="I28" s="37">
        <v>137</v>
      </c>
      <c r="J28" s="37">
        <v>125</v>
      </c>
      <c r="K28" s="37">
        <v>66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</row>
    <row r="29" spans="2:16" s="3" customFormat="1" ht="24" customHeight="1">
      <c r="B29" s="111"/>
      <c r="C29" s="98"/>
      <c r="D29" s="34" t="s">
        <v>137</v>
      </c>
      <c r="E29" s="37">
        <v>14</v>
      </c>
      <c r="F29" s="37">
        <v>7</v>
      </c>
      <c r="G29" s="37">
        <v>197</v>
      </c>
      <c r="H29" s="37">
        <v>175</v>
      </c>
      <c r="I29" s="37">
        <v>62</v>
      </c>
      <c r="J29" s="37">
        <v>85</v>
      </c>
      <c r="K29" s="37">
        <v>40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</row>
    <row r="30" spans="2:16" s="3" customFormat="1" ht="24" customHeight="1">
      <c r="B30" s="105">
        <v>11</v>
      </c>
      <c r="C30" s="98" t="s">
        <v>19</v>
      </c>
      <c r="D30" s="33" t="s">
        <v>136</v>
      </c>
      <c r="E30" s="37">
        <v>98</v>
      </c>
      <c r="F30" s="37">
        <v>31</v>
      </c>
      <c r="G30" s="37">
        <v>156</v>
      </c>
      <c r="H30" s="37">
        <v>34</v>
      </c>
      <c r="I30" s="37">
        <v>4</v>
      </c>
      <c r="J30" s="37">
        <v>30</v>
      </c>
      <c r="K30" s="37">
        <v>20</v>
      </c>
      <c r="L30" s="37">
        <v>0</v>
      </c>
      <c r="M30" s="37">
        <v>0</v>
      </c>
      <c r="N30" s="37">
        <v>0</v>
      </c>
      <c r="O30" s="37">
        <v>11</v>
      </c>
      <c r="P30" s="37">
        <v>3</v>
      </c>
    </row>
    <row r="31" spans="2:16" s="3" customFormat="1" ht="24" customHeight="1">
      <c r="B31" s="103"/>
      <c r="C31" s="98"/>
      <c r="D31" s="34" t="s">
        <v>137</v>
      </c>
      <c r="E31" s="37">
        <v>54</v>
      </c>
      <c r="F31" s="37">
        <v>23</v>
      </c>
      <c r="G31" s="37">
        <v>105</v>
      </c>
      <c r="H31" s="37">
        <v>19</v>
      </c>
      <c r="I31" s="37">
        <v>7</v>
      </c>
      <c r="J31" s="37">
        <v>79</v>
      </c>
      <c r="K31" s="37">
        <v>44</v>
      </c>
      <c r="L31" s="37">
        <v>0</v>
      </c>
      <c r="M31" s="37">
        <v>0</v>
      </c>
      <c r="N31" s="37">
        <v>0</v>
      </c>
      <c r="O31" s="37">
        <v>29</v>
      </c>
      <c r="P31" s="37">
        <v>22</v>
      </c>
    </row>
    <row r="32" spans="2:16" s="3" customFormat="1" ht="24" customHeight="1">
      <c r="B32" s="96">
        <v>12</v>
      </c>
      <c r="C32" s="98" t="s">
        <v>20</v>
      </c>
      <c r="D32" s="33" t="s">
        <v>136</v>
      </c>
      <c r="E32" s="37">
        <v>300</v>
      </c>
      <c r="F32" s="37">
        <v>114</v>
      </c>
      <c r="G32" s="37">
        <v>662</v>
      </c>
      <c r="H32" s="37">
        <v>36</v>
      </c>
      <c r="I32" s="37">
        <v>15</v>
      </c>
      <c r="J32" s="37">
        <v>23</v>
      </c>
      <c r="K32" s="37">
        <v>21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</row>
    <row r="33" spans="2:16" s="3" customFormat="1" ht="24" customHeight="1">
      <c r="B33" s="96"/>
      <c r="C33" s="98"/>
      <c r="D33" s="34" t="s">
        <v>137</v>
      </c>
      <c r="E33" s="37">
        <v>63</v>
      </c>
      <c r="F33" s="37">
        <v>23</v>
      </c>
      <c r="G33" s="37">
        <v>148</v>
      </c>
      <c r="H33" s="37">
        <v>10</v>
      </c>
      <c r="I33" s="37">
        <v>5</v>
      </c>
      <c r="J33" s="37">
        <v>40</v>
      </c>
      <c r="K33" s="37">
        <v>38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</row>
    <row r="34" spans="2:16" s="3" customFormat="1" ht="24" customHeight="1">
      <c r="B34" s="110">
        <v>13</v>
      </c>
      <c r="C34" s="98" t="s">
        <v>8</v>
      </c>
      <c r="D34" s="33" t="s">
        <v>136</v>
      </c>
      <c r="E34" s="37">
        <v>764</v>
      </c>
      <c r="F34" s="37">
        <v>430</v>
      </c>
      <c r="G34" s="37">
        <v>1776</v>
      </c>
      <c r="H34" s="37">
        <v>251</v>
      </c>
      <c r="I34" s="37">
        <v>133</v>
      </c>
      <c r="J34" s="37">
        <v>399</v>
      </c>
      <c r="K34" s="37">
        <v>221</v>
      </c>
      <c r="L34" s="37">
        <v>75</v>
      </c>
      <c r="M34" s="37">
        <v>33</v>
      </c>
      <c r="N34" s="37">
        <v>75</v>
      </c>
      <c r="O34" s="37">
        <v>313</v>
      </c>
      <c r="P34" s="37">
        <v>144</v>
      </c>
    </row>
    <row r="35" spans="2:16" s="3" customFormat="1" ht="24" customHeight="1">
      <c r="B35" s="111"/>
      <c r="C35" s="98"/>
      <c r="D35" s="34" t="s">
        <v>137</v>
      </c>
      <c r="E35" s="37">
        <v>184</v>
      </c>
      <c r="F35" s="37">
        <v>125</v>
      </c>
      <c r="G35" s="37">
        <v>809</v>
      </c>
      <c r="H35" s="37">
        <v>262</v>
      </c>
      <c r="I35" s="37">
        <v>120</v>
      </c>
      <c r="J35" s="37">
        <v>157</v>
      </c>
      <c r="K35" s="37">
        <v>86</v>
      </c>
      <c r="L35" s="37">
        <v>19</v>
      </c>
      <c r="M35" s="37">
        <v>8</v>
      </c>
      <c r="N35" s="37">
        <v>19</v>
      </c>
      <c r="O35" s="37">
        <v>1</v>
      </c>
      <c r="P35" s="37">
        <v>0</v>
      </c>
    </row>
    <row r="36" spans="2:16" s="3" customFormat="1" ht="24" customHeight="1">
      <c r="B36" s="110">
        <v>14</v>
      </c>
      <c r="C36" s="98" t="s">
        <v>9</v>
      </c>
      <c r="D36" s="33" t="s">
        <v>136</v>
      </c>
      <c r="E36" s="37">
        <v>609</v>
      </c>
      <c r="F36" s="37">
        <v>344</v>
      </c>
      <c r="G36" s="37">
        <v>1323</v>
      </c>
      <c r="H36" s="37">
        <v>290</v>
      </c>
      <c r="I36" s="37">
        <v>161</v>
      </c>
      <c r="J36" s="37">
        <v>323</v>
      </c>
      <c r="K36" s="37">
        <v>181</v>
      </c>
      <c r="L36" s="37">
        <v>42</v>
      </c>
      <c r="M36" s="37">
        <v>23</v>
      </c>
      <c r="N36" s="37">
        <v>42</v>
      </c>
      <c r="O36" s="37">
        <v>410</v>
      </c>
      <c r="P36" s="37">
        <v>205</v>
      </c>
    </row>
    <row r="37" spans="2:16" s="3" customFormat="1" ht="24" customHeight="1">
      <c r="B37" s="111"/>
      <c r="C37" s="98"/>
      <c r="D37" s="34" t="s">
        <v>137</v>
      </c>
      <c r="E37" s="37">
        <v>125</v>
      </c>
      <c r="F37" s="37">
        <v>77</v>
      </c>
      <c r="G37" s="37">
        <v>574</v>
      </c>
      <c r="H37" s="37">
        <v>257</v>
      </c>
      <c r="I37" s="37">
        <v>129</v>
      </c>
      <c r="J37" s="37">
        <v>81</v>
      </c>
      <c r="K37" s="37">
        <v>44</v>
      </c>
      <c r="L37" s="37">
        <v>7</v>
      </c>
      <c r="M37" s="37">
        <v>3</v>
      </c>
      <c r="N37" s="37">
        <v>7</v>
      </c>
      <c r="O37" s="37">
        <v>3</v>
      </c>
      <c r="P37" s="37">
        <v>1</v>
      </c>
    </row>
    <row r="38" spans="2:16" s="3" customFormat="1" ht="24" customHeight="1">
      <c r="B38" s="105">
        <v>15</v>
      </c>
      <c r="C38" s="106" t="s">
        <v>101</v>
      </c>
      <c r="D38" s="33" t="s">
        <v>136</v>
      </c>
      <c r="E38" s="37">
        <v>24</v>
      </c>
      <c r="F38" s="37">
        <v>14</v>
      </c>
      <c r="G38" s="37">
        <v>87</v>
      </c>
      <c r="H38" s="37">
        <v>34</v>
      </c>
      <c r="I38" s="37">
        <v>23</v>
      </c>
      <c r="J38" s="37">
        <v>12</v>
      </c>
      <c r="K38" s="37">
        <v>9</v>
      </c>
      <c r="L38" s="37">
        <v>1</v>
      </c>
      <c r="M38" s="37">
        <v>0</v>
      </c>
      <c r="N38" s="37">
        <v>1</v>
      </c>
      <c r="O38" s="37">
        <v>1583</v>
      </c>
      <c r="P38" s="37">
        <v>742</v>
      </c>
    </row>
    <row r="39" spans="2:16" s="3" customFormat="1" ht="24" customHeight="1">
      <c r="B39" s="103"/>
      <c r="C39" s="98"/>
      <c r="D39" s="34" t="s">
        <v>137</v>
      </c>
      <c r="E39" s="37">
        <v>118</v>
      </c>
      <c r="F39" s="37">
        <v>76</v>
      </c>
      <c r="G39" s="37">
        <v>510</v>
      </c>
      <c r="H39" s="37">
        <v>232</v>
      </c>
      <c r="I39" s="37">
        <v>138</v>
      </c>
      <c r="J39" s="37">
        <v>46</v>
      </c>
      <c r="K39" s="37">
        <v>29</v>
      </c>
      <c r="L39" s="37">
        <v>1</v>
      </c>
      <c r="M39" s="37">
        <v>0</v>
      </c>
      <c r="N39" s="37">
        <v>1</v>
      </c>
      <c r="O39" s="37">
        <v>1</v>
      </c>
      <c r="P39" s="37">
        <v>1</v>
      </c>
    </row>
    <row r="40" spans="2:16" s="3" customFormat="1" ht="24" customHeight="1">
      <c r="B40" s="96">
        <v>16</v>
      </c>
      <c r="C40" s="98" t="s">
        <v>21</v>
      </c>
      <c r="D40" s="33" t="s">
        <v>136</v>
      </c>
      <c r="E40" s="37">
        <v>369</v>
      </c>
      <c r="F40" s="37">
        <v>189</v>
      </c>
      <c r="G40" s="37">
        <v>659</v>
      </c>
      <c r="H40" s="37">
        <v>248</v>
      </c>
      <c r="I40" s="37">
        <v>112</v>
      </c>
      <c r="J40" s="37">
        <v>18</v>
      </c>
      <c r="K40" s="37">
        <v>10</v>
      </c>
      <c r="L40" s="37">
        <v>82</v>
      </c>
      <c r="M40" s="37">
        <v>35</v>
      </c>
      <c r="N40" s="37">
        <v>82</v>
      </c>
      <c r="O40" s="37">
        <v>149</v>
      </c>
      <c r="P40" s="37">
        <v>86</v>
      </c>
    </row>
    <row r="41" spans="2:16" ht="24" customHeight="1">
      <c r="B41" s="96"/>
      <c r="C41" s="128"/>
      <c r="D41" s="34" t="s">
        <v>137</v>
      </c>
      <c r="E41" s="37">
        <v>162</v>
      </c>
      <c r="F41" s="37">
        <v>101</v>
      </c>
      <c r="G41" s="37">
        <v>472</v>
      </c>
      <c r="H41" s="37">
        <v>291</v>
      </c>
      <c r="I41" s="37">
        <v>157</v>
      </c>
      <c r="J41" s="37">
        <v>49</v>
      </c>
      <c r="K41" s="37">
        <v>38</v>
      </c>
      <c r="L41" s="37">
        <v>13</v>
      </c>
      <c r="M41" s="37">
        <v>8</v>
      </c>
      <c r="N41" s="37">
        <v>22</v>
      </c>
      <c r="O41" s="37">
        <v>36</v>
      </c>
      <c r="P41" s="37">
        <v>16</v>
      </c>
    </row>
  </sheetData>
  <mergeCells count="49">
    <mergeCell ref="B8:C9"/>
    <mergeCell ref="B2:P2"/>
    <mergeCell ref="B4:B7"/>
    <mergeCell ref="C4:D7"/>
    <mergeCell ref="E4:N4"/>
    <mergeCell ref="O4:P4"/>
    <mergeCell ref="E5:I5"/>
    <mergeCell ref="J5:K5"/>
    <mergeCell ref="L5:N5"/>
    <mergeCell ref="O5:P6"/>
    <mergeCell ref="E6:F6"/>
    <mergeCell ref="G6:G7"/>
    <mergeCell ref="H6:I6"/>
    <mergeCell ref="J6:K6"/>
    <mergeCell ref="L6:M6"/>
    <mergeCell ref="N6:N7"/>
    <mergeCell ref="B10:B11"/>
    <mergeCell ref="C10:C11"/>
    <mergeCell ref="B12:B13"/>
    <mergeCell ref="C12:C13"/>
    <mergeCell ref="B14:B15"/>
    <mergeCell ref="C14:C15"/>
    <mergeCell ref="B16:B17"/>
    <mergeCell ref="C16:C17"/>
    <mergeCell ref="B18:B19"/>
    <mergeCell ref="C18:C19"/>
    <mergeCell ref="B20:B21"/>
    <mergeCell ref="C20:C21"/>
    <mergeCell ref="C22:C23"/>
    <mergeCell ref="B24:B25"/>
    <mergeCell ref="C24:C25"/>
    <mergeCell ref="B26:B27"/>
    <mergeCell ref="C26:C27"/>
    <mergeCell ref="B40:B41"/>
    <mergeCell ref="C40:C41"/>
    <mergeCell ref="O1:P1"/>
    <mergeCell ref="B34:B35"/>
    <mergeCell ref="C34:C35"/>
    <mergeCell ref="B36:B37"/>
    <mergeCell ref="C36:C37"/>
    <mergeCell ref="B38:B39"/>
    <mergeCell ref="C38:C39"/>
    <mergeCell ref="B28:B29"/>
    <mergeCell ref="C28:C29"/>
    <mergeCell ref="B30:B31"/>
    <mergeCell ref="C30:C31"/>
    <mergeCell ref="B32:B33"/>
    <mergeCell ref="C32:C33"/>
    <mergeCell ref="B22:B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fitToHeight="0" orientation="landscape" verticalDpi="597" r:id="rId1"/>
  <headerFooter>
    <oddHeader xml:space="preserve">&amp;C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1"/>
  <sheetViews>
    <sheetView zoomScale="75" zoomScaleNormal="75" zoomScalePageLayoutView="75" workbookViewId="0">
      <pane ySplit="9" topLeftCell="A10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20.625" style="1" customWidth="1"/>
    <col min="4" max="4" width="14.625" style="1" customWidth="1"/>
    <col min="5" max="6" width="9.125" style="1" customWidth="1"/>
    <col min="7" max="7" width="11.875" style="1" customWidth="1"/>
    <col min="8" max="16" width="9.125" style="1" customWidth="1"/>
    <col min="17" max="16384" width="18.5" style="1"/>
  </cols>
  <sheetData>
    <row r="1" spans="2:16">
      <c r="O1" s="95" t="s">
        <v>139</v>
      </c>
      <c r="P1" s="95"/>
    </row>
    <row r="2" spans="2:16" ht="42" customHeight="1">
      <c r="B2" s="109" t="s">
        <v>183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2:16" ht="9" customHeight="1">
      <c r="B3" s="4"/>
      <c r="C3" s="4"/>
      <c r="D3" s="4"/>
      <c r="E3" s="4"/>
      <c r="F3" s="4"/>
      <c r="G3" s="4"/>
      <c r="H3" s="4"/>
      <c r="I3" s="4"/>
    </row>
    <row r="4" spans="2:16" ht="27.75" customHeight="1">
      <c r="B4" s="100" t="s">
        <v>0</v>
      </c>
      <c r="C4" s="100" t="s">
        <v>1</v>
      </c>
      <c r="D4" s="114"/>
      <c r="E4" s="100" t="s">
        <v>31</v>
      </c>
      <c r="F4" s="115"/>
      <c r="G4" s="115"/>
      <c r="H4" s="115"/>
      <c r="I4" s="115"/>
      <c r="J4" s="115"/>
      <c r="K4" s="115"/>
      <c r="L4" s="115"/>
      <c r="M4" s="115"/>
      <c r="N4" s="115"/>
      <c r="O4" s="100" t="s">
        <v>32</v>
      </c>
      <c r="P4" s="100"/>
    </row>
    <row r="5" spans="2:16" ht="27" customHeight="1">
      <c r="B5" s="114"/>
      <c r="C5" s="114"/>
      <c r="D5" s="114"/>
      <c r="E5" s="97" t="s">
        <v>33</v>
      </c>
      <c r="F5" s="97"/>
      <c r="G5" s="97"/>
      <c r="H5" s="97"/>
      <c r="I5" s="97"/>
      <c r="J5" s="119" t="s">
        <v>34</v>
      </c>
      <c r="K5" s="119"/>
      <c r="L5" s="97" t="s">
        <v>35</v>
      </c>
      <c r="M5" s="97"/>
      <c r="N5" s="97"/>
      <c r="O5" s="96" t="s">
        <v>30</v>
      </c>
      <c r="P5" s="132"/>
    </row>
    <row r="6" spans="2:16" ht="46.5" customHeight="1">
      <c r="B6" s="114"/>
      <c r="C6" s="114"/>
      <c r="D6" s="114"/>
      <c r="E6" s="96" t="s">
        <v>22</v>
      </c>
      <c r="F6" s="96"/>
      <c r="G6" s="99" t="s">
        <v>23</v>
      </c>
      <c r="H6" s="96" t="s">
        <v>24</v>
      </c>
      <c r="I6" s="96"/>
      <c r="J6" s="96" t="s">
        <v>26</v>
      </c>
      <c r="K6" s="96"/>
      <c r="L6" s="96" t="s">
        <v>27</v>
      </c>
      <c r="M6" s="96"/>
      <c r="N6" s="99" t="s">
        <v>28</v>
      </c>
      <c r="O6" s="132"/>
      <c r="P6" s="132"/>
    </row>
    <row r="7" spans="2:16" ht="18" customHeight="1">
      <c r="B7" s="114"/>
      <c r="C7" s="114"/>
      <c r="D7" s="114"/>
      <c r="E7" s="6" t="s">
        <v>4</v>
      </c>
      <c r="F7" s="6" t="s">
        <v>5</v>
      </c>
      <c r="G7" s="133"/>
      <c r="H7" s="6" t="s">
        <v>4</v>
      </c>
      <c r="I7" s="6" t="s">
        <v>5</v>
      </c>
      <c r="J7" s="6" t="s">
        <v>4</v>
      </c>
      <c r="K7" s="6" t="s">
        <v>5</v>
      </c>
      <c r="L7" s="6" t="s">
        <v>4</v>
      </c>
      <c r="M7" s="6" t="s">
        <v>5</v>
      </c>
      <c r="N7" s="99"/>
      <c r="O7" s="6" t="s">
        <v>4</v>
      </c>
      <c r="P7" s="6" t="s">
        <v>5</v>
      </c>
    </row>
    <row r="8" spans="2:16" ht="27" customHeight="1">
      <c r="B8" s="100" t="s">
        <v>10</v>
      </c>
      <c r="C8" s="101"/>
      <c r="D8" s="33" t="s">
        <v>138</v>
      </c>
      <c r="E8" s="38">
        <f>E10+E12+E14+E16+E18+E20+E22+E24+E26+E28+E30+E32+E34+E36+E38+E40</f>
        <v>3729</v>
      </c>
      <c r="F8" s="38">
        <f t="shared" ref="F8:P9" si="0">F10+F12+F14+F16+F18+F20+F22+F24+F26+F28+F30+F32+F34+F36+F38+F40</f>
        <v>1861</v>
      </c>
      <c r="G8" s="38">
        <f t="shared" si="0"/>
        <v>12712</v>
      </c>
      <c r="H8" s="38">
        <f t="shared" si="0"/>
        <v>5260</v>
      </c>
      <c r="I8" s="38">
        <f t="shared" si="0"/>
        <v>2815</v>
      </c>
      <c r="J8" s="38">
        <f t="shared" si="0"/>
        <v>1935</v>
      </c>
      <c r="K8" s="38">
        <f t="shared" si="0"/>
        <v>1227</v>
      </c>
      <c r="L8" s="38">
        <f t="shared" si="0"/>
        <v>570</v>
      </c>
      <c r="M8" s="38">
        <f t="shared" si="0"/>
        <v>269</v>
      </c>
      <c r="N8" s="38">
        <f t="shared" si="0"/>
        <v>632</v>
      </c>
      <c r="O8" s="38">
        <f t="shared" si="0"/>
        <v>2532</v>
      </c>
      <c r="P8" s="38">
        <f t="shared" si="0"/>
        <v>1264</v>
      </c>
    </row>
    <row r="9" spans="2:16" s="2" customFormat="1" ht="27" customHeight="1">
      <c r="B9" s="101"/>
      <c r="C9" s="101"/>
      <c r="D9" s="34" t="s">
        <v>93</v>
      </c>
      <c r="E9" s="38">
        <f>E11+E13+E15+E17+E19+E21+E23+E25+E27+E29+E31+E33+E35+E37+E39+E41</f>
        <v>639</v>
      </c>
      <c r="F9" s="38">
        <f t="shared" si="0"/>
        <v>352</v>
      </c>
      <c r="G9" s="38">
        <f t="shared" si="0"/>
        <v>2607</v>
      </c>
      <c r="H9" s="38">
        <f t="shared" si="0"/>
        <v>1171</v>
      </c>
      <c r="I9" s="38">
        <f t="shared" si="0"/>
        <v>631</v>
      </c>
      <c r="J9" s="38">
        <f t="shared" si="0"/>
        <v>469</v>
      </c>
      <c r="K9" s="38">
        <f t="shared" si="0"/>
        <v>301</v>
      </c>
      <c r="L9" s="38">
        <f t="shared" si="0"/>
        <v>106</v>
      </c>
      <c r="M9" s="38">
        <f t="shared" si="0"/>
        <v>67</v>
      </c>
      <c r="N9" s="38">
        <f t="shared" si="0"/>
        <v>115</v>
      </c>
      <c r="O9" s="38">
        <f t="shared" si="0"/>
        <v>544</v>
      </c>
      <c r="P9" s="38">
        <f t="shared" si="0"/>
        <v>297</v>
      </c>
    </row>
    <row r="10" spans="2:16" s="2" customFormat="1" ht="24.95" customHeight="1">
      <c r="B10" s="103">
        <v>1</v>
      </c>
      <c r="C10" s="131" t="s">
        <v>11</v>
      </c>
      <c r="D10" s="33" t="s">
        <v>138</v>
      </c>
      <c r="E10" s="42">
        <v>1</v>
      </c>
      <c r="F10" s="42">
        <v>1</v>
      </c>
      <c r="G10" s="42">
        <v>30</v>
      </c>
      <c r="H10" s="42">
        <v>15</v>
      </c>
      <c r="I10" s="42">
        <v>10</v>
      </c>
      <c r="J10" s="42">
        <v>205</v>
      </c>
      <c r="K10" s="42">
        <v>149</v>
      </c>
      <c r="L10" s="42">
        <v>15</v>
      </c>
      <c r="M10" s="42">
        <v>11</v>
      </c>
      <c r="N10" s="42">
        <v>16</v>
      </c>
      <c r="O10" s="42">
        <v>103</v>
      </c>
      <c r="P10" s="42">
        <v>44</v>
      </c>
    </row>
    <row r="11" spans="2:16" s="2" customFormat="1" ht="24.95" customHeight="1">
      <c r="B11" s="103"/>
      <c r="C11" s="131"/>
      <c r="D11" s="34" t="s">
        <v>93</v>
      </c>
      <c r="E11" s="42">
        <v>0</v>
      </c>
      <c r="F11" s="42">
        <v>0</v>
      </c>
      <c r="G11" s="42">
        <v>6</v>
      </c>
      <c r="H11" s="42">
        <v>5</v>
      </c>
      <c r="I11" s="42">
        <v>5</v>
      </c>
      <c r="J11" s="42">
        <v>77</v>
      </c>
      <c r="K11" s="42">
        <v>59</v>
      </c>
      <c r="L11" s="42">
        <v>3</v>
      </c>
      <c r="M11" s="42">
        <v>3</v>
      </c>
      <c r="N11" s="42">
        <v>3</v>
      </c>
      <c r="O11" s="42">
        <v>40</v>
      </c>
      <c r="P11" s="42">
        <v>17</v>
      </c>
    </row>
    <row r="12" spans="2:16" s="2" customFormat="1" ht="24.95" customHeight="1">
      <c r="B12" s="103">
        <v>2</v>
      </c>
      <c r="C12" s="131" t="s">
        <v>12</v>
      </c>
      <c r="D12" s="33" t="s">
        <v>138</v>
      </c>
      <c r="E12" s="42">
        <v>3</v>
      </c>
      <c r="F12" s="42">
        <v>1</v>
      </c>
      <c r="G12" s="42">
        <v>9</v>
      </c>
      <c r="H12" s="42">
        <v>0</v>
      </c>
      <c r="I12" s="42">
        <v>0</v>
      </c>
      <c r="J12" s="42">
        <v>35</v>
      </c>
      <c r="K12" s="42">
        <v>32</v>
      </c>
      <c r="L12" s="42">
        <v>3</v>
      </c>
      <c r="M12" s="42">
        <v>1</v>
      </c>
      <c r="N12" s="42">
        <v>6</v>
      </c>
      <c r="O12" s="42">
        <v>24</v>
      </c>
      <c r="P12" s="42">
        <v>14</v>
      </c>
    </row>
    <row r="13" spans="2:16" s="2" customFormat="1" ht="24.95" customHeight="1">
      <c r="B13" s="103"/>
      <c r="C13" s="131"/>
      <c r="D13" s="34" t="s">
        <v>93</v>
      </c>
      <c r="E13" s="42">
        <v>1</v>
      </c>
      <c r="F13" s="42">
        <v>0</v>
      </c>
      <c r="G13" s="42">
        <v>5</v>
      </c>
      <c r="H13" s="42">
        <v>1</v>
      </c>
      <c r="I13" s="42">
        <v>1</v>
      </c>
      <c r="J13" s="42">
        <v>11</v>
      </c>
      <c r="K13" s="42">
        <v>8</v>
      </c>
      <c r="L13" s="42">
        <v>2</v>
      </c>
      <c r="M13" s="42">
        <v>1</v>
      </c>
      <c r="N13" s="42">
        <v>3</v>
      </c>
      <c r="O13" s="42">
        <v>2</v>
      </c>
      <c r="P13" s="42">
        <v>2</v>
      </c>
    </row>
    <row r="14" spans="2:16" s="2" customFormat="1" ht="24" customHeight="1">
      <c r="B14" s="105">
        <v>3</v>
      </c>
      <c r="C14" s="98" t="s">
        <v>6</v>
      </c>
      <c r="D14" s="33" t="s">
        <v>138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</row>
    <row r="15" spans="2:16" s="2" customFormat="1" ht="24" customHeight="1">
      <c r="B15" s="103"/>
      <c r="C15" s="98"/>
      <c r="D15" s="34" t="s">
        <v>93</v>
      </c>
      <c r="E15" s="42">
        <v>141</v>
      </c>
      <c r="F15" s="42">
        <v>81</v>
      </c>
      <c r="G15" s="42">
        <v>744</v>
      </c>
      <c r="H15" s="42">
        <v>360</v>
      </c>
      <c r="I15" s="42">
        <v>194</v>
      </c>
      <c r="J15" s="42">
        <v>71</v>
      </c>
      <c r="K15" s="42">
        <v>45</v>
      </c>
      <c r="L15" s="42">
        <v>27</v>
      </c>
      <c r="M15" s="42">
        <v>17</v>
      </c>
      <c r="N15" s="42">
        <v>28</v>
      </c>
      <c r="O15" s="42">
        <v>131</v>
      </c>
      <c r="P15" s="42">
        <v>65</v>
      </c>
    </row>
    <row r="16" spans="2:16" s="3" customFormat="1" ht="24" customHeight="1">
      <c r="B16" s="96">
        <v>4</v>
      </c>
      <c r="C16" s="98" t="s">
        <v>7</v>
      </c>
      <c r="D16" s="33" t="s">
        <v>138</v>
      </c>
      <c r="E16" s="42">
        <v>512</v>
      </c>
      <c r="F16" s="42">
        <v>250</v>
      </c>
      <c r="G16" s="42">
        <v>1691</v>
      </c>
      <c r="H16" s="42">
        <v>729</v>
      </c>
      <c r="I16" s="42">
        <v>408</v>
      </c>
      <c r="J16" s="42">
        <v>232</v>
      </c>
      <c r="K16" s="42">
        <v>120</v>
      </c>
      <c r="L16" s="42">
        <v>107</v>
      </c>
      <c r="M16" s="42">
        <v>33</v>
      </c>
      <c r="N16" s="42">
        <v>125</v>
      </c>
      <c r="O16" s="42">
        <v>425</v>
      </c>
      <c r="P16" s="42">
        <v>161</v>
      </c>
    </row>
    <row r="17" spans="2:16" s="3" customFormat="1" ht="24" customHeight="1">
      <c r="B17" s="96"/>
      <c r="C17" s="98"/>
      <c r="D17" s="34" t="s">
        <v>93</v>
      </c>
      <c r="E17" s="42">
        <v>65</v>
      </c>
      <c r="F17" s="42">
        <v>40</v>
      </c>
      <c r="G17" s="42">
        <v>238</v>
      </c>
      <c r="H17" s="42">
        <v>112</v>
      </c>
      <c r="I17" s="42">
        <v>64</v>
      </c>
      <c r="J17" s="42">
        <v>40</v>
      </c>
      <c r="K17" s="42">
        <v>25</v>
      </c>
      <c r="L17" s="42">
        <v>5</v>
      </c>
      <c r="M17" s="42">
        <v>4</v>
      </c>
      <c r="N17" s="42">
        <v>7</v>
      </c>
      <c r="O17" s="42">
        <v>64</v>
      </c>
      <c r="P17" s="42">
        <v>27</v>
      </c>
    </row>
    <row r="18" spans="2:16" s="3" customFormat="1" ht="24" customHeight="1">
      <c r="B18" s="103">
        <v>5</v>
      </c>
      <c r="C18" s="98" t="s">
        <v>13</v>
      </c>
      <c r="D18" s="33" t="s">
        <v>138</v>
      </c>
      <c r="E18" s="42">
        <v>313</v>
      </c>
      <c r="F18" s="42">
        <v>162</v>
      </c>
      <c r="G18" s="42">
        <v>819</v>
      </c>
      <c r="H18" s="42">
        <v>294</v>
      </c>
      <c r="I18" s="42">
        <v>146</v>
      </c>
      <c r="J18" s="42">
        <v>160</v>
      </c>
      <c r="K18" s="42">
        <v>94</v>
      </c>
      <c r="L18" s="42">
        <v>89</v>
      </c>
      <c r="M18" s="42">
        <v>39</v>
      </c>
      <c r="N18" s="42">
        <v>89</v>
      </c>
      <c r="O18" s="42">
        <v>371</v>
      </c>
      <c r="P18" s="42">
        <v>239</v>
      </c>
    </row>
    <row r="19" spans="2:16" s="3" customFormat="1" ht="24" customHeight="1">
      <c r="B19" s="103"/>
      <c r="C19" s="98"/>
      <c r="D19" s="34" t="s">
        <v>93</v>
      </c>
      <c r="E19" s="42">
        <v>36</v>
      </c>
      <c r="F19" s="42">
        <v>17</v>
      </c>
      <c r="G19" s="42">
        <v>142</v>
      </c>
      <c r="H19" s="42">
        <v>54</v>
      </c>
      <c r="I19" s="42">
        <v>36</v>
      </c>
      <c r="J19" s="42">
        <v>22</v>
      </c>
      <c r="K19" s="42">
        <v>16</v>
      </c>
      <c r="L19" s="42">
        <v>16</v>
      </c>
      <c r="M19" s="42">
        <v>9</v>
      </c>
      <c r="N19" s="42">
        <v>16</v>
      </c>
      <c r="O19" s="42">
        <v>42</v>
      </c>
      <c r="P19" s="42">
        <v>29</v>
      </c>
    </row>
    <row r="20" spans="2:16" s="3" customFormat="1" ht="24" customHeight="1">
      <c r="B20" s="103">
        <v>6</v>
      </c>
      <c r="C20" s="98" t="s">
        <v>14</v>
      </c>
      <c r="D20" s="33" t="s">
        <v>138</v>
      </c>
      <c r="E20" s="42">
        <v>281</v>
      </c>
      <c r="F20" s="42">
        <v>122</v>
      </c>
      <c r="G20" s="42">
        <v>1501</v>
      </c>
      <c r="H20" s="42">
        <v>841</v>
      </c>
      <c r="I20" s="42">
        <v>395</v>
      </c>
      <c r="J20" s="42">
        <v>149</v>
      </c>
      <c r="K20" s="42">
        <v>92</v>
      </c>
      <c r="L20" s="42">
        <v>0</v>
      </c>
      <c r="M20" s="42">
        <v>0</v>
      </c>
      <c r="N20" s="42">
        <v>0</v>
      </c>
      <c r="O20" s="42">
        <v>165</v>
      </c>
      <c r="P20" s="42">
        <v>67</v>
      </c>
    </row>
    <row r="21" spans="2:16" s="3" customFormat="1" ht="24" customHeight="1">
      <c r="B21" s="103"/>
      <c r="C21" s="98"/>
      <c r="D21" s="34" t="s">
        <v>93</v>
      </c>
      <c r="E21" s="42">
        <v>22</v>
      </c>
      <c r="F21" s="42">
        <v>10</v>
      </c>
      <c r="G21" s="42">
        <v>137</v>
      </c>
      <c r="H21" s="42">
        <v>84</v>
      </c>
      <c r="I21" s="42">
        <v>41</v>
      </c>
      <c r="J21" s="42">
        <v>5</v>
      </c>
      <c r="K21" s="42">
        <v>3</v>
      </c>
      <c r="L21" s="42">
        <v>0</v>
      </c>
      <c r="M21" s="42">
        <v>0</v>
      </c>
      <c r="N21" s="42">
        <v>0</v>
      </c>
      <c r="O21" s="42">
        <v>9</v>
      </c>
      <c r="P21" s="42">
        <v>7</v>
      </c>
    </row>
    <row r="22" spans="2:16" s="3" customFormat="1" ht="24" customHeight="1">
      <c r="B22" s="105">
        <v>7</v>
      </c>
      <c r="C22" s="98" t="s">
        <v>15</v>
      </c>
      <c r="D22" s="33" t="s">
        <v>138</v>
      </c>
      <c r="E22" s="42">
        <v>496</v>
      </c>
      <c r="F22" s="42">
        <v>247</v>
      </c>
      <c r="G22" s="42">
        <v>2224</v>
      </c>
      <c r="H22" s="42">
        <v>1001</v>
      </c>
      <c r="I22" s="42">
        <v>532</v>
      </c>
      <c r="J22" s="42">
        <v>22</v>
      </c>
      <c r="K22" s="42">
        <v>13</v>
      </c>
      <c r="L22" s="42">
        <v>6</v>
      </c>
      <c r="M22" s="42">
        <v>2</v>
      </c>
      <c r="N22" s="42">
        <v>15</v>
      </c>
      <c r="O22" s="42">
        <v>0</v>
      </c>
      <c r="P22" s="42">
        <v>0</v>
      </c>
    </row>
    <row r="23" spans="2:16" s="3" customFormat="1" ht="24" customHeight="1">
      <c r="B23" s="103"/>
      <c r="C23" s="98"/>
      <c r="D23" s="34" t="s">
        <v>93</v>
      </c>
      <c r="E23" s="42">
        <v>34</v>
      </c>
      <c r="F23" s="42">
        <v>14</v>
      </c>
      <c r="G23" s="42">
        <v>137</v>
      </c>
      <c r="H23" s="42">
        <v>54</v>
      </c>
      <c r="I23" s="42">
        <v>27</v>
      </c>
      <c r="J23" s="42">
        <v>6</v>
      </c>
      <c r="K23" s="42">
        <v>4</v>
      </c>
      <c r="L23" s="42">
        <v>1</v>
      </c>
      <c r="M23" s="42">
        <v>0</v>
      </c>
      <c r="N23" s="42">
        <v>1</v>
      </c>
      <c r="O23" s="42">
        <v>0</v>
      </c>
      <c r="P23" s="42">
        <v>0</v>
      </c>
    </row>
    <row r="24" spans="2:16" s="3" customFormat="1" ht="24" customHeight="1">
      <c r="B24" s="96">
        <v>8</v>
      </c>
      <c r="C24" s="98" t="s">
        <v>16</v>
      </c>
      <c r="D24" s="33" t="s">
        <v>138</v>
      </c>
      <c r="E24" s="42">
        <v>48</v>
      </c>
      <c r="F24" s="42">
        <v>22</v>
      </c>
      <c r="G24" s="42">
        <v>406</v>
      </c>
      <c r="H24" s="42">
        <v>285</v>
      </c>
      <c r="I24" s="42">
        <v>159</v>
      </c>
      <c r="J24" s="42">
        <v>81</v>
      </c>
      <c r="K24" s="42">
        <v>55</v>
      </c>
      <c r="L24" s="42">
        <v>0</v>
      </c>
      <c r="M24" s="42">
        <v>0</v>
      </c>
      <c r="N24" s="42">
        <v>0</v>
      </c>
      <c r="O24" s="42">
        <v>61</v>
      </c>
      <c r="P24" s="42">
        <v>24</v>
      </c>
    </row>
    <row r="25" spans="2:16" s="3" customFormat="1" ht="24" customHeight="1">
      <c r="B25" s="96"/>
      <c r="C25" s="98"/>
      <c r="D25" s="34" t="s">
        <v>93</v>
      </c>
      <c r="E25" s="42">
        <v>3</v>
      </c>
      <c r="F25" s="42">
        <v>3</v>
      </c>
      <c r="G25" s="42">
        <v>59</v>
      </c>
      <c r="H25" s="42">
        <v>49</v>
      </c>
      <c r="I25" s="42">
        <v>26</v>
      </c>
      <c r="J25" s="42">
        <v>16</v>
      </c>
      <c r="K25" s="42">
        <v>10</v>
      </c>
      <c r="L25" s="42">
        <v>0</v>
      </c>
      <c r="M25" s="42">
        <v>0</v>
      </c>
      <c r="N25" s="42">
        <v>0</v>
      </c>
      <c r="O25" s="42">
        <v>12</v>
      </c>
      <c r="P25" s="42">
        <v>5</v>
      </c>
    </row>
    <row r="26" spans="2:16" s="3" customFormat="1" ht="24" customHeight="1">
      <c r="B26" s="103">
        <v>9</v>
      </c>
      <c r="C26" s="98" t="s">
        <v>17</v>
      </c>
      <c r="D26" s="33" t="s">
        <v>138</v>
      </c>
      <c r="E26" s="42">
        <v>484</v>
      </c>
      <c r="F26" s="42">
        <v>244</v>
      </c>
      <c r="G26" s="42">
        <v>2014</v>
      </c>
      <c r="H26" s="42">
        <v>746</v>
      </c>
      <c r="I26" s="42">
        <v>488</v>
      </c>
      <c r="J26" s="42">
        <v>347</v>
      </c>
      <c r="K26" s="42">
        <v>251</v>
      </c>
      <c r="L26" s="42">
        <v>258</v>
      </c>
      <c r="M26" s="42">
        <v>140</v>
      </c>
      <c r="N26" s="42">
        <v>271</v>
      </c>
      <c r="O26" s="42">
        <v>302</v>
      </c>
      <c r="P26" s="42">
        <v>199</v>
      </c>
    </row>
    <row r="27" spans="2:16" s="3" customFormat="1" ht="24" customHeight="1">
      <c r="B27" s="103"/>
      <c r="C27" s="98"/>
      <c r="D27" s="34" t="s">
        <v>93</v>
      </c>
      <c r="E27" s="42">
        <v>61</v>
      </c>
      <c r="F27" s="42">
        <v>44</v>
      </c>
      <c r="G27" s="42">
        <v>259</v>
      </c>
      <c r="H27" s="42">
        <v>109</v>
      </c>
      <c r="I27" s="42">
        <v>67</v>
      </c>
      <c r="J27" s="42">
        <v>60</v>
      </c>
      <c r="K27" s="42">
        <v>45</v>
      </c>
      <c r="L27" s="42">
        <v>36</v>
      </c>
      <c r="M27" s="42">
        <v>27</v>
      </c>
      <c r="N27" s="42">
        <v>41</v>
      </c>
      <c r="O27" s="42">
        <v>91</v>
      </c>
      <c r="P27" s="42">
        <v>59</v>
      </c>
    </row>
    <row r="28" spans="2:16" s="3" customFormat="1" ht="24" customHeight="1">
      <c r="B28" s="103">
        <v>10</v>
      </c>
      <c r="C28" s="98" t="s">
        <v>18</v>
      </c>
      <c r="D28" s="33" t="s">
        <v>138</v>
      </c>
      <c r="E28" s="42">
        <v>158</v>
      </c>
      <c r="F28" s="42">
        <v>78</v>
      </c>
      <c r="G28" s="42">
        <v>526</v>
      </c>
      <c r="H28" s="42">
        <v>345</v>
      </c>
      <c r="I28" s="42">
        <v>148</v>
      </c>
      <c r="J28" s="42">
        <v>137</v>
      </c>
      <c r="K28" s="42">
        <v>83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</row>
    <row r="29" spans="2:16" s="3" customFormat="1" ht="24" customHeight="1">
      <c r="B29" s="103"/>
      <c r="C29" s="98"/>
      <c r="D29" s="34" t="s">
        <v>93</v>
      </c>
      <c r="E29" s="42">
        <v>17</v>
      </c>
      <c r="F29" s="42">
        <v>5</v>
      </c>
      <c r="G29" s="42">
        <v>89</v>
      </c>
      <c r="H29" s="42">
        <v>71</v>
      </c>
      <c r="I29" s="42">
        <v>30</v>
      </c>
      <c r="J29" s="42">
        <v>31</v>
      </c>
      <c r="K29" s="42">
        <v>17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</row>
    <row r="30" spans="2:16" s="3" customFormat="1" ht="24" customHeight="1">
      <c r="B30" s="105">
        <v>11</v>
      </c>
      <c r="C30" s="98" t="s">
        <v>19</v>
      </c>
      <c r="D30" s="33" t="s">
        <v>138</v>
      </c>
      <c r="E30" s="42">
        <v>124</v>
      </c>
      <c r="F30" s="42">
        <v>43</v>
      </c>
      <c r="G30" s="42">
        <v>209</v>
      </c>
      <c r="H30" s="42">
        <v>35</v>
      </c>
      <c r="I30" s="42">
        <v>8</v>
      </c>
      <c r="J30" s="42">
        <v>135</v>
      </c>
      <c r="K30" s="42">
        <v>79</v>
      </c>
      <c r="L30" s="42">
        <v>0</v>
      </c>
      <c r="M30" s="42">
        <v>0</v>
      </c>
      <c r="N30" s="42">
        <v>0</v>
      </c>
      <c r="O30" s="42">
        <v>33</v>
      </c>
      <c r="P30" s="42">
        <v>22</v>
      </c>
    </row>
    <row r="31" spans="2:16" s="3" customFormat="1" ht="24" customHeight="1">
      <c r="B31" s="103"/>
      <c r="C31" s="98"/>
      <c r="D31" s="34" t="s">
        <v>93</v>
      </c>
      <c r="E31" s="42">
        <v>6</v>
      </c>
      <c r="F31" s="42">
        <v>4</v>
      </c>
      <c r="G31" s="42">
        <v>14</v>
      </c>
      <c r="H31" s="42">
        <v>5</v>
      </c>
      <c r="I31" s="42">
        <v>0</v>
      </c>
      <c r="J31" s="42">
        <v>19</v>
      </c>
      <c r="K31" s="42">
        <v>11</v>
      </c>
      <c r="L31" s="42">
        <v>0</v>
      </c>
      <c r="M31" s="42">
        <v>0</v>
      </c>
      <c r="N31" s="42">
        <v>0</v>
      </c>
      <c r="O31" s="42">
        <v>4</v>
      </c>
      <c r="P31" s="42">
        <v>0</v>
      </c>
    </row>
    <row r="32" spans="2:16" s="3" customFormat="1" ht="24" customHeight="1">
      <c r="B32" s="96">
        <v>12</v>
      </c>
      <c r="C32" s="98" t="s">
        <v>20</v>
      </c>
      <c r="D32" s="33" t="s">
        <v>138</v>
      </c>
      <c r="E32" s="42">
        <v>209</v>
      </c>
      <c r="F32" s="42">
        <v>87</v>
      </c>
      <c r="G32" s="42">
        <v>485</v>
      </c>
      <c r="H32" s="42">
        <v>33</v>
      </c>
      <c r="I32" s="42">
        <v>15</v>
      </c>
      <c r="J32" s="42">
        <v>38</v>
      </c>
      <c r="K32" s="42">
        <v>38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</row>
    <row r="33" spans="2:16" s="3" customFormat="1" ht="24" customHeight="1">
      <c r="B33" s="96"/>
      <c r="C33" s="98"/>
      <c r="D33" s="34" t="s">
        <v>93</v>
      </c>
      <c r="E33" s="42">
        <v>16</v>
      </c>
      <c r="F33" s="42">
        <v>1</v>
      </c>
      <c r="G33" s="42">
        <v>36</v>
      </c>
      <c r="H33" s="42">
        <v>1</v>
      </c>
      <c r="I33" s="42">
        <v>0</v>
      </c>
      <c r="J33" s="42">
        <v>5</v>
      </c>
      <c r="K33" s="42">
        <v>5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</row>
    <row r="34" spans="2:16" s="3" customFormat="1" ht="24" customHeight="1">
      <c r="B34" s="103">
        <v>13</v>
      </c>
      <c r="C34" s="98" t="s">
        <v>8</v>
      </c>
      <c r="D34" s="33" t="s">
        <v>138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</row>
    <row r="35" spans="2:16" s="3" customFormat="1" ht="24" customHeight="1">
      <c r="B35" s="103"/>
      <c r="C35" s="98"/>
      <c r="D35" s="34" t="s">
        <v>93</v>
      </c>
      <c r="E35" s="42">
        <v>98</v>
      </c>
      <c r="F35" s="42">
        <v>54</v>
      </c>
      <c r="G35" s="42">
        <v>346</v>
      </c>
      <c r="H35" s="42">
        <v>102</v>
      </c>
      <c r="I35" s="42">
        <v>58</v>
      </c>
      <c r="J35" s="42">
        <v>55</v>
      </c>
      <c r="K35" s="42">
        <v>25</v>
      </c>
      <c r="L35" s="42">
        <v>5</v>
      </c>
      <c r="M35" s="42">
        <v>1</v>
      </c>
      <c r="N35" s="42">
        <v>5</v>
      </c>
      <c r="O35" s="42">
        <v>15</v>
      </c>
      <c r="P35" s="42">
        <v>8</v>
      </c>
    </row>
    <row r="36" spans="2:16" s="3" customFormat="1" ht="24" customHeight="1">
      <c r="B36" s="103">
        <v>14</v>
      </c>
      <c r="C36" s="98" t="s">
        <v>9</v>
      </c>
      <c r="D36" s="33" t="s">
        <v>138</v>
      </c>
      <c r="E36" s="42">
        <v>611</v>
      </c>
      <c r="F36" s="42">
        <v>332</v>
      </c>
      <c r="G36" s="42">
        <v>1639</v>
      </c>
      <c r="H36" s="42">
        <v>431</v>
      </c>
      <c r="I36" s="42">
        <v>228</v>
      </c>
      <c r="J36" s="42">
        <v>317</v>
      </c>
      <c r="K36" s="42">
        <v>168</v>
      </c>
      <c r="L36" s="42">
        <v>45</v>
      </c>
      <c r="M36" s="42">
        <v>21</v>
      </c>
      <c r="N36" s="42">
        <v>45</v>
      </c>
      <c r="O36" s="42">
        <v>268</v>
      </c>
      <c r="P36" s="42">
        <v>127</v>
      </c>
    </row>
    <row r="37" spans="2:16" s="3" customFormat="1" ht="24" customHeight="1">
      <c r="B37" s="103"/>
      <c r="C37" s="98"/>
      <c r="D37" s="34" t="s">
        <v>93</v>
      </c>
      <c r="E37" s="42">
        <v>64</v>
      </c>
      <c r="F37" s="42">
        <v>37</v>
      </c>
      <c r="G37" s="42">
        <v>204</v>
      </c>
      <c r="H37" s="42">
        <v>80</v>
      </c>
      <c r="I37" s="42">
        <v>33</v>
      </c>
      <c r="J37" s="42">
        <v>31</v>
      </c>
      <c r="K37" s="42">
        <v>16</v>
      </c>
      <c r="L37" s="42">
        <v>3</v>
      </c>
      <c r="M37" s="42">
        <v>2</v>
      </c>
      <c r="N37" s="42">
        <v>3</v>
      </c>
      <c r="O37" s="42">
        <v>20</v>
      </c>
      <c r="P37" s="42">
        <v>15</v>
      </c>
    </row>
    <row r="38" spans="2:16" s="3" customFormat="1" ht="24" customHeight="1">
      <c r="B38" s="105">
        <v>15</v>
      </c>
      <c r="C38" s="106" t="s">
        <v>101</v>
      </c>
      <c r="D38" s="33" t="s">
        <v>138</v>
      </c>
      <c r="E38" s="42">
        <v>122</v>
      </c>
      <c r="F38" s="42">
        <v>77</v>
      </c>
      <c r="G38" s="42">
        <v>439</v>
      </c>
      <c r="H38" s="42">
        <v>183</v>
      </c>
      <c r="I38" s="42">
        <v>104</v>
      </c>
      <c r="J38" s="42">
        <v>38</v>
      </c>
      <c r="K38" s="42">
        <v>26</v>
      </c>
      <c r="L38" s="42">
        <v>0</v>
      </c>
      <c r="M38" s="42">
        <v>0</v>
      </c>
      <c r="N38" s="42">
        <v>0</v>
      </c>
      <c r="O38" s="42">
        <v>692</v>
      </c>
      <c r="P38" s="42">
        <v>323</v>
      </c>
    </row>
    <row r="39" spans="2:16" s="3" customFormat="1" ht="24" customHeight="1">
      <c r="B39" s="103"/>
      <c r="C39" s="98"/>
      <c r="D39" s="34" t="s">
        <v>93</v>
      </c>
      <c r="E39" s="42">
        <v>16</v>
      </c>
      <c r="F39" s="42">
        <v>9</v>
      </c>
      <c r="G39" s="42">
        <v>66</v>
      </c>
      <c r="H39" s="42">
        <v>28</v>
      </c>
      <c r="I39" s="42">
        <v>17</v>
      </c>
      <c r="J39" s="42">
        <v>12</v>
      </c>
      <c r="K39" s="42">
        <v>7</v>
      </c>
      <c r="L39" s="42">
        <v>3</v>
      </c>
      <c r="M39" s="42">
        <v>0</v>
      </c>
      <c r="N39" s="42">
        <v>3</v>
      </c>
      <c r="O39" s="42">
        <v>89</v>
      </c>
      <c r="P39" s="42">
        <v>55</v>
      </c>
    </row>
    <row r="40" spans="2:16" s="3" customFormat="1" ht="24" customHeight="1">
      <c r="B40" s="96">
        <v>16</v>
      </c>
      <c r="C40" s="98" t="s">
        <v>21</v>
      </c>
      <c r="D40" s="33" t="s">
        <v>138</v>
      </c>
      <c r="E40" s="42">
        <v>367</v>
      </c>
      <c r="F40" s="42">
        <v>195</v>
      </c>
      <c r="G40" s="42">
        <v>720</v>
      </c>
      <c r="H40" s="42">
        <v>322</v>
      </c>
      <c r="I40" s="42">
        <v>174</v>
      </c>
      <c r="J40" s="42">
        <v>39</v>
      </c>
      <c r="K40" s="42">
        <v>27</v>
      </c>
      <c r="L40" s="42">
        <v>47</v>
      </c>
      <c r="M40" s="42">
        <v>22</v>
      </c>
      <c r="N40" s="42">
        <v>65</v>
      </c>
      <c r="O40" s="42">
        <v>88</v>
      </c>
      <c r="P40" s="42">
        <v>44</v>
      </c>
    </row>
    <row r="41" spans="2:16" ht="24" customHeight="1">
      <c r="B41" s="96"/>
      <c r="C41" s="128"/>
      <c r="D41" s="34" t="s">
        <v>93</v>
      </c>
      <c r="E41" s="42">
        <v>59</v>
      </c>
      <c r="F41" s="42">
        <v>33</v>
      </c>
      <c r="G41" s="42">
        <v>125</v>
      </c>
      <c r="H41" s="42">
        <v>56</v>
      </c>
      <c r="I41" s="42">
        <v>32</v>
      </c>
      <c r="J41" s="42">
        <v>8</v>
      </c>
      <c r="K41" s="42">
        <v>5</v>
      </c>
      <c r="L41" s="42">
        <v>5</v>
      </c>
      <c r="M41" s="42">
        <v>3</v>
      </c>
      <c r="N41" s="42">
        <v>5</v>
      </c>
      <c r="O41" s="42">
        <v>25</v>
      </c>
      <c r="P41" s="42">
        <v>8</v>
      </c>
    </row>
  </sheetData>
  <mergeCells count="49">
    <mergeCell ref="B8:C9"/>
    <mergeCell ref="B2:P2"/>
    <mergeCell ref="B4:B7"/>
    <mergeCell ref="C4:D7"/>
    <mergeCell ref="E4:N4"/>
    <mergeCell ref="O4:P4"/>
    <mergeCell ref="E5:I5"/>
    <mergeCell ref="J5:K5"/>
    <mergeCell ref="L5:N5"/>
    <mergeCell ref="O5:P6"/>
    <mergeCell ref="E6:F6"/>
    <mergeCell ref="G6:G7"/>
    <mergeCell ref="H6:I6"/>
    <mergeCell ref="J6:K6"/>
    <mergeCell ref="L6:M6"/>
    <mergeCell ref="N6:N7"/>
    <mergeCell ref="B10:B11"/>
    <mergeCell ref="C10:C11"/>
    <mergeCell ref="B12:B13"/>
    <mergeCell ref="C12:C13"/>
    <mergeCell ref="B14:B15"/>
    <mergeCell ref="C14:C15"/>
    <mergeCell ref="B16:B17"/>
    <mergeCell ref="C16:C17"/>
    <mergeCell ref="B18:B19"/>
    <mergeCell ref="C18:C19"/>
    <mergeCell ref="B20:B21"/>
    <mergeCell ref="C20:C21"/>
    <mergeCell ref="C22:C23"/>
    <mergeCell ref="B24:B25"/>
    <mergeCell ref="C24:C25"/>
    <mergeCell ref="B26:B27"/>
    <mergeCell ref="C26:C27"/>
    <mergeCell ref="B40:B41"/>
    <mergeCell ref="C40:C41"/>
    <mergeCell ref="O1:P1"/>
    <mergeCell ref="B34:B35"/>
    <mergeCell ref="C34:C35"/>
    <mergeCell ref="B36:B37"/>
    <mergeCell ref="C36:C37"/>
    <mergeCell ref="B38:B39"/>
    <mergeCell ref="C38:C39"/>
    <mergeCell ref="B28:B29"/>
    <mergeCell ref="C28:C29"/>
    <mergeCell ref="B30:B31"/>
    <mergeCell ref="C30:C31"/>
    <mergeCell ref="B32:B33"/>
    <mergeCell ref="C32:C33"/>
    <mergeCell ref="B22:B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fitToHeight="0" orientation="landscape" verticalDpi="597" r:id="rId1"/>
  <headerFooter>
    <oddHeader xml:space="preserve">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Q41"/>
  <sheetViews>
    <sheetView zoomScale="80" zoomScaleNormal="80" zoomScalePageLayoutView="75" workbookViewId="0">
      <pane ySplit="9" topLeftCell="A10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19.25" style="1" customWidth="1"/>
    <col min="5" max="5" width="7.625" style="1" customWidth="1"/>
    <col min="6" max="17" width="7.875" style="1" customWidth="1"/>
    <col min="18" max="16384" width="18.5" style="1"/>
  </cols>
  <sheetData>
    <row r="1" spans="3:17">
      <c r="P1" s="95" t="s">
        <v>143</v>
      </c>
      <c r="Q1" s="95"/>
    </row>
    <row r="2" spans="3:17" ht="34.5" customHeight="1">
      <c r="C2" s="109" t="s">
        <v>184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3:17" ht="9" customHeight="1">
      <c r="C3" s="4"/>
      <c r="D3" s="4"/>
      <c r="E3" s="4"/>
      <c r="F3" s="4"/>
      <c r="G3" s="4"/>
      <c r="H3" s="4"/>
      <c r="I3" s="4"/>
    </row>
    <row r="4" spans="3:17" ht="27" customHeight="1">
      <c r="C4" s="140" t="s">
        <v>0</v>
      </c>
      <c r="D4" s="97" t="s">
        <v>1</v>
      </c>
      <c r="E4" s="141"/>
      <c r="F4" s="142" t="s">
        <v>37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4"/>
    </row>
    <row r="5" spans="3:17" ht="24" customHeight="1">
      <c r="C5" s="132"/>
      <c r="D5" s="141"/>
      <c r="E5" s="141"/>
      <c r="F5" s="103" t="s">
        <v>2</v>
      </c>
      <c r="G5" s="103"/>
      <c r="H5" s="96" t="s">
        <v>38</v>
      </c>
      <c r="I5" s="103"/>
      <c r="J5" s="103" t="s">
        <v>39</v>
      </c>
      <c r="K5" s="103"/>
      <c r="L5" s="96" t="s">
        <v>40</v>
      </c>
      <c r="M5" s="103"/>
      <c r="N5" s="96" t="s">
        <v>41</v>
      </c>
      <c r="O5" s="103"/>
      <c r="P5" s="96" t="s">
        <v>42</v>
      </c>
      <c r="Q5" s="103"/>
    </row>
    <row r="6" spans="3:17" ht="44.25" customHeight="1">
      <c r="C6" s="132"/>
      <c r="D6" s="141"/>
      <c r="E6" s="141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</row>
    <row r="7" spans="3:17" ht="21" customHeight="1">
      <c r="C7" s="132"/>
      <c r="D7" s="141"/>
      <c r="E7" s="141"/>
      <c r="F7" s="6" t="s">
        <v>4</v>
      </c>
      <c r="G7" s="6" t="s">
        <v>5</v>
      </c>
      <c r="H7" s="6" t="s">
        <v>4</v>
      </c>
      <c r="I7" s="6" t="s">
        <v>5</v>
      </c>
      <c r="J7" s="6" t="s">
        <v>4</v>
      </c>
      <c r="K7" s="6" t="s">
        <v>5</v>
      </c>
      <c r="L7" s="6" t="s">
        <v>4</v>
      </c>
      <c r="M7" s="6" t="s">
        <v>5</v>
      </c>
      <c r="N7" s="6" t="s">
        <v>4</v>
      </c>
      <c r="O7" s="6" t="s">
        <v>5</v>
      </c>
      <c r="P7" s="6" t="s">
        <v>4</v>
      </c>
      <c r="Q7" s="6" t="s">
        <v>5</v>
      </c>
    </row>
    <row r="8" spans="3:17" ht="21" customHeight="1">
      <c r="C8" s="136"/>
      <c r="D8" s="138" t="s">
        <v>10</v>
      </c>
      <c r="E8" s="8" t="s">
        <v>2</v>
      </c>
      <c r="F8" s="38">
        <f>F10+F12+F14+F16+F18+F20+F22+F24+F26+F28+F30+F32+F34+F36+F38+F40</f>
        <v>22898</v>
      </c>
      <c r="G8" s="38">
        <f t="shared" ref="G8:Q8" si="0">G10+G12+G14+G16+G18+G20+G22+G24+G26+G28+G30+G32+G34+G36+G38+G40</f>
        <v>22386</v>
      </c>
      <c r="H8" s="38">
        <f t="shared" si="0"/>
        <v>2817</v>
      </c>
      <c r="I8" s="38">
        <f t="shared" si="0"/>
        <v>2773</v>
      </c>
      <c r="J8" s="38">
        <f t="shared" si="0"/>
        <v>5023</v>
      </c>
      <c r="K8" s="38">
        <f t="shared" si="0"/>
        <v>4914</v>
      </c>
      <c r="L8" s="38">
        <f t="shared" si="0"/>
        <v>2359</v>
      </c>
      <c r="M8" s="38">
        <f t="shared" si="0"/>
        <v>2326</v>
      </c>
      <c r="N8" s="38">
        <f t="shared" si="0"/>
        <v>5954</v>
      </c>
      <c r="O8" s="38">
        <f t="shared" si="0"/>
        <v>5832</v>
      </c>
      <c r="P8" s="38">
        <f t="shared" si="0"/>
        <v>6745</v>
      </c>
      <c r="Q8" s="38">
        <f t="shared" si="0"/>
        <v>6541</v>
      </c>
    </row>
    <row r="9" spans="3:17" s="2" customFormat="1" ht="21" customHeight="1">
      <c r="C9" s="137"/>
      <c r="D9" s="139"/>
      <c r="E9" s="9" t="s">
        <v>3</v>
      </c>
      <c r="F9" s="38">
        <f>F11+F13+F15+F17+F19+F21+F23+F25+F27+F29+F31+F33+F35+F37+F39+F41</f>
        <v>11796</v>
      </c>
      <c r="G9" s="38">
        <f t="shared" ref="G9:Q9" si="1">G11+G13+G15+G17+G19+G21+G23+G25+G27+G29+G31+G33+G35+G37+G39+G41</f>
        <v>11539</v>
      </c>
      <c r="H9" s="38">
        <f t="shared" si="1"/>
        <v>1896</v>
      </c>
      <c r="I9" s="38">
        <f t="shared" si="1"/>
        <v>1868</v>
      </c>
      <c r="J9" s="38">
        <f t="shared" si="1"/>
        <v>2974</v>
      </c>
      <c r="K9" s="38">
        <f t="shared" si="1"/>
        <v>2914</v>
      </c>
      <c r="L9" s="38">
        <f t="shared" si="1"/>
        <v>1543</v>
      </c>
      <c r="M9" s="38">
        <f t="shared" si="1"/>
        <v>1521</v>
      </c>
      <c r="N9" s="38">
        <f t="shared" si="1"/>
        <v>2506</v>
      </c>
      <c r="O9" s="38">
        <f t="shared" si="1"/>
        <v>2453</v>
      </c>
      <c r="P9" s="38">
        <f t="shared" si="1"/>
        <v>2877</v>
      </c>
      <c r="Q9" s="38">
        <f t="shared" si="1"/>
        <v>2783</v>
      </c>
    </row>
    <row r="10" spans="3:17" s="2" customFormat="1" ht="27" customHeight="1">
      <c r="C10" s="110">
        <v>1</v>
      </c>
      <c r="D10" s="129" t="s">
        <v>11</v>
      </c>
      <c r="E10" s="8" t="s">
        <v>2</v>
      </c>
      <c r="F10" s="66">
        <f>H10+J10+L10+N10+P10</f>
        <v>89</v>
      </c>
      <c r="G10" s="66">
        <f>I10+K10+M10+O10+Q10</f>
        <v>45</v>
      </c>
      <c r="H10" s="7">
        <v>12</v>
      </c>
      <c r="I10" s="7">
        <v>5</v>
      </c>
      <c r="J10" s="7">
        <v>15</v>
      </c>
      <c r="K10" s="7">
        <v>9</v>
      </c>
      <c r="L10" s="7">
        <v>3</v>
      </c>
      <c r="M10" s="7">
        <v>3</v>
      </c>
      <c r="N10" s="7">
        <v>21</v>
      </c>
      <c r="O10" s="7">
        <v>14</v>
      </c>
      <c r="P10" s="7">
        <v>38</v>
      </c>
      <c r="Q10" s="7">
        <v>14</v>
      </c>
    </row>
    <row r="11" spans="3:17" s="2" customFormat="1" ht="27" customHeight="1">
      <c r="C11" s="111"/>
      <c r="D11" s="130"/>
      <c r="E11" s="9" t="s">
        <v>3</v>
      </c>
      <c r="F11" s="66">
        <f>H11+J11+L11+N11+P11</f>
        <v>58</v>
      </c>
      <c r="G11" s="66">
        <f>I11+K11+M11+O11+Q11</f>
        <v>31</v>
      </c>
      <c r="H11" s="7">
        <v>8</v>
      </c>
      <c r="I11" s="7">
        <v>3</v>
      </c>
      <c r="J11" s="7">
        <v>11</v>
      </c>
      <c r="K11" s="7">
        <v>6</v>
      </c>
      <c r="L11" s="7">
        <v>3</v>
      </c>
      <c r="M11" s="7">
        <v>3</v>
      </c>
      <c r="N11" s="7">
        <v>12</v>
      </c>
      <c r="O11" s="7">
        <v>10</v>
      </c>
      <c r="P11" s="7">
        <v>24</v>
      </c>
      <c r="Q11" s="7">
        <v>9</v>
      </c>
    </row>
    <row r="12" spans="3:17" s="2" customFormat="1" ht="27" customHeight="1">
      <c r="C12" s="110">
        <v>2</v>
      </c>
      <c r="D12" s="129" t="s">
        <v>12</v>
      </c>
      <c r="E12" s="8" t="s">
        <v>2</v>
      </c>
      <c r="F12" s="66">
        <f t="shared" ref="F12:F41" si="2">H12+J12+L12+N12+P12</f>
        <v>78</v>
      </c>
      <c r="G12" s="66">
        <f t="shared" ref="G12:G41" si="3">I12+K12+M12+O12+Q12</f>
        <v>13</v>
      </c>
      <c r="H12" s="7">
        <v>14</v>
      </c>
      <c r="I12" s="7">
        <v>7</v>
      </c>
      <c r="J12" s="7">
        <v>11</v>
      </c>
      <c r="K12" s="7">
        <v>2</v>
      </c>
      <c r="L12" s="7">
        <v>5</v>
      </c>
      <c r="M12" s="7">
        <v>1</v>
      </c>
      <c r="N12" s="7">
        <v>7</v>
      </c>
      <c r="O12" s="7">
        <v>3</v>
      </c>
      <c r="P12" s="7">
        <v>41</v>
      </c>
      <c r="Q12" s="7">
        <v>0</v>
      </c>
    </row>
    <row r="13" spans="3:17" s="2" customFormat="1" ht="27" customHeight="1">
      <c r="C13" s="111"/>
      <c r="D13" s="130"/>
      <c r="E13" s="9" t="s">
        <v>3</v>
      </c>
      <c r="F13" s="66">
        <f t="shared" si="2"/>
        <v>51</v>
      </c>
      <c r="G13" s="66">
        <f t="shared" si="3"/>
        <v>7</v>
      </c>
      <c r="H13" s="7">
        <v>10</v>
      </c>
      <c r="I13" s="7">
        <v>6</v>
      </c>
      <c r="J13" s="7">
        <v>7</v>
      </c>
      <c r="K13" s="7">
        <v>0</v>
      </c>
      <c r="L13" s="7">
        <v>3</v>
      </c>
      <c r="M13" s="7">
        <v>0</v>
      </c>
      <c r="N13" s="7">
        <v>4</v>
      </c>
      <c r="O13" s="7">
        <v>1</v>
      </c>
      <c r="P13" s="7">
        <v>27</v>
      </c>
      <c r="Q13" s="7">
        <v>0</v>
      </c>
    </row>
    <row r="14" spans="3:17" s="2" customFormat="1" ht="18.95" customHeight="1">
      <c r="C14" s="105">
        <v>3</v>
      </c>
      <c r="D14" s="134" t="s">
        <v>6</v>
      </c>
      <c r="E14" s="8" t="s">
        <v>2</v>
      </c>
      <c r="F14" s="66">
        <f t="shared" si="2"/>
        <v>3164</v>
      </c>
      <c r="G14" s="66">
        <f t="shared" si="3"/>
        <v>3082</v>
      </c>
      <c r="H14" s="7">
        <v>626</v>
      </c>
      <c r="I14" s="7">
        <v>619</v>
      </c>
      <c r="J14" s="7">
        <v>697</v>
      </c>
      <c r="K14" s="7">
        <v>676</v>
      </c>
      <c r="L14" s="7">
        <v>385</v>
      </c>
      <c r="M14" s="7">
        <v>374</v>
      </c>
      <c r="N14" s="7">
        <v>674</v>
      </c>
      <c r="O14" s="7">
        <v>656</v>
      </c>
      <c r="P14" s="7">
        <v>782</v>
      </c>
      <c r="Q14" s="7">
        <v>757</v>
      </c>
    </row>
    <row r="15" spans="3:17" s="2" customFormat="1" ht="18.95" customHeight="1">
      <c r="C15" s="103"/>
      <c r="D15" s="134"/>
      <c r="E15" s="9" t="s">
        <v>3</v>
      </c>
      <c r="F15" s="66">
        <f t="shared" si="2"/>
        <v>1622</v>
      </c>
      <c r="G15" s="66">
        <f t="shared" si="3"/>
        <v>1588</v>
      </c>
      <c r="H15" s="7">
        <v>375</v>
      </c>
      <c r="I15" s="7">
        <v>372</v>
      </c>
      <c r="J15" s="7">
        <v>395</v>
      </c>
      <c r="K15" s="7">
        <v>386</v>
      </c>
      <c r="L15" s="7">
        <v>248</v>
      </c>
      <c r="M15" s="7">
        <v>242</v>
      </c>
      <c r="N15" s="7">
        <v>252</v>
      </c>
      <c r="O15" s="7">
        <v>247</v>
      </c>
      <c r="P15" s="7">
        <v>352</v>
      </c>
      <c r="Q15" s="7">
        <v>341</v>
      </c>
    </row>
    <row r="16" spans="3:17" s="3" customFormat="1" ht="18.95" customHeight="1">
      <c r="C16" s="96">
        <v>4</v>
      </c>
      <c r="D16" s="134" t="s">
        <v>7</v>
      </c>
      <c r="E16" s="8" t="s">
        <v>2</v>
      </c>
      <c r="F16" s="66">
        <f t="shared" si="2"/>
        <v>1664</v>
      </c>
      <c r="G16" s="66">
        <f t="shared" si="3"/>
        <v>1633</v>
      </c>
      <c r="H16" s="7">
        <v>178</v>
      </c>
      <c r="I16" s="7">
        <v>176</v>
      </c>
      <c r="J16" s="7">
        <v>332</v>
      </c>
      <c r="K16" s="7">
        <v>325</v>
      </c>
      <c r="L16" s="7">
        <v>157</v>
      </c>
      <c r="M16" s="7">
        <v>154</v>
      </c>
      <c r="N16" s="7">
        <v>405</v>
      </c>
      <c r="O16" s="7">
        <v>397</v>
      </c>
      <c r="P16" s="7">
        <v>592</v>
      </c>
      <c r="Q16" s="7">
        <v>581</v>
      </c>
    </row>
    <row r="17" spans="3:17" s="3" customFormat="1" ht="18.95" customHeight="1">
      <c r="C17" s="96"/>
      <c r="D17" s="134"/>
      <c r="E17" s="9" t="s">
        <v>3</v>
      </c>
      <c r="F17" s="66">
        <f t="shared" si="2"/>
        <v>859</v>
      </c>
      <c r="G17" s="66">
        <f t="shared" si="3"/>
        <v>848</v>
      </c>
      <c r="H17" s="7">
        <v>127</v>
      </c>
      <c r="I17" s="7">
        <v>126</v>
      </c>
      <c r="J17" s="7">
        <v>194</v>
      </c>
      <c r="K17" s="7">
        <v>190</v>
      </c>
      <c r="L17" s="7">
        <v>100</v>
      </c>
      <c r="M17" s="7">
        <v>98</v>
      </c>
      <c r="N17" s="7">
        <v>180</v>
      </c>
      <c r="O17" s="7">
        <v>177</v>
      </c>
      <c r="P17" s="7">
        <v>258</v>
      </c>
      <c r="Q17" s="7">
        <v>257</v>
      </c>
    </row>
    <row r="18" spans="3:17" s="3" customFormat="1" ht="18.95" customHeight="1">
      <c r="C18" s="110">
        <v>5</v>
      </c>
      <c r="D18" s="134" t="s">
        <v>13</v>
      </c>
      <c r="E18" s="8" t="s">
        <v>2</v>
      </c>
      <c r="F18" s="66">
        <f t="shared" si="2"/>
        <v>1357</v>
      </c>
      <c r="G18" s="66">
        <f t="shared" si="3"/>
        <v>1334</v>
      </c>
      <c r="H18" s="7">
        <v>136</v>
      </c>
      <c r="I18" s="7">
        <v>136</v>
      </c>
      <c r="J18" s="7">
        <v>318</v>
      </c>
      <c r="K18" s="7">
        <v>312</v>
      </c>
      <c r="L18" s="7">
        <v>184</v>
      </c>
      <c r="M18" s="7">
        <v>182</v>
      </c>
      <c r="N18" s="7">
        <v>415</v>
      </c>
      <c r="O18" s="7">
        <v>407</v>
      </c>
      <c r="P18" s="7">
        <v>304</v>
      </c>
      <c r="Q18" s="7">
        <v>297</v>
      </c>
    </row>
    <row r="19" spans="3:17" s="3" customFormat="1" ht="18.95" customHeight="1">
      <c r="C19" s="111"/>
      <c r="D19" s="134"/>
      <c r="E19" s="9" t="s">
        <v>3</v>
      </c>
      <c r="F19" s="66">
        <f t="shared" si="2"/>
        <v>671</v>
      </c>
      <c r="G19" s="66">
        <f t="shared" si="3"/>
        <v>661</v>
      </c>
      <c r="H19" s="7">
        <v>96</v>
      </c>
      <c r="I19" s="7">
        <v>96</v>
      </c>
      <c r="J19" s="7">
        <v>186</v>
      </c>
      <c r="K19" s="7">
        <v>184</v>
      </c>
      <c r="L19" s="7">
        <v>116</v>
      </c>
      <c r="M19" s="7">
        <v>115</v>
      </c>
      <c r="N19" s="7">
        <v>174</v>
      </c>
      <c r="O19" s="7">
        <v>170</v>
      </c>
      <c r="P19" s="7">
        <v>99</v>
      </c>
      <c r="Q19" s="7">
        <v>96</v>
      </c>
    </row>
    <row r="20" spans="3:17" s="3" customFormat="1" ht="18.95" customHeight="1">
      <c r="C20" s="110">
        <v>6</v>
      </c>
      <c r="D20" s="134" t="s">
        <v>14</v>
      </c>
      <c r="E20" s="8" t="s">
        <v>2</v>
      </c>
      <c r="F20" s="66">
        <f t="shared" si="2"/>
        <v>2619</v>
      </c>
      <c r="G20" s="66">
        <f t="shared" si="3"/>
        <v>2583</v>
      </c>
      <c r="H20" s="7">
        <v>260</v>
      </c>
      <c r="I20" s="7">
        <v>259</v>
      </c>
      <c r="J20" s="7">
        <v>526</v>
      </c>
      <c r="K20" s="7">
        <v>522</v>
      </c>
      <c r="L20" s="7">
        <v>239</v>
      </c>
      <c r="M20" s="7">
        <v>239</v>
      </c>
      <c r="N20" s="7">
        <v>736</v>
      </c>
      <c r="O20" s="7">
        <v>723</v>
      </c>
      <c r="P20" s="7">
        <v>858</v>
      </c>
      <c r="Q20" s="7">
        <v>840</v>
      </c>
    </row>
    <row r="21" spans="3:17" s="3" customFormat="1" ht="18.95" customHeight="1">
      <c r="C21" s="111"/>
      <c r="D21" s="134"/>
      <c r="E21" s="9" t="s">
        <v>3</v>
      </c>
      <c r="F21" s="66">
        <f t="shared" si="2"/>
        <v>1247</v>
      </c>
      <c r="G21" s="66">
        <f t="shared" si="3"/>
        <v>1235</v>
      </c>
      <c r="H21" s="7">
        <v>180</v>
      </c>
      <c r="I21" s="7">
        <v>180</v>
      </c>
      <c r="J21" s="7">
        <v>285</v>
      </c>
      <c r="K21" s="7">
        <v>284</v>
      </c>
      <c r="L21" s="7">
        <v>150</v>
      </c>
      <c r="M21" s="7">
        <v>150</v>
      </c>
      <c r="N21" s="7">
        <v>296</v>
      </c>
      <c r="O21" s="7">
        <v>292</v>
      </c>
      <c r="P21" s="7">
        <v>336</v>
      </c>
      <c r="Q21" s="7">
        <v>329</v>
      </c>
    </row>
    <row r="22" spans="3:17" s="3" customFormat="1" ht="18.95" customHeight="1">
      <c r="C22" s="105">
        <v>7</v>
      </c>
      <c r="D22" s="134" t="s">
        <v>15</v>
      </c>
      <c r="E22" s="8" t="s">
        <v>2</v>
      </c>
      <c r="F22" s="66">
        <f t="shared" si="2"/>
        <v>3747</v>
      </c>
      <c r="G22" s="66">
        <f t="shared" si="3"/>
        <v>3697</v>
      </c>
      <c r="H22" s="7">
        <v>282</v>
      </c>
      <c r="I22" s="7">
        <v>279</v>
      </c>
      <c r="J22" s="7">
        <v>856</v>
      </c>
      <c r="K22" s="7">
        <v>841</v>
      </c>
      <c r="L22" s="7">
        <v>325</v>
      </c>
      <c r="M22" s="7">
        <v>323</v>
      </c>
      <c r="N22" s="7">
        <v>1108</v>
      </c>
      <c r="O22" s="7">
        <v>1094</v>
      </c>
      <c r="P22" s="7">
        <v>1176</v>
      </c>
      <c r="Q22" s="7">
        <v>1160</v>
      </c>
    </row>
    <row r="23" spans="3:17" s="3" customFormat="1" ht="18.95" customHeight="1">
      <c r="C23" s="103"/>
      <c r="D23" s="134"/>
      <c r="E23" s="9" t="s">
        <v>3</v>
      </c>
      <c r="F23" s="66">
        <f t="shared" si="2"/>
        <v>1915</v>
      </c>
      <c r="G23" s="66">
        <f t="shared" si="3"/>
        <v>1889</v>
      </c>
      <c r="H23" s="7">
        <v>196</v>
      </c>
      <c r="I23" s="7">
        <v>194</v>
      </c>
      <c r="J23" s="7">
        <v>542</v>
      </c>
      <c r="K23" s="7">
        <v>533</v>
      </c>
      <c r="L23" s="7">
        <v>232</v>
      </c>
      <c r="M23" s="7">
        <v>230</v>
      </c>
      <c r="N23" s="7">
        <v>471</v>
      </c>
      <c r="O23" s="7">
        <v>463</v>
      </c>
      <c r="P23" s="7">
        <v>474</v>
      </c>
      <c r="Q23" s="7">
        <v>469</v>
      </c>
    </row>
    <row r="24" spans="3:17" s="3" customFormat="1" ht="18.95" customHeight="1">
      <c r="C24" s="96">
        <v>8</v>
      </c>
      <c r="D24" s="134" t="s">
        <v>16</v>
      </c>
      <c r="E24" s="8" t="s">
        <v>2</v>
      </c>
      <c r="F24" s="66">
        <f t="shared" si="2"/>
        <v>845</v>
      </c>
      <c r="G24" s="66">
        <f t="shared" si="3"/>
        <v>825</v>
      </c>
      <c r="H24" s="7">
        <v>76</v>
      </c>
      <c r="I24" s="7">
        <v>72</v>
      </c>
      <c r="J24" s="7">
        <v>196</v>
      </c>
      <c r="K24" s="7">
        <v>191</v>
      </c>
      <c r="L24" s="7">
        <v>88</v>
      </c>
      <c r="M24" s="7">
        <v>88</v>
      </c>
      <c r="N24" s="7">
        <v>184</v>
      </c>
      <c r="O24" s="7">
        <v>180</v>
      </c>
      <c r="P24" s="7">
        <v>301</v>
      </c>
      <c r="Q24" s="7">
        <v>294</v>
      </c>
    </row>
    <row r="25" spans="3:17" s="3" customFormat="1" ht="18.95" customHeight="1">
      <c r="C25" s="96"/>
      <c r="D25" s="134"/>
      <c r="E25" s="9" t="s">
        <v>3</v>
      </c>
      <c r="F25" s="66">
        <f t="shared" si="2"/>
        <v>440</v>
      </c>
      <c r="G25" s="66">
        <f t="shared" si="3"/>
        <v>429</v>
      </c>
      <c r="H25" s="7">
        <v>50</v>
      </c>
      <c r="I25" s="7">
        <v>46</v>
      </c>
      <c r="J25" s="7">
        <v>111</v>
      </c>
      <c r="K25" s="7">
        <v>109</v>
      </c>
      <c r="L25" s="7">
        <v>52</v>
      </c>
      <c r="M25" s="7">
        <v>52</v>
      </c>
      <c r="N25" s="7">
        <v>89</v>
      </c>
      <c r="O25" s="7">
        <v>87</v>
      </c>
      <c r="P25" s="7">
        <v>138</v>
      </c>
      <c r="Q25" s="7">
        <v>135</v>
      </c>
    </row>
    <row r="26" spans="3:17" s="3" customFormat="1" ht="18.95" customHeight="1">
      <c r="C26" s="110">
        <v>9</v>
      </c>
      <c r="D26" s="134" t="s">
        <v>17</v>
      </c>
      <c r="E26" s="8" t="s">
        <v>2</v>
      </c>
      <c r="F26" s="66">
        <f t="shared" si="2"/>
        <v>2198</v>
      </c>
      <c r="G26" s="66">
        <f t="shared" si="3"/>
        <v>2132</v>
      </c>
      <c r="H26" s="7">
        <v>173</v>
      </c>
      <c r="I26" s="7">
        <v>168</v>
      </c>
      <c r="J26" s="7">
        <v>423</v>
      </c>
      <c r="K26" s="7">
        <v>412</v>
      </c>
      <c r="L26" s="7">
        <v>210</v>
      </c>
      <c r="M26" s="7">
        <v>204</v>
      </c>
      <c r="N26" s="7">
        <v>720</v>
      </c>
      <c r="O26" s="7">
        <v>696</v>
      </c>
      <c r="P26" s="7">
        <v>672</v>
      </c>
      <c r="Q26" s="7">
        <v>652</v>
      </c>
    </row>
    <row r="27" spans="3:17" s="3" customFormat="1" ht="18.95" customHeight="1">
      <c r="C27" s="111"/>
      <c r="D27" s="134"/>
      <c r="E27" s="9" t="s">
        <v>3</v>
      </c>
      <c r="F27" s="66">
        <f t="shared" si="2"/>
        <v>1293</v>
      </c>
      <c r="G27" s="66">
        <f t="shared" si="3"/>
        <v>1258</v>
      </c>
      <c r="H27" s="7">
        <v>135</v>
      </c>
      <c r="I27" s="7">
        <v>131</v>
      </c>
      <c r="J27" s="7">
        <v>274</v>
      </c>
      <c r="K27" s="7">
        <v>266</v>
      </c>
      <c r="L27" s="7">
        <v>165</v>
      </c>
      <c r="M27" s="7">
        <v>161</v>
      </c>
      <c r="N27" s="7">
        <v>371</v>
      </c>
      <c r="O27" s="7">
        <v>360</v>
      </c>
      <c r="P27" s="7">
        <v>348</v>
      </c>
      <c r="Q27" s="7">
        <v>340</v>
      </c>
    </row>
    <row r="28" spans="3:17" s="3" customFormat="1" ht="18.95" customHeight="1">
      <c r="C28" s="110">
        <v>10</v>
      </c>
      <c r="D28" s="134" t="s">
        <v>18</v>
      </c>
      <c r="E28" s="8" t="s">
        <v>2</v>
      </c>
      <c r="F28" s="66">
        <f t="shared" si="2"/>
        <v>862</v>
      </c>
      <c r="G28" s="66">
        <f t="shared" si="3"/>
        <v>848</v>
      </c>
      <c r="H28" s="7">
        <v>78</v>
      </c>
      <c r="I28" s="7">
        <v>78</v>
      </c>
      <c r="J28" s="7">
        <v>168</v>
      </c>
      <c r="K28" s="7">
        <v>166</v>
      </c>
      <c r="L28" s="7">
        <v>83</v>
      </c>
      <c r="M28" s="7">
        <v>81</v>
      </c>
      <c r="N28" s="7">
        <v>220</v>
      </c>
      <c r="O28" s="7">
        <v>216</v>
      </c>
      <c r="P28" s="7">
        <v>313</v>
      </c>
      <c r="Q28" s="7">
        <v>307</v>
      </c>
    </row>
    <row r="29" spans="3:17" s="3" customFormat="1" ht="18.95" customHeight="1">
      <c r="C29" s="111"/>
      <c r="D29" s="134"/>
      <c r="E29" s="9" t="s">
        <v>3</v>
      </c>
      <c r="F29" s="66">
        <f t="shared" si="2"/>
        <v>358</v>
      </c>
      <c r="G29" s="66">
        <f t="shared" si="3"/>
        <v>352</v>
      </c>
      <c r="H29" s="7">
        <v>53</v>
      </c>
      <c r="I29" s="7">
        <v>53</v>
      </c>
      <c r="J29" s="7">
        <v>82</v>
      </c>
      <c r="K29" s="7">
        <v>81</v>
      </c>
      <c r="L29" s="7">
        <v>51</v>
      </c>
      <c r="M29" s="7">
        <v>49</v>
      </c>
      <c r="N29" s="7">
        <v>66</v>
      </c>
      <c r="O29" s="7">
        <v>66</v>
      </c>
      <c r="P29" s="7">
        <v>106</v>
      </c>
      <c r="Q29" s="7">
        <v>103</v>
      </c>
    </row>
    <row r="30" spans="3:17" s="3" customFormat="1" ht="18.95" customHeight="1">
      <c r="C30" s="105">
        <v>11</v>
      </c>
      <c r="D30" s="134" t="s">
        <v>19</v>
      </c>
      <c r="E30" s="8" t="s">
        <v>2</v>
      </c>
      <c r="F30" s="66">
        <f t="shared" si="2"/>
        <v>262</v>
      </c>
      <c r="G30" s="66">
        <f t="shared" si="3"/>
        <v>258</v>
      </c>
      <c r="H30" s="7">
        <v>21</v>
      </c>
      <c r="I30" s="7">
        <v>21</v>
      </c>
      <c r="J30" s="7">
        <v>42</v>
      </c>
      <c r="K30" s="7">
        <v>42</v>
      </c>
      <c r="L30" s="7">
        <v>20</v>
      </c>
      <c r="M30" s="7">
        <v>19</v>
      </c>
      <c r="N30" s="7">
        <v>68</v>
      </c>
      <c r="O30" s="7">
        <v>66</v>
      </c>
      <c r="P30" s="7">
        <v>111</v>
      </c>
      <c r="Q30" s="7">
        <v>110</v>
      </c>
    </row>
    <row r="31" spans="3:17" s="3" customFormat="1" ht="18.95" customHeight="1">
      <c r="C31" s="103"/>
      <c r="D31" s="134"/>
      <c r="E31" s="9" t="s">
        <v>3</v>
      </c>
      <c r="F31" s="66">
        <f t="shared" si="2"/>
        <v>89</v>
      </c>
      <c r="G31" s="66">
        <f t="shared" si="3"/>
        <v>85</v>
      </c>
      <c r="H31" s="7">
        <v>14</v>
      </c>
      <c r="I31" s="7">
        <v>14</v>
      </c>
      <c r="J31" s="7">
        <v>9</v>
      </c>
      <c r="K31" s="7">
        <v>9</v>
      </c>
      <c r="L31" s="7">
        <v>10</v>
      </c>
      <c r="M31" s="7">
        <v>9</v>
      </c>
      <c r="N31" s="7">
        <v>26</v>
      </c>
      <c r="O31" s="7">
        <v>24</v>
      </c>
      <c r="P31" s="7">
        <v>30</v>
      </c>
      <c r="Q31" s="7">
        <v>29</v>
      </c>
    </row>
    <row r="32" spans="3:17" s="3" customFormat="1" ht="18.95" customHeight="1">
      <c r="C32" s="96">
        <v>12</v>
      </c>
      <c r="D32" s="134" t="s">
        <v>20</v>
      </c>
      <c r="E32" s="8" t="s">
        <v>2</v>
      </c>
      <c r="F32" s="66">
        <f t="shared" si="2"/>
        <v>473</v>
      </c>
      <c r="G32" s="66">
        <f t="shared" si="3"/>
        <v>472</v>
      </c>
      <c r="H32" s="7">
        <v>70</v>
      </c>
      <c r="I32" s="7">
        <v>70</v>
      </c>
      <c r="J32" s="7">
        <v>105</v>
      </c>
      <c r="K32" s="7">
        <v>105</v>
      </c>
      <c r="L32" s="7">
        <v>73</v>
      </c>
      <c r="M32" s="7">
        <v>73</v>
      </c>
      <c r="N32" s="7">
        <v>139</v>
      </c>
      <c r="O32" s="7">
        <v>138</v>
      </c>
      <c r="P32" s="7">
        <v>86</v>
      </c>
      <c r="Q32" s="7">
        <v>86</v>
      </c>
    </row>
    <row r="33" spans="3:17" s="3" customFormat="1" ht="18.95" customHeight="1">
      <c r="C33" s="96"/>
      <c r="D33" s="134"/>
      <c r="E33" s="9" t="s">
        <v>3</v>
      </c>
      <c r="F33" s="66">
        <f t="shared" si="2"/>
        <v>188</v>
      </c>
      <c r="G33" s="66">
        <f t="shared" si="3"/>
        <v>187</v>
      </c>
      <c r="H33" s="7">
        <v>46</v>
      </c>
      <c r="I33" s="7">
        <v>46</v>
      </c>
      <c r="J33" s="7">
        <v>51</v>
      </c>
      <c r="K33" s="7">
        <v>51</v>
      </c>
      <c r="L33" s="7">
        <v>43</v>
      </c>
      <c r="M33" s="7">
        <v>43</v>
      </c>
      <c r="N33" s="7">
        <v>35</v>
      </c>
      <c r="O33" s="7">
        <v>34</v>
      </c>
      <c r="P33" s="7">
        <v>13</v>
      </c>
      <c r="Q33" s="7">
        <v>13</v>
      </c>
    </row>
    <row r="34" spans="3:17" s="3" customFormat="1" ht="18.95" customHeight="1">
      <c r="C34" s="110">
        <v>13</v>
      </c>
      <c r="D34" s="134" t="s">
        <v>8</v>
      </c>
      <c r="E34" s="8" t="s">
        <v>2</v>
      </c>
      <c r="F34" s="66">
        <f t="shared" si="2"/>
        <v>1818</v>
      </c>
      <c r="G34" s="66">
        <f t="shared" si="3"/>
        <v>1791</v>
      </c>
      <c r="H34" s="7">
        <v>469</v>
      </c>
      <c r="I34" s="7">
        <v>464</v>
      </c>
      <c r="J34" s="7">
        <v>437</v>
      </c>
      <c r="K34" s="7">
        <v>430</v>
      </c>
      <c r="L34" s="7">
        <v>221</v>
      </c>
      <c r="M34" s="7">
        <v>219</v>
      </c>
      <c r="N34" s="7">
        <v>299</v>
      </c>
      <c r="O34" s="7">
        <v>296</v>
      </c>
      <c r="P34" s="7">
        <v>392</v>
      </c>
      <c r="Q34" s="7">
        <v>382</v>
      </c>
    </row>
    <row r="35" spans="3:17" s="3" customFormat="1" ht="18.95" customHeight="1">
      <c r="C35" s="111"/>
      <c r="D35" s="134"/>
      <c r="E35" s="9" t="s">
        <v>3</v>
      </c>
      <c r="F35" s="66">
        <f t="shared" si="2"/>
        <v>978</v>
      </c>
      <c r="G35" s="66">
        <f t="shared" si="3"/>
        <v>968</v>
      </c>
      <c r="H35" s="7">
        <v>309</v>
      </c>
      <c r="I35" s="7">
        <v>306</v>
      </c>
      <c r="J35" s="7">
        <v>268</v>
      </c>
      <c r="K35" s="7">
        <v>266</v>
      </c>
      <c r="L35" s="7">
        <v>130</v>
      </c>
      <c r="M35" s="7">
        <v>129</v>
      </c>
      <c r="N35" s="7">
        <v>113</v>
      </c>
      <c r="O35" s="7">
        <v>112</v>
      </c>
      <c r="P35" s="7">
        <v>158</v>
      </c>
      <c r="Q35" s="7">
        <v>155</v>
      </c>
    </row>
    <row r="36" spans="3:17" s="3" customFormat="1" ht="18.95" customHeight="1">
      <c r="C36" s="110">
        <v>14</v>
      </c>
      <c r="D36" s="134" t="s">
        <v>9</v>
      </c>
      <c r="E36" s="8" t="s">
        <v>2</v>
      </c>
      <c r="F36" s="66">
        <f t="shared" si="2"/>
        <v>1572</v>
      </c>
      <c r="G36" s="66">
        <f t="shared" si="3"/>
        <v>1559</v>
      </c>
      <c r="H36" s="7">
        <v>240</v>
      </c>
      <c r="I36" s="7">
        <v>240</v>
      </c>
      <c r="J36" s="7">
        <v>359</v>
      </c>
      <c r="K36" s="7">
        <v>356</v>
      </c>
      <c r="L36" s="7">
        <v>145</v>
      </c>
      <c r="M36" s="7">
        <v>145</v>
      </c>
      <c r="N36" s="7">
        <v>368</v>
      </c>
      <c r="O36" s="7">
        <v>364</v>
      </c>
      <c r="P36" s="7">
        <v>460</v>
      </c>
      <c r="Q36" s="7">
        <v>454</v>
      </c>
    </row>
    <row r="37" spans="3:17" s="3" customFormat="1" ht="18.95" customHeight="1">
      <c r="C37" s="111"/>
      <c r="D37" s="134"/>
      <c r="E37" s="9" t="s">
        <v>3</v>
      </c>
      <c r="F37" s="66">
        <f t="shared" si="2"/>
        <v>854</v>
      </c>
      <c r="G37" s="66">
        <f t="shared" si="3"/>
        <v>848</v>
      </c>
      <c r="H37" s="7">
        <v>168</v>
      </c>
      <c r="I37" s="7">
        <v>168</v>
      </c>
      <c r="J37" s="7">
        <v>213</v>
      </c>
      <c r="K37" s="7">
        <v>210</v>
      </c>
      <c r="L37" s="7">
        <v>96</v>
      </c>
      <c r="M37" s="7">
        <v>96</v>
      </c>
      <c r="N37" s="7">
        <v>154</v>
      </c>
      <c r="O37" s="7">
        <v>152</v>
      </c>
      <c r="P37" s="7">
        <v>223</v>
      </c>
      <c r="Q37" s="7">
        <v>222</v>
      </c>
    </row>
    <row r="38" spans="3:17" s="3" customFormat="1" ht="18.95" customHeight="1">
      <c r="C38" s="105">
        <v>15</v>
      </c>
      <c r="D38" s="134" t="s">
        <v>101</v>
      </c>
      <c r="E38" s="8" t="s">
        <v>2</v>
      </c>
      <c r="F38" s="66">
        <f t="shared" si="2"/>
        <v>575</v>
      </c>
      <c r="G38" s="66">
        <f t="shared" si="3"/>
        <v>559</v>
      </c>
      <c r="H38" s="7">
        <v>32</v>
      </c>
      <c r="I38" s="7">
        <v>32</v>
      </c>
      <c r="J38" s="7">
        <v>122</v>
      </c>
      <c r="K38" s="7">
        <v>116</v>
      </c>
      <c r="L38" s="7">
        <v>43</v>
      </c>
      <c r="M38" s="7">
        <v>43</v>
      </c>
      <c r="N38" s="7">
        <v>185</v>
      </c>
      <c r="O38" s="7">
        <v>180</v>
      </c>
      <c r="P38" s="7">
        <v>193</v>
      </c>
      <c r="Q38" s="7">
        <v>188</v>
      </c>
    </row>
    <row r="39" spans="3:17" s="3" customFormat="1" ht="18.95" customHeight="1">
      <c r="C39" s="103"/>
      <c r="D39" s="134"/>
      <c r="E39" s="9" t="s">
        <v>3</v>
      </c>
      <c r="F39" s="66">
        <f t="shared" si="2"/>
        <v>346</v>
      </c>
      <c r="G39" s="66">
        <f t="shared" si="3"/>
        <v>338</v>
      </c>
      <c r="H39" s="7">
        <v>23</v>
      </c>
      <c r="I39" s="7">
        <v>23</v>
      </c>
      <c r="J39" s="7">
        <v>85</v>
      </c>
      <c r="K39" s="7">
        <v>82</v>
      </c>
      <c r="L39" s="7">
        <v>32</v>
      </c>
      <c r="M39" s="7">
        <v>32</v>
      </c>
      <c r="N39" s="7">
        <v>94</v>
      </c>
      <c r="O39" s="7">
        <v>91</v>
      </c>
      <c r="P39" s="7">
        <v>112</v>
      </c>
      <c r="Q39" s="7">
        <v>110</v>
      </c>
    </row>
    <row r="40" spans="3:17" s="3" customFormat="1" ht="18.95" customHeight="1">
      <c r="C40" s="96">
        <v>16</v>
      </c>
      <c r="D40" s="134" t="s">
        <v>21</v>
      </c>
      <c r="E40" s="8" t="s">
        <v>2</v>
      </c>
      <c r="F40" s="66">
        <f t="shared" si="2"/>
        <v>1575</v>
      </c>
      <c r="G40" s="66">
        <f t="shared" si="3"/>
        <v>1555</v>
      </c>
      <c r="H40" s="7">
        <v>150</v>
      </c>
      <c r="I40" s="7">
        <v>147</v>
      </c>
      <c r="J40" s="7">
        <v>416</v>
      </c>
      <c r="K40" s="7">
        <v>409</v>
      </c>
      <c r="L40" s="7">
        <v>178</v>
      </c>
      <c r="M40" s="7">
        <v>178</v>
      </c>
      <c r="N40" s="7">
        <v>405</v>
      </c>
      <c r="O40" s="7">
        <v>402</v>
      </c>
      <c r="P40" s="7">
        <v>426</v>
      </c>
      <c r="Q40" s="7">
        <v>419</v>
      </c>
    </row>
    <row r="41" spans="3:17" ht="18.95" customHeight="1">
      <c r="C41" s="96"/>
      <c r="D41" s="135"/>
      <c r="E41" s="9" t="s">
        <v>3</v>
      </c>
      <c r="F41" s="66">
        <f t="shared" si="2"/>
        <v>827</v>
      </c>
      <c r="G41" s="66">
        <f t="shared" si="3"/>
        <v>815</v>
      </c>
      <c r="H41" s="7">
        <v>106</v>
      </c>
      <c r="I41" s="7">
        <v>104</v>
      </c>
      <c r="J41" s="7">
        <v>261</v>
      </c>
      <c r="K41" s="7">
        <v>257</v>
      </c>
      <c r="L41" s="7">
        <v>112</v>
      </c>
      <c r="M41" s="7">
        <v>112</v>
      </c>
      <c r="N41" s="7">
        <v>169</v>
      </c>
      <c r="O41" s="7">
        <v>167</v>
      </c>
      <c r="P41" s="7">
        <v>179</v>
      </c>
      <c r="Q41" s="7">
        <v>175</v>
      </c>
    </row>
  </sheetData>
  <mergeCells count="45">
    <mergeCell ref="P1:Q1"/>
    <mergeCell ref="C8:C9"/>
    <mergeCell ref="D8:D9"/>
    <mergeCell ref="C10:C11"/>
    <mergeCell ref="D10:D11"/>
    <mergeCell ref="C2:Q2"/>
    <mergeCell ref="C4:C7"/>
    <mergeCell ref="D4:E7"/>
    <mergeCell ref="N5:O6"/>
    <mergeCell ref="F4:Q4"/>
    <mergeCell ref="H5:I6"/>
    <mergeCell ref="J5:K6"/>
    <mergeCell ref="L5:M6"/>
    <mergeCell ref="P5:Q6"/>
    <mergeCell ref="C22:C23"/>
    <mergeCell ref="D22:D23"/>
    <mergeCell ref="F5:G6"/>
    <mergeCell ref="C12:C13"/>
    <mergeCell ref="D12:D13"/>
    <mergeCell ref="C14:C15"/>
    <mergeCell ref="D14:D15"/>
    <mergeCell ref="C16:C17"/>
    <mergeCell ref="D16:D17"/>
    <mergeCell ref="C18:C19"/>
    <mergeCell ref="D18:D19"/>
    <mergeCell ref="C20:C21"/>
    <mergeCell ref="D20:D21"/>
    <mergeCell ref="C38:C39"/>
    <mergeCell ref="D38:D39"/>
    <mergeCell ref="C40:C41"/>
    <mergeCell ref="D40:D41"/>
    <mergeCell ref="C30:C31"/>
    <mergeCell ref="D30:D31"/>
    <mergeCell ref="C32:C33"/>
    <mergeCell ref="D32:D33"/>
    <mergeCell ref="C34:C35"/>
    <mergeCell ref="D34:D35"/>
    <mergeCell ref="C36:C37"/>
    <mergeCell ref="D36:D37"/>
    <mergeCell ref="C24:C25"/>
    <mergeCell ref="D24:D25"/>
    <mergeCell ref="C26:C27"/>
    <mergeCell ref="D26:D27"/>
    <mergeCell ref="C28:C29"/>
    <mergeCell ref="D28:D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landscape" verticalDpi="597" r:id="rId1"/>
  <headerFooter>
    <oddHeader xml:space="preserve">&amp;C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zoomScale="75" zoomScaleNormal="75" workbookViewId="0"/>
  </sheetViews>
  <sheetFormatPr defaultRowHeight="15"/>
  <cols>
    <col min="1" max="1" width="9" style="1"/>
    <col min="2" max="2" width="5.25" style="1" customWidth="1"/>
    <col min="3" max="3" width="14.5" style="1" customWidth="1"/>
    <col min="4" max="4" width="17.625" style="1" customWidth="1"/>
    <col min="5" max="14" width="9.625" style="1" customWidth="1"/>
    <col min="15" max="16384" width="9" style="1"/>
  </cols>
  <sheetData>
    <row r="1" spans="1:17">
      <c r="A1" s="49"/>
      <c r="C1" s="52"/>
      <c r="D1" s="52"/>
      <c r="E1" s="52"/>
      <c r="F1" s="52"/>
      <c r="G1" s="52"/>
      <c r="H1" s="52"/>
      <c r="I1" s="52" t="s">
        <v>47</v>
      </c>
      <c r="J1" s="52"/>
      <c r="K1" s="52"/>
      <c r="L1" s="52"/>
      <c r="M1" s="145" t="s">
        <v>144</v>
      </c>
      <c r="N1" s="146"/>
    </row>
    <row r="2" spans="1:17" ht="33" customHeight="1">
      <c r="C2" s="147" t="s">
        <v>185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7">
      <c r="C3" s="52"/>
      <c r="D3" s="52"/>
      <c r="E3" s="52"/>
      <c r="F3" s="52"/>
      <c r="G3" s="52"/>
      <c r="H3" s="52"/>
      <c r="I3" s="52"/>
      <c r="J3" s="52"/>
      <c r="K3" s="52"/>
      <c r="L3" s="52"/>
      <c r="M3" s="53"/>
      <c r="N3" s="53"/>
    </row>
    <row r="4" spans="1:17" ht="72.75" customHeight="1">
      <c r="A4" s="22"/>
      <c r="B4" s="154"/>
      <c r="C4" s="152"/>
      <c r="D4" s="153"/>
      <c r="E4" s="152" t="s">
        <v>50</v>
      </c>
      <c r="F4" s="152"/>
      <c r="G4" s="152"/>
      <c r="H4" s="152"/>
      <c r="I4" s="152"/>
      <c r="J4" s="152"/>
      <c r="K4" s="152" t="s">
        <v>174</v>
      </c>
      <c r="L4" s="152"/>
      <c r="M4" s="152"/>
      <c r="N4" s="152"/>
      <c r="O4" s="22"/>
      <c r="P4" s="22"/>
      <c r="Q4" s="22"/>
    </row>
    <row r="5" spans="1:17" ht="79.5" customHeight="1">
      <c r="B5" s="155"/>
      <c r="C5" s="153"/>
      <c r="D5" s="153"/>
      <c r="E5" s="150" t="s">
        <v>51</v>
      </c>
      <c r="F5" s="150"/>
      <c r="G5" s="150" t="s">
        <v>52</v>
      </c>
      <c r="H5" s="150"/>
      <c r="I5" s="150" t="s">
        <v>53</v>
      </c>
      <c r="J5" s="150"/>
      <c r="K5" s="150" t="s">
        <v>54</v>
      </c>
      <c r="L5" s="150"/>
      <c r="M5" s="150" t="s">
        <v>55</v>
      </c>
      <c r="N5" s="151"/>
    </row>
    <row r="6" spans="1:17" s="3" customFormat="1" ht="27" customHeight="1">
      <c r="B6" s="156"/>
      <c r="C6" s="153"/>
      <c r="D6" s="153"/>
      <c r="E6" s="54" t="s">
        <v>48</v>
      </c>
      <c r="F6" s="54" t="s">
        <v>49</v>
      </c>
      <c r="G6" s="54" t="s">
        <v>48</v>
      </c>
      <c r="H6" s="54" t="s">
        <v>49</v>
      </c>
      <c r="I6" s="54" t="s">
        <v>48</v>
      </c>
      <c r="J6" s="54" t="s">
        <v>49</v>
      </c>
      <c r="K6" s="54" t="s">
        <v>48</v>
      </c>
      <c r="L6" s="54" t="s">
        <v>49</v>
      </c>
      <c r="M6" s="54" t="s">
        <v>48</v>
      </c>
      <c r="N6" s="54" t="s">
        <v>49</v>
      </c>
    </row>
    <row r="7" spans="1:17" s="3" customFormat="1" ht="18" customHeight="1">
      <c r="B7" s="19"/>
      <c r="C7" s="157" t="s">
        <v>2</v>
      </c>
      <c r="D7" s="157"/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1</v>
      </c>
      <c r="L7" s="55">
        <v>7</v>
      </c>
      <c r="M7" s="55">
        <v>0</v>
      </c>
      <c r="N7" s="55">
        <v>0</v>
      </c>
    </row>
    <row r="8" spans="1:17" s="3" customFormat="1" ht="50.25" customHeight="1">
      <c r="B8" s="19"/>
      <c r="C8" s="158" t="s">
        <v>197</v>
      </c>
      <c r="D8" s="65" t="s">
        <v>200</v>
      </c>
      <c r="E8" s="56" t="s">
        <v>133</v>
      </c>
      <c r="F8" s="55">
        <v>0</v>
      </c>
      <c r="G8" s="56" t="s">
        <v>133</v>
      </c>
      <c r="H8" s="55">
        <v>0</v>
      </c>
      <c r="I8" s="56" t="s">
        <v>133</v>
      </c>
      <c r="J8" s="55">
        <v>0</v>
      </c>
      <c r="K8" s="56" t="s">
        <v>133</v>
      </c>
      <c r="L8" s="55">
        <v>0</v>
      </c>
      <c r="M8" s="56" t="s">
        <v>133</v>
      </c>
      <c r="N8" s="55">
        <v>0</v>
      </c>
    </row>
    <row r="9" spans="1:17" s="3" customFormat="1" ht="38.25" customHeight="1">
      <c r="B9" s="19"/>
      <c r="C9" s="159"/>
      <c r="D9" s="65" t="s">
        <v>198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1</v>
      </c>
      <c r="L9" s="55">
        <v>7</v>
      </c>
      <c r="M9" s="55">
        <v>0</v>
      </c>
      <c r="N9" s="55">
        <v>0</v>
      </c>
    </row>
    <row r="10" spans="1:17" s="3" customFormat="1" ht="18" customHeight="1">
      <c r="B10" s="19"/>
      <c r="C10" s="150" t="s">
        <v>199</v>
      </c>
      <c r="D10" s="57" t="s">
        <v>43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4</v>
      </c>
      <c r="M10" s="55">
        <v>0</v>
      </c>
      <c r="N10" s="55">
        <v>0</v>
      </c>
    </row>
    <row r="11" spans="1:17" s="3" customFormat="1" ht="18" customHeight="1">
      <c r="B11" s="19"/>
      <c r="C11" s="150"/>
      <c r="D11" s="57" t="s">
        <v>44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2</v>
      </c>
      <c r="M11" s="55">
        <v>0</v>
      </c>
      <c r="N11" s="55">
        <v>0</v>
      </c>
    </row>
    <row r="12" spans="1:17" s="3" customFormat="1" ht="18" customHeight="1">
      <c r="B12" s="19"/>
      <c r="C12" s="150"/>
      <c r="D12" s="57" t="s">
        <v>45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1</v>
      </c>
      <c r="M12" s="55">
        <v>0</v>
      </c>
      <c r="N12" s="55">
        <v>0</v>
      </c>
    </row>
    <row r="13" spans="1:17" s="3" customFormat="1" ht="18" customHeight="1">
      <c r="B13" s="19"/>
      <c r="C13" s="150"/>
      <c r="D13" s="57" t="s">
        <v>46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1</v>
      </c>
      <c r="L13" s="55">
        <v>0</v>
      </c>
      <c r="M13" s="55">
        <v>0</v>
      </c>
      <c r="N13" s="55">
        <v>0</v>
      </c>
    </row>
    <row r="14" spans="1:17" s="3" customFormat="1" ht="18" customHeight="1">
      <c r="B14" s="19"/>
      <c r="C14" s="23"/>
      <c r="D14" s="23"/>
      <c r="E14" s="24"/>
      <c r="F14" s="24"/>
      <c r="G14" s="24"/>
      <c r="H14" s="24"/>
      <c r="I14" s="24"/>
      <c r="J14" s="24"/>
      <c r="K14" s="24"/>
      <c r="L14" s="24"/>
      <c r="M14" s="24"/>
      <c r="N14" s="25"/>
    </row>
    <row r="15" spans="1:17" s="3" customFormat="1" ht="18" customHeight="1">
      <c r="B15" s="19"/>
      <c r="C15" s="26"/>
      <c r="D15" s="26"/>
      <c r="E15" s="21"/>
      <c r="F15" s="21"/>
      <c r="G15" s="21"/>
      <c r="H15" s="21"/>
      <c r="I15" s="21"/>
      <c r="J15" s="21"/>
      <c r="K15" s="21"/>
      <c r="L15" s="21"/>
      <c r="M15" s="21"/>
      <c r="N15" s="18"/>
    </row>
    <row r="16" spans="1:17" s="3" customFormat="1" ht="18" customHeight="1">
      <c r="B16" s="19"/>
      <c r="C16" s="26"/>
      <c r="D16" s="26"/>
      <c r="E16" s="21"/>
      <c r="F16" s="21"/>
      <c r="G16" s="21"/>
      <c r="H16" s="21"/>
      <c r="I16" s="21"/>
      <c r="J16" s="21"/>
      <c r="K16" s="21"/>
      <c r="L16" s="21"/>
      <c r="M16" s="21"/>
      <c r="N16" s="18"/>
    </row>
    <row r="19" spans="2:14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1"/>
      <c r="N19" s="11"/>
    </row>
    <row r="20" spans="2:14" ht="18" customHeight="1"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</row>
    <row r="21" spans="2:14" ht="15.75" customHeight="1">
      <c r="B21" s="12"/>
      <c r="C21" s="12"/>
      <c r="D21" s="12"/>
      <c r="E21" s="13"/>
      <c r="F21" s="13"/>
      <c r="G21" s="13"/>
      <c r="H21" s="13"/>
      <c r="I21" s="13"/>
      <c r="J21" s="13"/>
      <c r="K21" s="13"/>
      <c r="L21" s="13"/>
      <c r="M21" s="13"/>
      <c r="N21" s="12"/>
    </row>
    <row r="22" spans="2:14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3" spans="2:14" s="3" customFormat="1" ht="18" customHeight="1">
      <c r="B23" s="15"/>
      <c r="C23" s="15"/>
      <c r="D23" s="15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2:14" s="3" customFormat="1" ht="18" customHeight="1">
      <c r="B24" s="17"/>
      <c r="C24" s="15"/>
      <c r="D24" s="15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2:14" s="3" customFormat="1" ht="18" customHeight="1">
      <c r="B25" s="19"/>
      <c r="C25" s="20"/>
      <c r="D25" s="20"/>
      <c r="E25" s="21"/>
      <c r="F25" s="21"/>
      <c r="G25" s="21"/>
      <c r="H25" s="21"/>
      <c r="I25" s="21"/>
      <c r="J25" s="21"/>
      <c r="K25" s="21"/>
      <c r="L25" s="21"/>
      <c r="M25" s="21"/>
      <c r="N25" s="18"/>
    </row>
    <row r="26" spans="2:14" s="3" customFormat="1" ht="18" customHeight="1">
      <c r="B26" s="19"/>
      <c r="C26" s="20"/>
      <c r="D26" s="20"/>
      <c r="E26" s="21"/>
      <c r="F26" s="21"/>
      <c r="G26" s="21"/>
      <c r="H26" s="21"/>
      <c r="I26" s="21"/>
      <c r="J26" s="21"/>
      <c r="K26" s="21"/>
      <c r="L26" s="21"/>
      <c r="M26" s="21"/>
      <c r="N26" s="18"/>
    </row>
    <row r="27" spans="2:14" s="3" customFormat="1" ht="18" customHeight="1">
      <c r="B27" s="19"/>
      <c r="C27" s="20"/>
      <c r="D27" s="20"/>
      <c r="E27" s="21"/>
      <c r="F27" s="21"/>
      <c r="G27" s="21"/>
      <c r="H27" s="21"/>
      <c r="I27" s="21"/>
      <c r="J27" s="21"/>
      <c r="K27" s="21"/>
      <c r="L27" s="21"/>
      <c r="M27" s="21"/>
      <c r="N27" s="18"/>
    </row>
    <row r="28" spans="2:14" s="3" customFormat="1" ht="18" customHeight="1">
      <c r="B28" s="19"/>
      <c r="C28" s="20"/>
      <c r="D28" s="20"/>
      <c r="E28" s="21"/>
      <c r="F28" s="21"/>
      <c r="G28" s="21"/>
      <c r="H28" s="21"/>
      <c r="I28" s="21"/>
      <c r="J28" s="21"/>
      <c r="K28" s="21"/>
      <c r="L28" s="21"/>
      <c r="M28" s="21"/>
      <c r="N28" s="18"/>
    </row>
    <row r="29" spans="2:14" s="3" customFormat="1" ht="18" customHeight="1">
      <c r="B29" s="19"/>
      <c r="C29" s="20"/>
      <c r="D29" s="20"/>
      <c r="E29" s="21"/>
      <c r="F29" s="21"/>
      <c r="G29" s="21"/>
      <c r="H29" s="21"/>
      <c r="I29" s="21"/>
      <c r="J29" s="21"/>
      <c r="K29" s="21"/>
      <c r="L29" s="21"/>
      <c r="M29" s="21"/>
      <c r="N29" s="18"/>
    </row>
    <row r="30" spans="2:14" s="3" customFormat="1" ht="18" customHeight="1">
      <c r="B30" s="19"/>
      <c r="C30" s="20"/>
      <c r="D30" s="20"/>
      <c r="E30" s="21"/>
      <c r="F30" s="21"/>
      <c r="G30" s="21"/>
      <c r="H30" s="21"/>
      <c r="I30" s="21"/>
      <c r="J30" s="21"/>
      <c r="K30" s="21"/>
      <c r="L30" s="21"/>
      <c r="M30" s="21"/>
      <c r="N30" s="18"/>
    </row>
    <row r="31" spans="2:14" s="3" customFormat="1" ht="18" customHeight="1">
      <c r="B31" s="19"/>
      <c r="C31" s="20"/>
      <c r="D31" s="20"/>
      <c r="E31" s="21"/>
      <c r="F31" s="21"/>
      <c r="G31" s="21"/>
      <c r="H31" s="21"/>
      <c r="I31" s="21"/>
      <c r="J31" s="21"/>
      <c r="K31" s="21"/>
      <c r="L31" s="21"/>
      <c r="M31" s="21"/>
      <c r="N31" s="18"/>
    </row>
    <row r="32" spans="2:14" s="3" customFormat="1" ht="18" customHeight="1">
      <c r="B32" s="19"/>
      <c r="C32" s="20"/>
      <c r="D32" s="20"/>
      <c r="E32" s="21"/>
      <c r="F32" s="21"/>
      <c r="G32" s="21"/>
      <c r="H32" s="21"/>
      <c r="I32" s="21"/>
      <c r="J32" s="21"/>
      <c r="K32" s="21"/>
      <c r="L32" s="21"/>
      <c r="M32" s="21"/>
      <c r="N32" s="18"/>
    </row>
    <row r="33" spans="2:14" s="3" customFormat="1" ht="18" customHeight="1">
      <c r="B33" s="19"/>
      <c r="C33" s="20"/>
      <c r="D33" s="20"/>
      <c r="E33" s="21"/>
      <c r="F33" s="21"/>
      <c r="G33" s="21"/>
      <c r="H33" s="21"/>
      <c r="I33" s="21"/>
      <c r="J33" s="21"/>
      <c r="K33" s="21"/>
      <c r="L33" s="21"/>
      <c r="M33" s="21"/>
      <c r="N33" s="18"/>
    </row>
    <row r="34" spans="2:14" s="3" customFormat="1" ht="18" customHeight="1">
      <c r="B34" s="19"/>
      <c r="C34" s="20"/>
      <c r="D34" s="20"/>
      <c r="E34" s="21"/>
      <c r="F34" s="21"/>
      <c r="G34" s="21"/>
      <c r="H34" s="21"/>
      <c r="I34" s="21"/>
      <c r="J34" s="21"/>
      <c r="K34" s="21"/>
      <c r="L34" s="21"/>
      <c r="M34" s="21"/>
      <c r="N34" s="18"/>
    </row>
    <row r="35" spans="2:14" s="3" customFormat="1" ht="18" customHeight="1">
      <c r="B35" s="19"/>
      <c r="C35" s="20"/>
      <c r="D35" s="20"/>
      <c r="E35" s="21"/>
      <c r="F35" s="21"/>
      <c r="G35" s="21"/>
      <c r="H35" s="21"/>
      <c r="I35" s="21"/>
      <c r="J35" s="21"/>
      <c r="K35" s="21"/>
      <c r="L35" s="21"/>
      <c r="M35" s="21"/>
      <c r="N35" s="18"/>
    </row>
    <row r="36" spans="2:14" s="3" customFormat="1" ht="18" customHeight="1">
      <c r="B36" s="19"/>
      <c r="C36" s="20"/>
      <c r="D36" s="20"/>
      <c r="E36" s="21"/>
      <c r="F36" s="21"/>
      <c r="G36" s="21"/>
      <c r="H36" s="21"/>
      <c r="I36" s="21"/>
      <c r="J36" s="21"/>
      <c r="K36" s="21"/>
      <c r="L36" s="21"/>
      <c r="M36" s="21"/>
      <c r="N36" s="18"/>
    </row>
  </sheetData>
  <mergeCells count="15">
    <mergeCell ref="M1:N1"/>
    <mergeCell ref="C2:N2"/>
    <mergeCell ref="B20:N20"/>
    <mergeCell ref="E5:F5"/>
    <mergeCell ref="G5:H5"/>
    <mergeCell ref="I5:J5"/>
    <mergeCell ref="K5:L5"/>
    <mergeCell ref="M5:N5"/>
    <mergeCell ref="C10:C13"/>
    <mergeCell ref="E4:J4"/>
    <mergeCell ref="K4:N4"/>
    <mergeCell ref="C4:D6"/>
    <mergeCell ref="B4:B6"/>
    <mergeCell ref="C7:D7"/>
    <mergeCell ref="C8:C9"/>
  </mergeCells>
  <printOptions horizontalCentered="1"/>
  <pageMargins left="0.7" right="0.7" top="0.75" bottom="0.75" header="0.3" footer="0.3"/>
  <pageSetup paperSize="9" scale="96" fitToHeight="0" orientation="landscape" verticalDpi="597" r:id="rId1"/>
  <rowBreaks count="1" manualBreakCount="1">
    <brk id="17" min="1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1"/>
  <sheetViews>
    <sheetView zoomScale="75" zoomScaleNormal="75" zoomScalePageLayoutView="75" workbookViewId="0">
      <pane ySplit="6" topLeftCell="A7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15.125" style="1" customWidth="1"/>
    <col min="4" max="4" width="14.25" style="1" customWidth="1"/>
    <col min="5" max="5" width="16.75" style="1" customWidth="1"/>
    <col min="6" max="6" width="16.625" style="1" customWidth="1"/>
    <col min="7" max="7" width="9.375" style="1" customWidth="1"/>
    <col min="8" max="8" width="12.375" style="1" customWidth="1"/>
    <col min="9" max="9" width="11.625" style="1" customWidth="1"/>
    <col min="10" max="10" width="10.375" style="1" customWidth="1"/>
    <col min="11" max="11" width="13" style="1" customWidth="1"/>
    <col min="12" max="12" width="12.625" style="1" customWidth="1"/>
    <col min="13" max="16384" width="18.5" style="1"/>
  </cols>
  <sheetData>
    <row r="1" spans="2:12">
      <c r="B1" s="67"/>
      <c r="C1" s="67"/>
      <c r="D1" s="67"/>
      <c r="E1" s="67"/>
      <c r="F1" s="67"/>
      <c r="G1" s="67"/>
      <c r="H1" s="67"/>
      <c r="I1" s="67"/>
      <c r="J1" s="67"/>
      <c r="K1" s="146" t="s">
        <v>145</v>
      </c>
      <c r="L1" s="146"/>
    </row>
    <row r="2" spans="2:12" ht="24.75" customHeight="1">
      <c r="B2" s="147" t="s">
        <v>210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2:12" ht="9" customHeight="1">
      <c r="B3" s="68"/>
      <c r="C3" s="68"/>
      <c r="D3" s="68"/>
      <c r="E3" s="68"/>
      <c r="F3" s="68"/>
      <c r="G3" s="68"/>
      <c r="H3" s="68"/>
      <c r="I3" s="68"/>
      <c r="J3" s="69"/>
      <c r="K3" s="67"/>
      <c r="L3" s="67"/>
    </row>
    <row r="4" spans="2:12" ht="35.25" customHeight="1">
      <c r="B4" s="168" t="s">
        <v>0</v>
      </c>
      <c r="C4" s="152" t="s">
        <v>1</v>
      </c>
      <c r="D4" s="169"/>
      <c r="E4" s="152" t="s">
        <v>57</v>
      </c>
      <c r="F4" s="165" t="s">
        <v>58</v>
      </c>
      <c r="G4" s="151" t="s">
        <v>65</v>
      </c>
      <c r="H4" s="151"/>
      <c r="I4" s="151"/>
      <c r="J4" s="151"/>
      <c r="K4" s="151"/>
      <c r="L4" s="151"/>
    </row>
    <row r="5" spans="2:12" ht="35.25" customHeight="1">
      <c r="B5" s="169"/>
      <c r="C5" s="169"/>
      <c r="D5" s="169"/>
      <c r="E5" s="164"/>
      <c r="F5" s="164"/>
      <c r="G5" s="70" t="s">
        <v>59</v>
      </c>
      <c r="H5" s="71" t="s">
        <v>60</v>
      </c>
      <c r="I5" s="71" t="s">
        <v>61</v>
      </c>
      <c r="J5" s="70" t="s">
        <v>64</v>
      </c>
      <c r="K5" s="71" t="s">
        <v>63</v>
      </c>
      <c r="L5" s="71" t="s">
        <v>62</v>
      </c>
    </row>
    <row r="6" spans="2:12" ht="33" customHeight="1">
      <c r="B6" s="72"/>
      <c r="C6" s="166" t="s">
        <v>10</v>
      </c>
      <c r="D6" s="167"/>
      <c r="E6" s="73">
        <f>SUM(E7:E20)</f>
        <v>314</v>
      </c>
      <c r="F6" s="73">
        <f t="shared" ref="F6:L6" si="0">SUM(F7:F20)</f>
        <v>308</v>
      </c>
      <c r="G6" s="73">
        <f t="shared" si="0"/>
        <v>233</v>
      </c>
      <c r="H6" s="73">
        <f t="shared" si="0"/>
        <v>93</v>
      </c>
      <c r="I6" s="73">
        <f t="shared" si="0"/>
        <v>231</v>
      </c>
      <c r="J6" s="73">
        <f t="shared" si="0"/>
        <v>47</v>
      </c>
      <c r="K6" s="73">
        <f t="shared" si="0"/>
        <v>36</v>
      </c>
      <c r="L6" s="73">
        <f t="shared" si="0"/>
        <v>109</v>
      </c>
    </row>
    <row r="7" spans="2:12" s="2" customFormat="1" ht="27" customHeight="1">
      <c r="B7" s="88">
        <v>1</v>
      </c>
      <c r="C7" s="160" t="s">
        <v>6</v>
      </c>
      <c r="D7" s="161"/>
      <c r="E7" s="74">
        <v>22</v>
      </c>
      <c r="F7" s="74">
        <v>22</v>
      </c>
      <c r="G7" s="74">
        <v>15</v>
      </c>
      <c r="H7" s="74">
        <v>0</v>
      </c>
      <c r="I7" s="74">
        <v>19</v>
      </c>
      <c r="J7" s="74">
        <v>6</v>
      </c>
      <c r="K7" s="74">
        <v>0</v>
      </c>
      <c r="L7" s="74">
        <v>12</v>
      </c>
    </row>
    <row r="8" spans="2:12" s="3" customFormat="1" ht="27" customHeight="1">
      <c r="B8" s="86">
        <v>2</v>
      </c>
      <c r="C8" s="160" t="s">
        <v>7</v>
      </c>
      <c r="D8" s="161"/>
      <c r="E8" s="74">
        <v>21</v>
      </c>
      <c r="F8" s="74">
        <v>21</v>
      </c>
      <c r="G8" s="74">
        <v>18</v>
      </c>
      <c r="H8" s="74">
        <v>14</v>
      </c>
      <c r="I8" s="74">
        <v>18</v>
      </c>
      <c r="J8" s="74">
        <v>3</v>
      </c>
      <c r="K8" s="74">
        <v>0</v>
      </c>
      <c r="L8" s="74">
        <v>3</v>
      </c>
    </row>
    <row r="9" spans="2:12" s="3" customFormat="1" ht="27" customHeight="1">
      <c r="B9" s="87">
        <v>3</v>
      </c>
      <c r="C9" s="160" t="s">
        <v>13</v>
      </c>
      <c r="D9" s="161"/>
      <c r="E9" s="74">
        <v>23</v>
      </c>
      <c r="F9" s="74">
        <v>23</v>
      </c>
      <c r="G9" s="74">
        <v>21</v>
      </c>
      <c r="H9" s="74">
        <v>12</v>
      </c>
      <c r="I9" s="74">
        <v>21</v>
      </c>
      <c r="J9" s="74">
        <v>2</v>
      </c>
      <c r="K9" s="74">
        <v>2</v>
      </c>
      <c r="L9" s="74">
        <v>5</v>
      </c>
    </row>
    <row r="10" spans="2:12" s="3" customFormat="1" ht="27" customHeight="1">
      <c r="B10" s="87">
        <v>4</v>
      </c>
      <c r="C10" s="160" t="s">
        <v>14</v>
      </c>
      <c r="D10" s="161"/>
      <c r="E10" s="74">
        <v>18</v>
      </c>
      <c r="F10" s="74">
        <v>17</v>
      </c>
      <c r="G10" s="74">
        <v>15</v>
      </c>
      <c r="H10" s="74">
        <v>6</v>
      </c>
      <c r="I10" s="74">
        <v>4</v>
      </c>
      <c r="J10" s="74">
        <v>0</v>
      </c>
      <c r="K10" s="74">
        <v>7</v>
      </c>
      <c r="L10" s="74">
        <v>5</v>
      </c>
    </row>
    <row r="11" spans="2:12" s="3" customFormat="1" ht="27" customHeight="1">
      <c r="B11" s="88">
        <v>5</v>
      </c>
      <c r="C11" s="160" t="s">
        <v>15</v>
      </c>
      <c r="D11" s="161"/>
      <c r="E11" s="74">
        <v>55</v>
      </c>
      <c r="F11" s="74">
        <v>55</v>
      </c>
      <c r="G11" s="74">
        <v>49</v>
      </c>
      <c r="H11" s="74">
        <v>9</v>
      </c>
      <c r="I11" s="74">
        <v>36</v>
      </c>
      <c r="J11" s="74">
        <v>4</v>
      </c>
      <c r="K11" s="74">
        <v>16</v>
      </c>
      <c r="L11" s="74">
        <v>8</v>
      </c>
    </row>
    <row r="12" spans="2:12" s="3" customFormat="1" ht="27" customHeight="1">
      <c r="B12" s="86">
        <v>6</v>
      </c>
      <c r="C12" s="160" t="s">
        <v>16</v>
      </c>
      <c r="D12" s="161"/>
      <c r="E12" s="74">
        <v>12</v>
      </c>
      <c r="F12" s="74">
        <v>9</v>
      </c>
      <c r="G12" s="74">
        <v>1</v>
      </c>
      <c r="H12" s="74">
        <v>0</v>
      </c>
      <c r="I12" s="74">
        <v>9</v>
      </c>
      <c r="J12" s="74">
        <v>1</v>
      </c>
      <c r="K12" s="74">
        <v>1</v>
      </c>
      <c r="L12" s="74">
        <v>6</v>
      </c>
    </row>
    <row r="13" spans="2:12" s="3" customFormat="1" ht="27" customHeight="1">
      <c r="B13" s="87">
        <v>7</v>
      </c>
      <c r="C13" s="160" t="s">
        <v>56</v>
      </c>
      <c r="D13" s="161"/>
      <c r="E13" s="74">
        <v>10</v>
      </c>
      <c r="F13" s="74">
        <v>10</v>
      </c>
      <c r="G13" s="74">
        <v>10</v>
      </c>
      <c r="H13" s="74">
        <v>6</v>
      </c>
      <c r="I13" s="74">
        <v>6</v>
      </c>
      <c r="J13" s="74">
        <v>0</v>
      </c>
      <c r="K13" s="74">
        <v>2</v>
      </c>
      <c r="L13" s="74">
        <v>0</v>
      </c>
    </row>
    <row r="14" spans="2:12" s="3" customFormat="1" ht="27" customHeight="1">
      <c r="B14" s="87">
        <v>8</v>
      </c>
      <c r="C14" s="160" t="s">
        <v>18</v>
      </c>
      <c r="D14" s="161"/>
      <c r="E14" s="74">
        <v>14</v>
      </c>
      <c r="F14" s="74">
        <v>14</v>
      </c>
      <c r="G14" s="74">
        <v>6</v>
      </c>
      <c r="H14" s="74">
        <v>7</v>
      </c>
      <c r="I14" s="74">
        <v>12</v>
      </c>
      <c r="J14" s="74">
        <v>4</v>
      </c>
      <c r="K14" s="74">
        <v>2</v>
      </c>
      <c r="L14" s="74">
        <v>7</v>
      </c>
    </row>
    <row r="15" spans="2:12" s="3" customFormat="1" ht="27" customHeight="1">
      <c r="B15" s="88">
        <v>9</v>
      </c>
      <c r="C15" s="160" t="s">
        <v>19</v>
      </c>
      <c r="D15" s="161"/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</row>
    <row r="16" spans="2:12" s="3" customFormat="1" ht="27" customHeight="1">
      <c r="B16" s="86">
        <v>10</v>
      </c>
      <c r="C16" s="160" t="s">
        <v>20</v>
      </c>
      <c r="D16" s="161"/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</row>
    <row r="17" spans="2:12" s="3" customFormat="1" ht="27" customHeight="1">
      <c r="B17" s="87">
        <v>11</v>
      </c>
      <c r="C17" s="160" t="s">
        <v>8</v>
      </c>
      <c r="D17" s="161"/>
      <c r="E17" s="74">
        <v>69</v>
      </c>
      <c r="F17" s="74">
        <v>67</v>
      </c>
      <c r="G17" s="74">
        <v>37</v>
      </c>
      <c r="H17" s="74">
        <v>0</v>
      </c>
      <c r="I17" s="74">
        <v>50</v>
      </c>
      <c r="J17" s="74">
        <v>15</v>
      </c>
      <c r="K17" s="74">
        <v>1</v>
      </c>
      <c r="L17" s="74">
        <v>43</v>
      </c>
    </row>
    <row r="18" spans="2:12" s="3" customFormat="1" ht="27" customHeight="1">
      <c r="B18" s="87">
        <v>12</v>
      </c>
      <c r="C18" s="160" t="s">
        <v>9</v>
      </c>
      <c r="D18" s="161"/>
      <c r="E18" s="74">
        <v>48</v>
      </c>
      <c r="F18" s="74">
        <v>48</v>
      </c>
      <c r="G18" s="74">
        <v>40</v>
      </c>
      <c r="H18" s="74">
        <v>33</v>
      </c>
      <c r="I18" s="74">
        <v>38</v>
      </c>
      <c r="J18" s="74">
        <v>11</v>
      </c>
      <c r="K18" s="74">
        <v>3</v>
      </c>
      <c r="L18" s="74">
        <v>18</v>
      </c>
    </row>
    <row r="19" spans="2:12" s="3" customFormat="1" ht="27" customHeight="1">
      <c r="B19" s="88">
        <v>13</v>
      </c>
      <c r="C19" s="160" t="s">
        <v>101</v>
      </c>
      <c r="D19" s="161"/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</row>
    <row r="20" spans="2:12" s="3" customFormat="1" ht="27" customHeight="1">
      <c r="B20" s="86">
        <v>14</v>
      </c>
      <c r="C20" s="162" t="s">
        <v>21</v>
      </c>
      <c r="D20" s="163"/>
      <c r="E20" s="74">
        <v>22</v>
      </c>
      <c r="F20" s="74">
        <v>22</v>
      </c>
      <c r="G20" s="74">
        <v>21</v>
      </c>
      <c r="H20" s="74">
        <v>6</v>
      </c>
      <c r="I20" s="74">
        <v>18</v>
      </c>
      <c r="J20" s="74">
        <v>1</v>
      </c>
      <c r="K20" s="74">
        <v>2</v>
      </c>
      <c r="L20" s="74">
        <v>2</v>
      </c>
    </row>
    <row r="21" spans="2:12">
      <c r="L21" s="51"/>
    </row>
  </sheetData>
  <mergeCells count="22">
    <mergeCell ref="G4:L4"/>
    <mergeCell ref="K1:L1"/>
    <mergeCell ref="C12:D12"/>
    <mergeCell ref="B2:L2"/>
    <mergeCell ref="B4:B5"/>
    <mergeCell ref="C4:D5"/>
    <mergeCell ref="C18:D18"/>
    <mergeCell ref="C19:D19"/>
    <mergeCell ref="C20:D20"/>
    <mergeCell ref="E4:E5"/>
    <mergeCell ref="F4:F5"/>
    <mergeCell ref="C6:D6"/>
    <mergeCell ref="C15:D15"/>
    <mergeCell ref="C16:D16"/>
    <mergeCell ref="C17:D17"/>
    <mergeCell ref="C13:D13"/>
    <mergeCell ref="C14:D14"/>
    <mergeCell ref="C9:D9"/>
    <mergeCell ref="C10:D10"/>
    <mergeCell ref="C11:D11"/>
    <mergeCell ref="C7:D7"/>
    <mergeCell ref="C8:D8"/>
  </mergeCells>
  <printOptions horizontalCentered="1"/>
  <pageMargins left="0.7" right="0.7" top="0.75" bottom="0.75" header="0.3" footer="0.3"/>
  <pageSetup paperSize="9" scale="89" fitToHeight="0" orientation="landscape" verticalDpi="597" r:id="rId1"/>
  <headerFooter>
    <oddHeader xml:space="preserve">&amp;C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"/>
  <sheetViews>
    <sheetView zoomScale="75" zoomScaleNormal="75" zoomScalePageLayoutView="75" workbookViewId="0">
      <pane ySplit="8" topLeftCell="A9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27.75" style="1" customWidth="1"/>
    <col min="4" max="4" width="8.75" style="1" customWidth="1"/>
    <col min="5" max="5" width="13" style="1" customWidth="1"/>
    <col min="6" max="9" width="13.625" style="1" customWidth="1"/>
    <col min="10" max="16384" width="18.5" style="1"/>
  </cols>
  <sheetData>
    <row r="1" spans="2:10">
      <c r="B1" s="67"/>
      <c r="C1" s="67"/>
      <c r="D1" s="67"/>
      <c r="E1" s="67"/>
      <c r="F1" s="67"/>
      <c r="G1" s="67"/>
      <c r="H1" s="145" t="s">
        <v>146</v>
      </c>
      <c r="I1" s="145"/>
    </row>
    <row r="2" spans="2:10" ht="34.5" customHeight="1">
      <c r="B2" s="147" t="s">
        <v>211</v>
      </c>
      <c r="C2" s="147"/>
      <c r="D2" s="147"/>
      <c r="E2" s="147"/>
      <c r="F2" s="147"/>
      <c r="G2" s="147"/>
      <c r="H2" s="147"/>
      <c r="I2" s="147"/>
    </row>
    <row r="3" spans="2:10" ht="9" customHeight="1">
      <c r="B3" s="68"/>
      <c r="C3" s="68"/>
      <c r="D3" s="68"/>
      <c r="E3" s="68"/>
      <c r="F3" s="68"/>
      <c r="G3" s="67"/>
      <c r="H3" s="67"/>
      <c r="I3" s="67"/>
    </row>
    <row r="4" spans="2:10" ht="27" customHeight="1">
      <c r="B4" s="168" t="s">
        <v>0</v>
      </c>
      <c r="C4" s="152" t="s">
        <v>1</v>
      </c>
      <c r="D4" s="169"/>
      <c r="E4" s="177" t="s">
        <v>166</v>
      </c>
      <c r="F4" s="178"/>
      <c r="G4" s="178"/>
      <c r="H4" s="178"/>
      <c r="I4" s="179"/>
    </row>
    <row r="5" spans="2:10" ht="24" customHeight="1">
      <c r="B5" s="169"/>
      <c r="C5" s="169"/>
      <c r="D5" s="169"/>
      <c r="E5" s="180" t="s">
        <v>68</v>
      </c>
      <c r="F5" s="182" t="s">
        <v>85</v>
      </c>
      <c r="G5" s="183"/>
      <c r="H5" s="183"/>
      <c r="I5" s="184"/>
    </row>
    <row r="6" spans="2:10" ht="34.5" customHeight="1">
      <c r="B6" s="169"/>
      <c r="C6" s="169"/>
      <c r="D6" s="169"/>
      <c r="E6" s="181"/>
      <c r="F6" s="75" t="s">
        <v>72</v>
      </c>
      <c r="G6" s="76" t="s">
        <v>73</v>
      </c>
      <c r="H6" s="75" t="s">
        <v>74</v>
      </c>
      <c r="I6" s="75" t="s">
        <v>75</v>
      </c>
    </row>
    <row r="7" spans="2:10" ht="27" customHeight="1">
      <c r="B7" s="170" t="s">
        <v>10</v>
      </c>
      <c r="C7" s="171"/>
      <c r="D7" s="77" t="s">
        <v>2</v>
      </c>
      <c r="E7" s="59">
        <f t="shared" ref="E7:I8" si="0">E9+E11+E13+E15+E17+E19+E21+E23+E25+E27+E29+E31+E33+E35</f>
        <v>314</v>
      </c>
      <c r="F7" s="59">
        <f t="shared" si="0"/>
        <v>36</v>
      </c>
      <c r="G7" s="59">
        <f t="shared" si="0"/>
        <v>67</v>
      </c>
      <c r="H7" s="59">
        <f t="shared" si="0"/>
        <v>60</v>
      </c>
      <c r="I7" s="59">
        <f t="shared" si="0"/>
        <v>151</v>
      </c>
      <c r="J7" s="51">
        <f>SUM(F7:I7)</f>
        <v>314</v>
      </c>
    </row>
    <row r="8" spans="2:10" s="2" customFormat="1" ht="27" customHeight="1">
      <c r="B8" s="172"/>
      <c r="C8" s="173"/>
      <c r="D8" s="78" t="s">
        <v>3</v>
      </c>
      <c r="E8" s="59">
        <f t="shared" si="0"/>
        <v>308</v>
      </c>
      <c r="F8" s="59">
        <f t="shared" si="0"/>
        <v>36</v>
      </c>
      <c r="G8" s="59">
        <f t="shared" si="0"/>
        <v>67</v>
      </c>
      <c r="H8" s="59">
        <f t="shared" si="0"/>
        <v>59</v>
      </c>
      <c r="I8" s="59">
        <f t="shared" si="0"/>
        <v>146</v>
      </c>
      <c r="J8" s="51">
        <f>SUM(F8:I8)</f>
        <v>308</v>
      </c>
    </row>
    <row r="9" spans="2:10" s="2" customFormat="1" ht="21" customHeight="1">
      <c r="B9" s="174">
        <v>1</v>
      </c>
      <c r="C9" s="176" t="s">
        <v>6</v>
      </c>
      <c r="D9" s="77" t="s">
        <v>2</v>
      </c>
      <c r="E9" s="79">
        <f>F9+G9+H9+I9</f>
        <v>22</v>
      </c>
      <c r="F9" s="74">
        <v>0</v>
      </c>
      <c r="G9" s="74">
        <v>3</v>
      </c>
      <c r="H9" s="74">
        <v>6</v>
      </c>
      <c r="I9" s="74">
        <v>13</v>
      </c>
    </row>
    <row r="10" spans="2:10" s="2" customFormat="1" ht="21" customHeight="1">
      <c r="B10" s="175"/>
      <c r="C10" s="176"/>
      <c r="D10" s="78" t="s">
        <v>3</v>
      </c>
      <c r="E10" s="79">
        <f t="shared" ref="E10:E36" si="1">F10+G10+H10+I10</f>
        <v>22</v>
      </c>
      <c r="F10" s="74">
        <v>0</v>
      </c>
      <c r="G10" s="74">
        <v>3</v>
      </c>
      <c r="H10" s="74">
        <v>6</v>
      </c>
      <c r="I10" s="74">
        <v>13</v>
      </c>
    </row>
    <row r="11" spans="2:10" s="3" customFormat="1" ht="21" customHeight="1">
      <c r="B11" s="185">
        <v>2</v>
      </c>
      <c r="C11" s="176" t="s">
        <v>7</v>
      </c>
      <c r="D11" s="77" t="s">
        <v>2</v>
      </c>
      <c r="E11" s="79">
        <f t="shared" si="1"/>
        <v>21</v>
      </c>
      <c r="F11" s="74">
        <v>0</v>
      </c>
      <c r="G11" s="74">
        <v>8</v>
      </c>
      <c r="H11" s="74">
        <v>3</v>
      </c>
      <c r="I11" s="74">
        <v>10</v>
      </c>
    </row>
    <row r="12" spans="2:10" s="3" customFormat="1" ht="21" customHeight="1">
      <c r="B12" s="185"/>
      <c r="C12" s="176"/>
      <c r="D12" s="78" t="s">
        <v>3</v>
      </c>
      <c r="E12" s="79">
        <f t="shared" si="1"/>
        <v>21</v>
      </c>
      <c r="F12" s="74">
        <v>0</v>
      </c>
      <c r="G12" s="74">
        <v>8</v>
      </c>
      <c r="H12" s="74">
        <v>3</v>
      </c>
      <c r="I12" s="74">
        <v>10</v>
      </c>
    </row>
    <row r="13" spans="2:10" s="3" customFormat="1" ht="21" customHeight="1">
      <c r="B13" s="186">
        <v>3</v>
      </c>
      <c r="C13" s="176" t="s">
        <v>13</v>
      </c>
      <c r="D13" s="77" t="s">
        <v>2</v>
      </c>
      <c r="E13" s="79">
        <f t="shared" si="1"/>
        <v>23</v>
      </c>
      <c r="F13" s="74">
        <v>2</v>
      </c>
      <c r="G13" s="74">
        <v>8</v>
      </c>
      <c r="H13" s="74">
        <v>5</v>
      </c>
      <c r="I13" s="74">
        <v>8</v>
      </c>
    </row>
    <row r="14" spans="2:10" s="3" customFormat="1" ht="21" customHeight="1">
      <c r="B14" s="187"/>
      <c r="C14" s="176"/>
      <c r="D14" s="78" t="s">
        <v>3</v>
      </c>
      <c r="E14" s="79">
        <f t="shared" si="1"/>
        <v>23</v>
      </c>
      <c r="F14" s="74">
        <v>2</v>
      </c>
      <c r="G14" s="74">
        <v>8</v>
      </c>
      <c r="H14" s="74">
        <v>5</v>
      </c>
      <c r="I14" s="74">
        <v>8</v>
      </c>
    </row>
    <row r="15" spans="2:10" s="3" customFormat="1" ht="21" customHeight="1">
      <c r="B15" s="186">
        <v>4</v>
      </c>
      <c r="C15" s="176" t="s">
        <v>14</v>
      </c>
      <c r="D15" s="77" t="s">
        <v>2</v>
      </c>
      <c r="E15" s="79">
        <f t="shared" si="1"/>
        <v>18</v>
      </c>
      <c r="F15" s="74">
        <v>7</v>
      </c>
      <c r="G15" s="74">
        <v>3</v>
      </c>
      <c r="H15" s="74">
        <v>1</v>
      </c>
      <c r="I15" s="74">
        <v>7</v>
      </c>
    </row>
    <row r="16" spans="2:10" s="3" customFormat="1" ht="21" customHeight="1">
      <c r="B16" s="187"/>
      <c r="C16" s="176"/>
      <c r="D16" s="78" t="s">
        <v>3</v>
      </c>
      <c r="E16" s="79">
        <f t="shared" si="1"/>
        <v>17</v>
      </c>
      <c r="F16" s="74">
        <v>7</v>
      </c>
      <c r="G16" s="74">
        <v>3</v>
      </c>
      <c r="H16" s="74">
        <v>1</v>
      </c>
      <c r="I16" s="74">
        <v>6</v>
      </c>
    </row>
    <row r="17" spans="2:9" s="3" customFormat="1" ht="21" customHeight="1">
      <c r="B17" s="174">
        <v>5</v>
      </c>
      <c r="C17" s="176" t="s">
        <v>15</v>
      </c>
      <c r="D17" s="77" t="s">
        <v>2</v>
      </c>
      <c r="E17" s="79">
        <f t="shared" si="1"/>
        <v>55</v>
      </c>
      <c r="F17" s="74">
        <v>16</v>
      </c>
      <c r="G17" s="74">
        <v>13</v>
      </c>
      <c r="H17" s="74">
        <v>13</v>
      </c>
      <c r="I17" s="74">
        <v>13</v>
      </c>
    </row>
    <row r="18" spans="2:9" s="3" customFormat="1" ht="21" customHeight="1">
      <c r="B18" s="175"/>
      <c r="C18" s="176"/>
      <c r="D18" s="78" t="s">
        <v>3</v>
      </c>
      <c r="E18" s="79">
        <f t="shared" si="1"/>
        <v>55</v>
      </c>
      <c r="F18" s="74">
        <v>16</v>
      </c>
      <c r="G18" s="74">
        <v>13</v>
      </c>
      <c r="H18" s="74">
        <v>13</v>
      </c>
      <c r="I18" s="74">
        <v>13</v>
      </c>
    </row>
    <row r="19" spans="2:9" s="3" customFormat="1" ht="21" customHeight="1">
      <c r="B19" s="185">
        <v>6</v>
      </c>
      <c r="C19" s="176" t="s">
        <v>16</v>
      </c>
      <c r="D19" s="77" t="s">
        <v>2</v>
      </c>
      <c r="E19" s="79">
        <f t="shared" si="1"/>
        <v>12</v>
      </c>
      <c r="F19" s="74">
        <v>1</v>
      </c>
      <c r="G19" s="74">
        <v>2</v>
      </c>
      <c r="H19" s="74">
        <v>1</v>
      </c>
      <c r="I19" s="74">
        <v>8</v>
      </c>
    </row>
    <row r="20" spans="2:9" s="3" customFormat="1" ht="21" customHeight="1">
      <c r="B20" s="185"/>
      <c r="C20" s="176"/>
      <c r="D20" s="78" t="s">
        <v>3</v>
      </c>
      <c r="E20" s="79">
        <f t="shared" si="1"/>
        <v>9</v>
      </c>
      <c r="F20" s="74">
        <v>1</v>
      </c>
      <c r="G20" s="74">
        <v>2</v>
      </c>
      <c r="H20" s="74">
        <v>0</v>
      </c>
      <c r="I20" s="74">
        <v>6</v>
      </c>
    </row>
    <row r="21" spans="2:9" s="3" customFormat="1" ht="21" customHeight="1">
      <c r="B21" s="186">
        <v>7</v>
      </c>
      <c r="C21" s="176" t="s">
        <v>17</v>
      </c>
      <c r="D21" s="77" t="s">
        <v>2</v>
      </c>
      <c r="E21" s="79">
        <f t="shared" si="1"/>
        <v>10</v>
      </c>
      <c r="F21" s="74">
        <v>2</v>
      </c>
      <c r="G21" s="74">
        <v>6</v>
      </c>
      <c r="H21" s="74">
        <v>2</v>
      </c>
      <c r="I21" s="74">
        <v>0</v>
      </c>
    </row>
    <row r="22" spans="2:9" s="3" customFormat="1" ht="21" customHeight="1">
      <c r="B22" s="187"/>
      <c r="C22" s="176"/>
      <c r="D22" s="78" t="s">
        <v>3</v>
      </c>
      <c r="E22" s="79">
        <f t="shared" si="1"/>
        <v>10</v>
      </c>
      <c r="F22" s="74">
        <v>2</v>
      </c>
      <c r="G22" s="74">
        <v>6</v>
      </c>
      <c r="H22" s="74">
        <v>2</v>
      </c>
      <c r="I22" s="74">
        <v>0</v>
      </c>
    </row>
    <row r="23" spans="2:9" s="3" customFormat="1" ht="21" customHeight="1">
      <c r="B23" s="186">
        <v>8</v>
      </c>
      <c r="C23" s="176" t="s">
        <v>18</v>
      </c>
      <c r="D23" s="77" t="s">
        <v>2</v>
      </c>
      <c r="E23" s="79">
        <f t="shared" si="1"/>
        <v>14</v>
      </c>
      <c r="F23" s="74">
        <v>2</v>
      </c>
      <c r="G23" s="74">
        <v>1</v>
      </c>
      <c r="H23" s="74">
        <v>3</v>
      </c>
      <c r="I23" s="74">
        <v>8</v>
      </c>
    </row>
    <row r="24" spans="2:9" s="3" customFormat="1" ht="21" customHeight="1">
      <c r="B24" s="187"/>
      <c r="C24" s="176"/>
      <c r="D24" s="78" t="s">
        <v>3</v>
      </c>
      <c r="E24" s="79">
        <f t="shared" si="1"/>
        <v>14</v>
      </c>
      <c r="F24" s="74">
        <v>2</v>
      </c>
      <c r="G24" s="74">
        <v>1</v>
      </c>
      <c r="H24" s="74">
        <v>3</v>
      </c>
      <c r="I24" s="74">
        <v>8</v>
      </c>
    </row>
    <row r="25" spans="2:9" s="3" customFormat="1" ht="21" customHeight="1">
      <c r="B25" s="174">
        <v>9</v>
      </c>
      <c r="C25" s="176" t="s">
        <v>19</v>
      </c>
      <c r="D25" s="77" t="s">
        <v>2</v>
      </c>
      <c r="E25" s="79">
        <f t="shared" si="1"/>
        <v>0</v>
      </c>
      <c r="F25" s="74">
        <v>0</v>
      </c>
      <c r="G25" s="74">
        <v>0</v>
      </c>
      <c r="H25" s="74">
        <v>0</v>
      </c>
      <c r="I25" s="74">
        <v>0</v>
      </c>
    </row>
    <row r="26" spans="2:9" s="3" customFormat="1" ht="21" customHeight="1">
      <c r="B26" s="175"/>
      <c r="C26" s="176"/>
      <c r="D26" s="78" t="s">
        <v>3</v>
      </c>
      <c r="E26" s="79">
        <f t="shared" si="1"/>
        <v>0</v>
      </c>
      <c r="F26" s="74">
        <v>0</v>
      </c>
      <c r="G26" s="74">
        <v>0</v>
      </c>
      <c r="H26" s="74">
        <v>0</v>
      </c>
      <c r="I26" s="74">
        <v>0</v>
      </c>
    </row>
    <row r="27" spans="2:9" s="3" customFormat="1" ht="21" customHeight="1">
      <c r="B27" s="185">
        <v>10</v>
      </c>
      <c r="C27" s="176" t="s">
        <v>20</v>
      </c>
      <c r="D27" s="77" t="s">
        <v>2</v>
      </c>
      <c r="E27" s="79">
        <f t="shared" si="1"/>
        <v>0</v>
      </c>
      <c r="F27" s="74">
        <v>0</v>
      </c>
      <c r="G27" s="74">
        <v>0</v>
      </c>
      <c r="H27" s="74">
        <v>0</v>
      </c>
      <c r="I27" s="74">
        <v>0</v>
      </c>
    </row>
    <row r="28" spans="2:9" s="3" customFormat="1" ht="21" customHeight="1">
      <c r="B28" s="185"/>
      <c r="C28" s="176"/>
      <c r="D28" s="78" t="s">
        <v>3</v>
      </c>
      <c r="E28" s="79">
        <f t="shared" si="1"/>
        <v>0</v>
      </c>
      <c r="F28" s="74">
        <v>0</v>
      </c>
      <c r="G28" s="74">
        <v>0</v>
      </c>
      <c r="H28" s="74">
        <v>0</v>
      </c>
      <c r="I28" s="74">
        <v>0</v>
      </c>
    </row>
    <row r="29" spans="2:9" s="3" customFormat="1" ht="21" customHeight="1">
      <c r="B29" s="186">
        <v>11</v>
      </c>
      <c r="C29" s="176" t="s">
        <v>8</v>
      </c>
      <c r="D29" s="77" t="s">
        <v>2</v>
      </c>
      <c r="E29" s="79">
        <f t="shared" si="1"/>
        <v>69</v>
      </c>
      <c r="F29" s="74">
        <v>1</v>
      </c>
      <c r="G29" s="74">
        <v>3</v>
      </c>
      <c r="H29" s="74">
        <v>14</v>
      </c>
      <c r="I29" s="74">
        <v>51</v>
      </c>
    </row>
    <row r="30" spans="2:9" s="3" customFormat="1" ht="21" customHeight="1">
      <c r="B30" s="187"/>
      <c r="C30" s="176"/>
      <c r="D30" s="78" t="s">
        <v>3</v>
      </c>
      <c r="E30" s="79">
        <f t="shared" si="1"/>
        <v>67</v>
      </c>
      <c r="F30" s="74">
        <v>1</v>
      </c>
      <c r="G30" s="74">
        <v>3</v>
      </c>
      <c r="H30" s="74">
        <v>14</v>
      </c>
      <c r="I30" s="74">
        <v>49</v>
      </c>
    </row>
    <row r="31" spans="2:9" s="3" customFormat="1" ht="21" customHeight="1">
      <c r="B31" s="186">
        <v>12</v>
      </c>
      <c r="C31" s="176" t="s">
        <v>9</v>
      </c>
      <c r="D31" s="77" t="s">
        <v>2</v>
      </c>
      <c r="E31" s="79">
        <f t="shared" si="1"/>
        <v>48</v>
      </c>
      <c r="F31" s="74">
        <v>3</v>
      </c>
      <c r="G31" s="74">
        <v>12</v>
      </c>
      <c r="H31" s="74">
        <v>8</v>
      </c>
      <c r="I31" s="74">
        <v>25</v>
      </c>
    </row>
    <row r="32" spans="2:9" s="3" customFormat="1" ht="21" customHeight="1">
      <c r="B32" s="187"/>
      <c r="C32" s="176"/>
      <c r="D32" s="78" t="s">
        <v>3</v>
      </c>
      <c r="E32" s="79">
        <f t="shared" si="1"/>
        <v>48</v>
      </c>
      <c r="F32" s="74">
        <v>3</v>
      </c>
      <c r="G32" s="74">
        <v>12</v>
      </c>
      <c r="H32" s="74">
        <v>8</v>
      </c>
      <c r="I32" s="74">
        <v>25</v>
      </c>
    </row>
    <row r="33" spans="2:9" s="3" customFormat="1" ht="21" customHeight="1">
      <c r="B33" s="174">
        <v>13</v>
      </c>
      <c r="C33" s="176" t="s">
        <v>101</v>
      </c>
      <c r="D33" s="77" t="s">
        <v>2</v>
      </c>
      <c r="E33" s="79">
        <f t="shared" si="1"/>
        <v>0</v>
      </c>
      <c r="F33" s="74">
        <v>0</v>
      </c>
      <c r="G33" s="74">
        <v>0</v>
      </c>
      <c r="H33" s="74">
        <v>0</v>
      </c>
      <c r="I33" s="74">
        <v>0</v>
      </c>
    </row>
    <row r="34" spans="2:9" s="3" customFormat="1" ht="21" customHeight="1">
      <c r="B34" s="175"/>
      <c r="C34" s="176"/>
      <c r="D34" s="78" t="s">
        <v>3</v>
      </c>
      <c r="E34" s="79">
        <f t="shared" si="1"/>
        <v>0</v>
      </c>
      <c r="F34" s="74">
        <v>0</v>
      </c>
      <c r="G34" s="74">
        <v>0</v>
      </c>
      <c r="H34" s="74">
        <v>0</v>
      </c>
      <c r="I34" s="74">
        <v>0</v>
      </c>
    </row>
    <row r="35" spans="2:9" s="3" customFormat="1" ht="21" customHeight="1">
      <c r="B35" s="185">
        <v>14</v>
      </c>
      <c r="C35" s="176" t="s">
        <v>21</v>
      </c>
      <c r="D35" s="77" t="s">
        <v>2</v>
      </c>
      <c r="E35" s="79">
        <f t="shared" si="1"/>
        <v>22</v>
      </c>
      <c r="F35" s="74">
        <v>2</v>
      </c>
      <c r="G35" s="74">
        <v>8</v>
      </c>
      <c r="H35" s="74">
        <v>4</v>
      </c>
      <c r="I35" s="74">
        <v>8</v>
      </c>
    </row>
    <row r="36" spans="2:9" ht="21" customHeight="1">
      <c r="B36" s="185"/>
      <c r="C36" s="188"/>
      <c r="D36" s="78" t="s">
        <v>3</v>
      </c>
      <c r="E36" s="79">
        <f t="shared" si="1"/>
        <v>22</v>
      </c>
      <c r="F36" s="74">
        <v>2</v>
      </c>
      <c r="G36" s="74">
        <v>8</v>
      </c>
      <c r="H36" s="74">
        <v>4</v>
      </c>
      <c r="I36" s="74">
        <v>8</v>
      </c>
    </row>
  </sheetData>
  <mergeCells count="36">
    <mergeCell ref="B35:B36"/>
    <mergeCell ref="C35:C36"/>
    <mergeCell ref="B29:B30"/>
    <mergeCell ref="C29:C30"/>
    <mergeCell ref="B31:B32"/>
    <mergeCell ref="C31:C32"/>
    <mergeCell ref="B33:B34"/>
    <mergeCell ref="C33:C34"/>
    <mergeCell ref="B23:B24"/>
    <mergeCell ref="C23:C24"/>
    <mergeCell ref="B25:B26"/>
    <mergeCell ref="C25:C26"/>
    <mergeCell ref="B27:B28"/>
    <mergeCell ref="C27:C28"/>
    <mergeCell ref="B17:B18"/>
    <mergeCell ref="C17:C18"/>
    <mergeCell ref="B19:B20"/>
    <mergeCell ref="C19:C20"/>
    <mergeCell ref="B21:B22"/>
    <mergeCell ref="C21:C22"/>
    <mergeCell ref="B11:B12"/>
    <mergeCell ref="C11:C12"/>
    <mergeCell ref="B13:B14"/>
    <mergeCell ref="C13:C14"/>
    <mergeCell ref="B15:B16"/>
    <mergeCell ref="C15:C16"/>
    <mergeCell ref="B7:C8"/>
    <mergeCell ref="B9:B10"/>
    <mergeCell ref="C9:C10"/>
    <mergeCell ref="H1:I1"/>
    <mergeCell ref="B2:I2"/>
    <mergeCell ref="B4:B6"/>
    <mergeCell ref="C4:D6"/>
    <mergeCell ref="E4:I4"/>
    <mergeCell ref="E5:E6"/>
    <mergeCell ref="F5:I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597" r:id="rId1"/>
  <headerFooter>
    <oddHeader xml:space="preserve">&amp;C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6"/>
  <sheetViews>
    <sheetView zoomScale="75" zoomScaleNormal="75" zoomScalePageLayoutView="75" workbookViewId="0">
      <pane ySplit="8" topLeftCell="A9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28.625" style="1" customWidth="1"/>
    <col min="4" max="4" width="7.625" style="1" customWidth="1"/>
    <col min="5" max="5" width="13" style="1" customWidth="1"/>
    <col min="6" max="6" width="15.5" style="1" customWidth="1"/>
    <col min="7" max="7" width="15.625" style="1" customWidth="1"/>
    <col min="8" max="8" width="16.5" style="1" customWidth="1"/>
    <col min="9" max="9" width="15.75" style="1" customWidth="1"/>
    <col min="10" max="10" width="15.5" style="1" customWidth="1"/>
    <col min="11" max="16384" width="18.5" style="1"/>
  </cols>
  <sheetData>
    <row r="1" spans="2:11">
      <c r="I1" s="192" t="s">
        <v>147</v>
      </c>
      <c r="J1" s="192"/>
    </row>
    <row r="2" spans="2:11" ht="47.25" customHeight="1">
      <c r="B2" s="109" t="s">
        <v>212</v>
      </c>
      <c r="C2" s="109"/>
      <c r="D2" s="109"/>
      <c r="E2" s="109"/>
      <c r="F2" s="109"/>
      <c r="G2" s="109"/>
      <c r="H2" s="109"/>
      <c r="I2" s="109"/>
      <c r="J2" s="109"/>
    </row>
    <row r="3" spans="2:11" ht="9" customHeight="1">
      <c r="B3" s="4"/>
      <c r="C3" s="4"/>
      <c r="D3" s="4"/>
      <c r="E3" s="4"/>
      <c r="F3" s="4"/>
    </row>
    <row r="4" spans="2:11" ht="30" customHeight="1">
      <c r="B4" s="100" t="s">
        <v>0</v>
      </c>
      <c r="C4" s="100" t="s">
        <v>1</v>
      </c>
      <c r="D4" s="114"/>
      <c r="E4" s="193" t="s">
        <v>88</v>
      </c>
      <c r="F4" s="194"/>
      <c r="G4" s="194"/>
      <c r="H4" s="194"/>
      <c r="I4" s="194"/>
      <c r="J4" s="195"/>
    </row>
    <row r="5" spans="2:11" ht="27" customHeight="1">
      <c r="B5" s="114"/>
      <c r="C5" s="114"/>
      <c r="D5" s="114"/>
      <c r="E5" s="198" t="s">
        <v>68</v>
      </c>
      <c r="F5" s="196" t="s">
        <v>66</v>
      </c>
      <c r="G5" s="201" t="s">
        <v>67</v>
      </c>
      <c r="H5" s="200" t="s">
        <v>69</v>
      </c>
      <c r="I5" s="200" t="s">
        <v>70</v>
      </c>
      <c r="J5" s="200" t="s">
        <v>71</v>
      </c>
    </row>
    <row r="6" spans="2:11" ht="48" customHeight="1">
      <c r="B6" s="114"/>
      <c r="C6" s="114"/>
      <c r="D6" s="114"/>
      <c r="E6" s="199"/>
      <c r="F6" s="197"/>
      <c r="G6" s="201"/>
      <c r="H6" s="201"/>
      <c r="I6" s="201"/>
      <c r="J6" s="201"/>
    </row>
    <row r="7" spans="2:11" ht="30" customHeight="1">
      <c r="B7" s="120" t="s">
        <v>10</v>
      </c>
      <c r="C7" s="189"/>
      <c r="D7" s="8" t="s">
        <v>2</v>
      </c>
      <c r="E7" s="44">
        <f t="shared" ref="E7:J8" si="0">E9+E11+E13+E15+E17+E19+E21+E23+E25+E27+E29+E31+E33+E35</f>
        <v>314</v>
      </c>
      <c r="F7" s="44">
        <f t="shared" si="0"/>
        <v>28</v>
      </c>
      <c r="G7" s="44">
        <f t="shared" si="0"/>
        <v>57</v>
      </c>
      <c r="H7" s="44">
        <f t="shared" si="0"/>
        <v>37</v>
      </c>
      <c r="I7" s="44">
        <f t="shared" si="0"/>
        <v>104</v>
      </c>
      <c r="J7" s="44">
        <f t="shared" si="0"/>
        <v>88</v>
      </c>
      <c r="K7" s="51">
        <f>SUM(F7:J7)</f>
        <v>314</v>
      </c>
    </row>
    <row r="8" spans="2:11" s="2" customFormat="1" ht="30" customHeight="1">
      <c r="B8" s="190"/>
      <c r="C8" s="191"/>
      <c r="D8" s="9" t="s">
        <v>3</v>
      </c>
      <c r="E8" s="44">
        <f t="shared" si="0"/>
        <v>308</v>
      </c>
      <c r="F8" s="44">
        <f t="shared" si="0"/>
        <v>28</v>
      </c>
      <c r="G8" s="44">
        <f t="shared" si="0"/>
        <v>53</v>
      </c>
      <c r="H8" s="44">
        <f t="shared" si="0"/>
        <v>37</v>
      </c>
      <c r="I8" s="44">
        <f t="shared" si="0"/>
        <v>103</v>
      </c>
      <c r="J8" s="44">
        <f t="shared" si="0"/>
        <v>87</v>
      </c>
      <c r="K8" s="51">
        <f>SUM(F8:J8)</f>
        <v>308</v>
      </c>
    </row>
    <row r="9" spans="2:11" s="2" customFormat="1" ht="21" customHeight="1">
      <c r="B9" s="105">
        <v>1</v>
      </c>
      <c r="C9" s="98" t="s">
        <v>6</v>
      </c>
      <c r="D9" s="8" t="s">
        <v>2</v>
      </c>
      <c r="E9" s="58">
        <f>SUM(F9:J9)</f>
        <v>22</v>
      </c>
      <c r="F9" s="37">
        <v>1</v>
      </c>
      <c r="G9" s="37">
        <v>6</v>
      </c>
      <c r="H9" s="37">
        <v>0</v>
      </c>
      <c r="I9" s="37">
        <v>9</v>
      </c>
      <c r="J9" s="37">
        <v>6</v>
      </c>
    </row>
    <row r="10" spans="2:11" s="2" customFormat="1" ht="21" customHeight="1">
      <c r="B10" s="103"/>
      <c r="C10" s="98"/>
      <c r="D10" s="9" t="s">
        <v>3</v>
      </c>
      <c r="E10" s="58">
        <f t="shared" ref="E10:E36" si="1">SUM(F10:J10)</f>
        <v>22</v>
      </c>
      <c r="F10" s="37">
        <v>1</v>
      </c>
      <c r="G10" s="37">
        <v>6</v>
      </c>
      <c r="H10" s="37">
        <v>0</v>
      </c>
      <c r="I10" s="37">
        <v>9</v>
      </c>
      <c r="J10" s="37">
        <v>6</v>
      </c>
    </row>
    <row r="11" spans="2:11" s="3" customFormat="1" ht="21" customHeight="1">
      <c r="B11" s="96">
        <v>2</v>
      </c>
      <c r="C11" s="98" t="s">
        <v>7</v>
      </c>
      <c r="D11" s="8" t="s">
        <v>2</v>
      </c>
      <c r="E11" s="58">
        <f t="shared" si="1"/>
        <v>21</v>
      </c>
      <c r="F11" s="37">
        <v>1</v>
      </c>
      <c r="G11" s="37">
        <v>1</v>
      </c>
      <c r="H11" s="37">
        <v>1</v>
      </c>
      <c r="I11" s="37">
        <v>9</v>
      </c>
      <c r="J11" s="37">
        <v>9</v>
      </c>
    </row>
    <row r="12" spans="2:11" s="3" customFormat="1" ht="21" customHeight="1">
      <c r="B12" s="96"/>
      <c r="C12" s="98"/>
      <c r="D12" s="9" t="s">
        <v>3</v>
      </c>
      <c r="E12" s="58">
        <f t="shared" si="1"/>
        <v>21</v>
      </c>
      <c r="F12" s="37">
        <v>1</v>
      </c>
      <c r="G12" s="37">
        <v>1</v>
      </c>
      <c r="H12" s="37">
        <v>1</v>
      </c>
      <c r="I12" s="37">
        <v>9</v>
      </c>
      <c r="J12" s="37">
        <v>9</v>
      </c>
    </row>
    <row r="13" spans="2:11" s="3" customFormat="1" ht="21" customHeight="1">
      <c r="B13" s="110">
        <v>3</v>
      </c>
      <c r="C13" s="98" t="s">
        <v>13</v>
      </c>
      <c r="D13" s="8" t="s">
        <v>2</v>
      </c>
      <c r="E13" s="58">
        <f t="shared" si="1"/>
        <v>23</v>
      </c>
      <c r="F13" s="37">
        <v>3</v>
      </c>
      <c r="G13" s="37">
        <v>5</v>
      </c>
      <c r="H13" s="37">
        <v>4</v>
      </c>
      <c r="I13" s="37">
        <v>6</v>
      </c>
      <c r="J13" s="37">
        <v>5</v>
      </c>
    </row>
    <row r="14" spans="2:11" s="3" customFormat="1" ht="21" customHeight="1">
      <c r="B14" s="111"/>
      <c r="C14" s="98"/>
      <c r="D14" s="9" t="s">
        <v>3</v>
      </c>
      <c r="E14" s="58">
        <f t="shared" si="1"/>
        <v>23</v>
      </c>
      <c r="F14" s="37">
        <v>3</v>
      </c>
      <c r="G14" s="37">
        <v>5</v>
      </c>
      <c r="H14" s="37">
        <v>4</v>
      </c>
      <c r="I14" s="37">
        <v>6</v>
      </c>
      <c r="J14" s="37">
        <v>5</v>
      </c>
    </row>
    <row r="15" spans="2:11" s="3" customFormat="1" ht="21" customHeight="1">
      <c r="B15" s="110">
        <v>4</v>
      </c>
      <c r="C15" s="98" t="s">
        <v>14</v>
      </c>
      <c r="D15" s="8" t="s">
        <v>2</v>
      </c>
      <c r="E15" s="58">
        <f t="shared" si="1"/>
        <v>18</v>
      </c>
      <c r="F15" s="37">
        <v>1</v>
      </c>
      <c r="G15" s="37">
        <v>4</v>
      </c>
      <c r="H15" s="37">
        <v>5</v>
      </c>
      <c r="I15" s="37">
        <v>4</v>
      </c>
      <c r="J15" s="37">
        <v>4</v>
      </c>
    </row>
    <row r="16" spans="2:11" s="3" customFormat="1" ht="21" customHeight="1">
      <c r="B16" s="111"/>
      <c r="C16" s="98"/>
      <c r="D16" s="9" t="s">
        <v>3</v>
      </c>
      <c r="E16" s="58">
        <f t="shared" si="1"/>
        <v>17</v>
      </c>
      <c r="F16" s="37">
        <v>1</v>
      </c>
      <c r="G16" s="37">
        <v>3</v>
      </c>
      <c r="H16" s="37">
        <v>5</v>
      </c>
      <c r="I16" s="37">
        <v>4</v>
      </c>
      <c r="J16" s="37">
        <v>4</v>
      </c>
    </row>
    <row r="17" spans="2:10" s="3" customFormat="1" ht="21" customHeight="1">
      <c r="B17" s="105">
        <v>5</v>
      </c>
      <c r="C17" s="98" t="s">
        <v>15</v>
      </c>
      <c r="D17" s="8" t="s">
        <v>2</v>
      </c>
      <c r="E17" s="58">
        <f t="shared" si="1"/>
        <v>55</v>
      </c>
      <c r="F17" s="37">
        <v>1</v>
      </c>
      <c r="G17" s="37">
        <v>13</v>
      </c>
      <c r="H17" s="37">
        <v>10</v>
      </c>
      <c r="I17" s="37">
        <v>14</v>
      </c>
      <c r="J17" s="37">
        <v>17</v>
      </c>
    </row>
    <row r="18" spans="2:10" s="3" customFormat="1" ht="21" customHeight="1">
      <c r="B18" s="103"/>
      <c r="C18" s="98"/>
      <c r="D18" s="9" t="s">
        <v>3</v>
      </c>
      <c r="E18" s="58">
        <f t="shared" si="1"/>
        <v>55</v>
      </c>
      <c r="F18" s="37">
        <v>1</v>
      </c>
      <c r="G18" s="37">
        <v>13</v>
      </c>
      <c r="H18" s="37">
        <v>10</v>
      </c>
      <c r="I18" s="37">
        <v>14</v>
      </c>
      <c r="J18" s="37">
        <v>17</v>
      </c>
    </row>
    <row r="19" spans="2:10" s="3" customFormat="1" ht="21" customHeight="1">
      <c r="B19" s="96">
        <v>6</v>
      </c>
      <c r="C19" s="98" t="s">
        <v>16</v>
      </c>
      <c r="D19" s="8" t="s">
        <v>2</v>
      </c>
      <c r="E19" s="58">
        <f t="shared" si="1"/>
        <v>12</v>
      </c>
      <c r="F19" s="37">
        <v>1</v>
      </c>
      <c r="G19" s="37">
        <v>2</v>
      </c>
      <c r="H19" s="37">
        <v>0</v>
      </c>
      <c r="I19" s="37">
        <v>4</v>
      </c>
      <c r="J19" s="37">
        <v>5</v>
      </c>
    </row>
    <row r="20" spans="2:10" s="3" customFormat="1" ht="21" customHeight="1">
      <c r="B20" s="96"/>
      <c r="C20" s="98"/>
      <c r="D20" s="9" t="s">
        <v>3</v>
      </c>
      <c r="E20" s="58">
        <f t="shared" si="1"/>
        <v>9</v>
      </c>
      <c r="F20" s="37">
        <v>1</v>
      </c>
      <c r="G20" s="37">
        <v>1</v>
      </c>
      <c r="H20" s="37">
        <v>0</v>
      </c>
      <c r="I20" s="37">
        <v>3</v>
      </c>
      <c r="J20" s="37">
        <v>4</v>
      </c>
    </row>
    <row r="21" spans="2:10" s="3" customFormat="1" ht="21" customHeight="1">
      <c r="B21" s="110">
        <v>7</v>
      </c>
      <c r="C21" s="98" t="s">
        <v>17</v>
      </c>
      <c r="D21" s="8" t="s">
        <v>2</v>
      </c>
      <c r="E21" s="58">
        <f t="shared" si="1"/>
        <v>10</v>
      </c>
      <c r="F21" s="37">
        <v>3</v>
      </c>
      <c r="G21" s="37">
        <v>4</v>
      </c>
      <c r="H21" s="37">
        <v>1</v>
      </c>
      <c r="I21" s="37">
        <v>2</v>
      </c>
      <c r="J21" s="37">
        <v>0</v>
      </c>
    </row>
    <row r="22" spans="2:10" s="3" customFormat="1" ht="21" customHeight="1">
      <c r="B22" s="111"/>
      <c r="C22" s="98"/>
      <c r="D22" s="9" t="s">
        <v>3</v>
      </c>
      <c r="E22" s="58">
        <f t="shared" si="1"/>
        <v>10</v>
      </c>
      <c r="F22" s="37">
        <v>3</v>
      </c>
      <c r="G22" s="37">
        <v>4</v>
      </c>
      <c r="H22" s="37">
        <v>1</v>
      </c>
      <c r="I22" s="37">
        <v>2</v>
      </c>
      <c r="J22" s="37">
        <v>0</v>
      </c>
    </row>
    <row r="23" spans="2:10" s="3" customFormat="1" ht="21" customHeight="1">
      <c r="B23" s="110">
        <v>8</v>
      </c>
      <c r="C23" s="98" t="s">
        <v>18</v>
      </c>
      <c r="D23" s="8" t="s">
        <v>2</v>
      </c>
      <c r="E23" s="58">
        <f t="shared" si="1"/>
        <v>14</v>
      </c>
      <c r="F23" s="37">
        <v>0</v>
      </c>
      <c r="G23" s="37">
        <v>0</v>
      </c>
      <c r="H23" s="37">
        <v>1</v>
      </c>
      <c r="I23" s="37">
        <v>4</v>
      </c>
      <c r="J23" s="37">
        <v>9</v>
      </c>
    </row>
    <row r="24" spans="2:10" s="3" customFormat="1" ht="21" customHeight="1">
      <c r="B24" s="111"/>
      <c r="C24" s="98"/>
      <c r="D24" s="9" t="s">
        <v>3</v>
      </c>
      <c r="E24" s="58">
        <f t="shared" si="1"/>
        <v>14</v>
      </c>
      <c r="F24" s="37">
        <v>0</v>
      </c>
      <c r="G24" s="37">
        <v>0</v>
      </c>
      <c r="H24" s="37">
        <v>1</v>
      </c>
      <c r="I24" s="37">
        <v>4</v>
      </c>
      <c r="J24" s="37">
        <v>9</v>
      </c>
    </row>
    <row r="25" spans="2:10" s="3" customFormat="1" ht="21" customHeight="1">
      <c r="B25" s="105">
        <v>9</v>
      </c>
      <c r="C25" s="98" t="s">
        <v>19</v>
      </c>
      <c r="D25" s="8" t="s">
        <v>2</v>
      </c>
      <c r="E25" s="58">
        <f t="shared" si="1"/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</row>
    <row r="26" spans="2:10" s="3" customFormat="1" ht="21" customHeight="1">
      <c r="B26" s="103"/>
      <c r="C26" s="98"/>
      <c r="D26" s="9" t="s">
        <v>3</v>
      </c>
      <c r="E26" s="58">
        <f t="shared" si="1"/>
        <v>0</v>
      </c>
      <c r="F26" s="39">
        <v>0</v>
      </c>
      <c r="G26" s="37">
        <v>0</v>
      </c>
      <c r="H26" s="37">
        <v>0</v>
      </c>
      <c r="I26" s="37">
        <v>0</v>
      </c>
      <c r="J26" s="37">
        <v>0</v>
      </c>
    </row>
    <row r="27" spans="2:10" s="3" customFormat="1" ht="21" customHeight="1">
      <c r="B27" s="96">
        <v>10</v>
      </c>
      <c r="C27" s="98" t="s">
        <v>20</v>
      </c>
      <c r="D27" s="8" t="s">
        <v>2</v>
      </c>
      <c r="E27" s="58">
        <f t="shared" si="1"/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</row>
    <row r="28" spans="2:10" s="3" customFormat="1" ht="21" customHeight="1">
      <c r="B28" s="96"/>
      <c r="C28" s="98"/>
      <c r="D28" s="9" t="s">
        <v>3</v>
      </c>
      <c r="E28" s="58">
        <f t="shared" si="1"/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</row>
    <row r="29" spans="2:10" s="3" customFormat="1" ht="21" customHeight="1">
      <c r="B29" s="110">
        <v>11</v>
      </c>
      <c r="C29" s="98" t="s">
        <v>8</v>
      </c>
      <c r="D29" s="8" t="s">
        <v>2</v>
      </c>
      <c r="E29" s="58">
        <f t="shared" si="1"/>
        <v>69</v>
      </c>
      <c r="F29" s="37">
        <v>6</v>
      </c>
      <c r="G29" s="37">
        <v>12</v>
      </c>
      <c r="H29" s="37">
        <v>8</v>
      </c>
      <c r="I29" s="37">
        <v>24</v>
      </c>
      <c r="J29" s="37">
        <v>19</v>
      </c>
    </row>
    <row r="30" spans="2:10" s="3" customFormat="1" ht="21" customHeight="1">
      <c r="B30" s="111"/>
      <c r="C30" s="98"/>
      <c r="D30" s="9" t="s">
        <v>3</v>
      </c>
      <c r="E30" s="58">
        <f t="shared" si="1"/>
        <v>67</v>
      </c>
      <c r="F30" s="37">
        <v>6</v>
      </c>
      <c r="G30" s="37">
        <v>10</v>
      </c>
      <c r="H30" s="37">
        <v>8</v>
      </c>
      <c r="I30" s="37">
        <v>24</v>
      </c>
      <c r="J30" s="37">
        <v>19</v>
      </c>
    </row>
    <row r="31" spans="2:10" s="3" customFormat="1" ht="21" customHeight="1">
      <c r="B31" s="110">
        <v>12</v>
      </c>
      <c r="C31" s="98" t="s">
        <v>9</v>
      </c>
      <c r="D31" s="8" t="s">
        <v>2</v>
      </c>
      <c r="E31" s="58">
        <f t="shared" si="1"/>
        <v>48</v>
      </c>
      <c r="F31" s="37">
        <v>10</v>
      </c>
      <c r="G31" s="37">
        <v>8</v>
      </c>
      <c r="H31" s="37">
        <v>4</v>
      </c>
      <c r="I31" s="37">
        <v>20</v>
      </c>
      <c r="J31" s="37">
        <v>6</v>
      </c>
    </row>
    <row r="32" spans="2:10" s="3" customFormat="1" ht="21" customHeight="1">
      <c r="B32" s="111"/>
      <c r="C32" s="98"/>
      <c r="D32" s="9" t="s">
        <v>3</v>
      </c>
      <c r="E32" s="58">
        <f t="shared" si="1"/>
        <v>48</v>
      </c>
      <c r="F32" s="37">
        <v>10</v>
      </c>
      <c r="G32" s="37">
        <v>8</v>
      </c>
      <c r="H32" s="37">
        <v>4</v>
      </c>
      <c r="I32" s="37">
        <v>20</v>
      </c>
      <c r="J32" s="37">
        <v>6</v>
      </c>
    </row>
    <row r="33" spans="2:10" s="3" customFormat="1" ht="21" customHeight="1">
      <c r="B33" s="105">
        <v>13</v>
      </c>
      <c r="C33" s="106" t="s">
        <v>101</v>
      </c>
      <c r="D33" s="8" t="s">
        <v>2</v>
      </c>
      <c r="E33" s="58">
        <f t="shared" si="1"/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</row>
    <row r="34" spans="2:10" s="3" customFormat="1" ht="21" customHeight="1">
      <c r="B34" s="103"/>
      <c r="C34" s="98"/>
      <c r="D34" s="9" t="s">
        <v>3</v>
      </c>
      <c r="E34" s="58">
        <f t="shared" si="1"/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</row>
    <row r="35" spans="2:10" s="3" customFormat="1" ht="21" customHeight="1">
      <c r="B35" s="96">
        <v>14</v>
      </c>
      <c r="C35" s="98" t="s">
        <v>21</v>
      </c>
      <c r="D35" s="8" t="s">
        <v>2</v>
      </c>
      <c r="E35" s="58">
        <f t="shared" si="1"/>
        <v>22</v>
      </c>
      <c r="F35" s="37">
        <v>1</v>
      </c>
      <c r="G35" s="37">
        <v>2</v>
      </c>
      <c r="H35" s="37">
        <v>3</v>
      </c>
      <c r="I35" s="37">
        <v>8</v>
      </c>
      <c r="J35" s="37">
        <v>8</v>
      </c>
    </row>
    <row r="36" spans="2:10" ht="21" customHeight="1">
      <c r="B36" s="96"/>
      <c r="C36" s="128"/>
      <c r="D36" s="9" t="s">
        <v>3</v>
      </c>
      <c r="E36" s="58">
        <f t="shared" si="1"/>
        <v>22</v>
      </c>
      <c r="F36" s="37">
        <v>1</v>
      </c>
      <c r="G36" s="37">
        <v>2</v>
      </c>
      <c r="H36" s="37">
        <v>3</v>
      </c>
      <c r="I36" s="37">
        <v>8</v>
      </c>
      <c r="J36" s="37">
        <v>8</v>
      </c>
    </row>
  </sheetData>
  <mergeCells count="40">
    <mergeCell ref="B33:B34"/>
    <mergeCell ref="C33:C34"/>
    <mergeCell ref="B23:B24"/>
    <mergeCell ref="C23:C24"/>
    <mergeCell ref="B35:B36"/>
    <mergeCell ref="C35:C36"/>
    <mergeCell ref="B27:B28"/>
    <mergeCell ref="C27:C28"/>
    <mergeCell ref="B29:B30"/>
    <mergeCell ref="C29:C30"/>
    <mergeCell ref="B31:B32"/>
    <mergeCell ref="C31:C32"/>
    <mergeCell ref="B25:B26"/>
    <mergeCell ref="C25:C26"/>
    <mergeCell ref="B15:B16"/>
    <mergeCell ref="C15:C16"/>
    <mergeCell ref="B17:B18"/>
    <mergeCell ref="C17:C18"/>
    <mergeCell ref="B21:B22"/>
    <mergeCell ref="C21:C22"/>
    <mergeCell ref="B19:B20"/>
    <mergeCell ref="C19:C20"/>
    <mergeCell ref="I1:J1"/>
    <mergeCell ref="B2:J2"/>
    <mergeCell ref="B4:B6"/>
    <mergeCell ref="C4:D6"/>
    <mergeCell ref="E4:J4"/>
    <mergeCell ref="F5:F6"/>
    <mergeCell ref="E5:E6"/>
    <mergeCell ref="H5:H6"/>
    <mergeCell ref="I5:I6"/>
    <mergeCell ref="J5:J6"/>
    <mergeCell ref="G5:G6"/>
    <mergeCell ref="B9:B10"/>
    <mergeCell ref="C9:C10"/>
    <mergeCell ref="B13:B14"/>
    <mergeCell ref="C13:C14"/>
    <mergeCell ref="B7:C8"/>
    <mergeCell ref="B11:B12"/>
    <mergeCell ref="C11:C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fitToHeight="0" orientation="landscape" verticalDpi="597" r:id="rId1"/>
  <headerFooter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22</vt:i4>
      </vt:variant>
      <vt:variant>
        <vt:lpstr>Zakresy nazwane</vt:lpstr>
      </vt:variant>
      <vt:variant>
        <vt:i4>43</vt:i4>
      </vt:variant>
    </vt:vector>
  </HeadingPairs>
  <TitlesOfParts>
    <vt:vector size="65" baseType="lpstr">
      <vt:lpstr>Tab. 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Tab. 17</vt:lpstr>
      <vt:lpstr>Tab. 18</vt:lpstr>
      <vt:lpstr>Tab. 19</vt:lpstr>
      <vt:lpstr>Tab. 20</vt:lpstr>
      <vt:lpstr>Tab. 21</vt:lpstr>
      <vt:lpstr>Tab. 22</vt:lpstr>
      <vt:lpstr>'Tab. 1'!Obszar_wydruku</vt:lpstr>
      <vt:lpstr>'Tab. 10'!Obszar_wydruku</vt:lpstr>
      <vt:lpstr>'Tab. 11'!Obszar_wydruku</vt:lpstr>
      <vt:lpstr>'Tab. 12'!Obszar_wydruku</vt:lpstr>
      <vt:lpstr>'Tab. 13'!Obszar_wydruku</vt:lpstr>
      <vt:lpstr>'Tab. 14'!Obszar_wydruku</vt:lpstr>
      <vt:lpstr>'Tab. 15'!Obszar_wydruku</vt:lpstr>
      <vt:lpstr>'Tab. 16'!Obszar_wydruku</vt:lpstr>
      <vt:lpstr>'Tab. 17'!Obszar_wydruku</vt:lpstr>
      <vt:lpstr>'Tab. 18'!Obszar_wydruku</vt:lpstr>
      <vt:lpstr>'Tab. 19'!Obszar_wydruku</vt:lpstr>
      <vt:lpstr>'Tab. 2'!Obszar_wydruku</vt:lpstr>
      <vt:lpstr>'Tab. 20'!Obszar_wydruku</vt:lpstr>
      <vt:lpstr>'Tab. 21'!Obszar_wydruku</vt:lpstr>
      <vt:lpstr>'Tab. 22'!Obszar_wydruku</vt:lpstr>
      <vt:lpstr>'Tab. 3'!Obszar_wydruku</vt:lpstr>
      <vt:lpstr>'Tab. 4'!Obszar_wydruku</vt:lpstr>
      <vt:lpstr>'Tab. 5'!Obszar_wydruku</vt:lpstr>
      <vt:lpstr>'Tab. 6'!Obszar_wydruku</vt:lpstr>
      <vt:lpstr>'Tab. 7'!Obszar_wydruku</vt:lpstr>
      <vt:lpstr>'Tab. 8'!Obszar_wydruku</vt:lpstr>
      <vt:lpstr>'Tab. 9'!Obszar_wydruku</vt:lpstr>
      <vt:lpstr>'Tab. 1'!Tytuły_wydruku</vt:lpstr>
      <vt:lpstr>'Tab. 10'!Tytuły_wydruku</vt:lpstr>
      <vt:lpstr>'Tab. 11'!Tytuły_wydruku</vt:lpstr>
      <vt:lpstr>'Tab. 12'!Tytuły_wydruku</vt:lpstr>
      <vt:lpstr>'Tab. 13'!Tytuły_wydruku</vt:lpstr>
      <vt:lpstr>'Tab. 14'!Tytuły_wydruku</vt:lpstr>
      <vt:lpstr>'Tab. 15'!Tytuły_wydruku</vt:lpstr>
      <vt:lpstr>'Tab. 16'!Tytuły_wydruku</vt:lpstr>
      <vt:lpstr>'Tab. 17'!Tytuły_wydruku</vt:lpstr>
      <vt:lpstr>'Tab. 18'!Tytuły_wydruku</vt:lpstr>
      <vt:lpstr>'Tab. 19'!Tytuły_wydruku</vt:lpstr>
      <vt:lpstr>'Tab. 2'!Tytuły_wydruku</vt:lpstr>
      <vt:lpstr>'Tab. 20'!Tytuły_wydruku</vt:lpstr>
      <vt:lpstr>'Tab. 21'!Tytuły_wydruku</vt:lpstr>
      <vt:lpstr>'Tab. 22'!Tytuły_wydruku</vt:lpstr>
      <vt:lpstr>'Tab. 3'!Tytuły_wydruku</vt:lpstr>
      <vt:lpstr>'Tab. 4'!Tytuły_wydruku</vt:lpstr>
      <vt:lpstr>'Tab. 5'!Tytuły_wydruku</vt:lpstr>
      <vt:lpstr>'Tab. 7'!Tytuły_wydruku</vt:lpstr>
      <vt:lpstr>'Tab. 8'!Tytuły_wydruku</vt:lpstr>
      <vt:lpstr>'Tab. 9'!Tytuły_wydruku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Tadeusz Weber</cp:lastModifiedBy>
  <cp:lastPrinted>2015-05-26T06:57:12Z</cp:lastPrinted>
  <dcterms:created xsi:type="dcterms:W3CDTF">2011-01-24T10:05:38Z</dcterms:created>
  <dcterms:modified xsi:type="dcterms:W3CDTF">2015-05-26T06:59:50Z</dcterms:modified>
</cp:coreProperties>
</file>