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Gminy XI 10 " sheetId="1" r:id="rId1"/>
    <sheet name="Bezrobotni w szczeg. syt. XI 10" sheetId="2" r:id="rId2"/>
  </sheets>
  <definedNames>
    <definedName name="_xlnm.Print_Area" localSheetId="1">'Bezrobotni w szczeg. syt. XI 10'!$B$1:$P$126</definedName>
    <definedName name="_xlnm.Print_Area" localSheetId="0">'Gminy XI 10 '!$B$1:$O$46</definedName>
  </definedNames>
  <calcPr fullCalcOnLoad="1"/>
</workbook>
</file>

<file path=xl/sharedStrings.xml><?xml version="1.0" encoding="utf-8"?>
<sst xmlns="http://schemas.openxmlformats.org/spreadsheetml/2006/main" count="501" uniqueCount="130">
  <si>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</si>
  <si>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</si>
  <si>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</si>
  <si>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</si>
  <si>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</si>
  <si>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</si>
  <si>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</si>
  <si>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</si>
  <si>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</si>
  <si>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</si>
  <si>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</si>
  <si>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</si>
  <si>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</si>
  <si>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</si>
  <si>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</si>
  <si>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</si>
  <si>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</si>
  <si>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</si>
  <si>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</si>
  <si>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</si>
  <si>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</si>
  <si>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</si>
  <si>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</si>
  <si>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</si>
  <si>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</si>
  <si>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</si>
  <si>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</si>
  <si>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</si>
  <si>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</si>
  <si>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</si>
  <si>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</si>
  <si>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</si>
  <si>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</si>
  <si>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</si>
  <si>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</si>
  <si>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</si>
  <si>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</si>
  <si>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</si>
  <si>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</si>
  <si>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</si>
  <si>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</si>
  <si>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</si>
  <si>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</si>
  <si>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</si>
  <si>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</si>
  <si>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</si>
  <si>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</si>
  <si>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</si>
  <si>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</si>
  <si>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</si>
  <si>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</si>
  <si>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</si>
  <si>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</si>
  <si>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</si>
  <si>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</si>
  <si>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</si>
  <si>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</si>
  <si>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</si>
  <si>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</si>
  <si>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</si>
  <si>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</si>
  <si>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</si>
  <si>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</si>
  <si>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</si>
  <si>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</si>
  <si>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</si>
  <si>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</si>
  <si>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</si>
  <si>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</si>
  <si>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</si>
  <si>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</si>
  <si>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</si>
  <si>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</si>
  <si>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</si>
  <si>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</si>
  <si>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</si>
  <si>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</si>
  <si>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</si>
  <si>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</si>
  <si>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</si>
  <si>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</si>
  <si>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</si>
  <si>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</si>
  <si>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</si>
  <si>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</si>
  <si>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</si>
  <si>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</si>
  <si>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</si>
  <si>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</si>
  <si>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</si>
  <si>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</si>
  <si>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</si>
  <si>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</si>
  <si>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</si>
  <si>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</si>
  <si>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</si>
  <si>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</si>
  <si>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</si>
  <si>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</si>
  <si>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</si>
  <si>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</si>
  <si>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</si>
  <si>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</si>
  <si>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</si>
  <si>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</si>
  <si>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</si>
  <si>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</si>
  <si>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</si>
  <si>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</si>
  <si>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</si>
  <si>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</si>
  <si>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</si>
  <si>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</si>
  <si>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</si>
  <si>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</si>
  <si>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</si>
  <si>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</si>
  <si>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</si>
  <si>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Liczba  bezrobotnych w układzie powiatowych urzędów pracy i gmin woj. lubuskiego zarejestrowanych</t>
  </si>
  <si>
    <t>Jednostka organizacyjna</t>
  </si>
  <si>
    <t>Ilość bezrobotnych</t>
  </si>
  <si>
    <t>NAZWA</t>
  </si>
  <si>
    <t>Nowogród Bobrzański</t>
  </si>
  <si>
    <t>6.</t>
  </si>
  <si>
    <t xml:space="preserve"> </t>
  </si>
  <si>
    <t xml:space="preserve">    </t>
  </si>
  <si>
    <t>3.</t>
  </si>
  <si>
    <t>Strzelce Krajeńskie</t>
  </si>
  <si>
    <t>na koniec listopada 2010 r.</t>
  </si>
  <si>
    <t>Bezrobotni w szczególnej sytuacji wg  gmin woj. lubuskiego - stan na koniec listopada 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</si>
</sst>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b/>
      <sz val="12"/>
      <name val="Arial CE"/>
      <family val="2"/>
    </font>
    <font>
      <b/>
      <sz val="16"/>
      <name val="Verdana"/>
      <family val="2"/>
    </font>
    <font>
      <sz val="14"/>
      <name val="Verdana"/>
      <family val="2"/>
    </font>
    <font>
      <b/>
      <i/>
      <sz val="14"/>
      <name val="Verdana"/>
      <family val="2"/>
    </font>
    <font>
      <b/>
      <i/>
      <sz val="16"/>
      <name val="Verdana"/>
      <family val="2"/>
    </font>
    <font>
      <i/>
      <sz val="16"/>
      <name val="Verdana"/>
      <family val="2"/>
    </font>
    <font>
      <b/>
      <i/>
      <sz val="17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49" fillId="27" borderId="1" applyNumberForma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31" borderId="9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164" fontId="2" fillId="0" borderId="11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164" fontId="2" fillId="34" borderId="11" xfId="0" applyNumberFormat="1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164" fontId="9" fillId="33" borderId="10" xfId="0" applyNumberFormat="1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3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164" fontId="2" fillId="0" borderId="14" xfId="0" applyNumberFormat="1" applyFont="1" applyBorder="1" applyAlignment="1" applyProtection="1">
      <alignment/>
      <protection/>
    </xf>
    <xf numFmtId="0" fontId="2" fillId="0" borderId="15" xfId="0" applyNumberFormat="1" applyFont="1" applyBorder="1" applyAlignment="1">
      <alignment horizontal="right"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 applyProtection="1">
      <alignment horizontal="left"/>
      <protection/>
    </xf>
    <xf numFmtId="164" fontId="4" fillId="0" borderId="16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/>
    </xf>
    <xf numFmtId="164" fontId="4" fillId="0" borderId="17" xfId="0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9" fillId="33" borderId="1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 applyProtection="1">
      <alignment horizontal="left"/>
      <protection/>
    </xf>
    <xf numFmtId="164" fontId="4" fillId="0" borderId="18" xfId="0" applyNumberFormat="1" applyFont="1" applyBorder="1" applyAlignment="1" applyProtection="1">
      <alignment/>
      <protection/>
    </xf>
    <xf numFmtId="0" fontId="4" fillId="0" borderId="18" xfId="0" applyNumberFormat="1" applyFont="1" applyBorder="1" applyAlignment="1" applyProtection="1">
      <alignment horizontal="right" vertical="center"/>
      <protection/>
    </xf>
    <xf numFmtId="0" fontId="0" fillId="0" borderId="18" xfId="0" applyNumberForma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164" fontId="2" fillId="0" borderId="11" xfId="0" applyNumberFormat="1" applyFont="1" applyBorder="1" applyAlignment="1" applyProtection="1">
      <alignment/>
      <protection/>
    </xf>
    <xf numFmtId="0" fontId="2" fillId="0" borderId="15" xfId="0" applyNumberFormat="1" applyFont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/>
    </xf>
    <xf numFmtId="164" fontId="2" fillId="0" borderId="18" xfId="0" applyNumberFormat="1" applyFont="1" applyBorder="1" applyAlignment="1" applyProtection="1">
      <alignment/>
      <protection/>
    </xf>
    <xf numFmtId="0" fontId="2" fillId="0" borderId="18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164" fontId="2" fillId="34" borderId="11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 vertical="center"/>
    </xf>
    <xf numFmtId="0" fontId="2" fillId="34" borderId="15" xfId="0" applyNumberFormat="1" applyFont="1" applyFill="1" applyBorder="1" applyAlignment="1">
      <alignment horizontal="right" vertical="center"/>
    </xf>
    <xf numFmtId="0" fontId="9" fillId="33" borderId="15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right" vertical="center" wrapText="1"/>
    </xf>
    <xf numFmtId="0" fontId="11" fillId="0" borderId="17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/>
    </xf>
    <xf numFmtId="0" fontId="11" fillId="0" borderId="18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 applyProtection="1">
      <alignment horizontal="left"/>
      <protection/>
    </xf>
    <xf numFmtId="164" fontId="3" fillId="0" borderId="12" xfId="0" applyNumberFormat="1" applyFont="1" applyBorder="1" applyAlignment="1" applyProtection="1">
      <alignment/>
      <protection/>
    </xf>
    <xf numFmtId="164" fontId="4" fillId="0" borderId="21" xfId="0" applyNumberFormat="1" applyFont="1" applyBorder="1" applyAlignment="1" applyProtection="1">
      <alignment/>
      <protection/>
    </xf>
    <xf numFmtId="0" fontId="9" fillId="33" borderId="20" xfId="0" applyFont="1" applyFill="1" applyBorder="1" applyAlignment="1">
      <alignment horizontal="center"/>
    </xf>
    <xf numFmtId="0" fontId="9" fillId="33" borderId="12" xfId="0" applyFont="1" applyFill="1" applyBorder="1" applyAlignment="1" applyProtection="1">
      <alignment horizontal="left"/>
      <protection/>
    </xf>
    <xf numFmtId="164" fontId="9" fillId="33" borderId="21" xfId="0" applyNumberFormat="1" applyFont="1" applyFill="1" applyBorder="1" applyAlignment="1" applyProtection="1">
      <alignment horizontal="right"/>
      <protection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/>
      <protection/>
    </xf>
    <xf numFmtId="164" fontId="4" fillId="0" borderId="14" xfId="0" applyNumberFormat="1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 applyProtection="1">
      <alignment horizontal="left"/>
      <protection/>
    </xf>
    <xf numFmtId="164" fontId="3" fillId="0" borderId="24" xfId="0" applyNumberFormat="1" applyFont="1" applyBorder="1" applyAlignment="1" applyProtection="1">
      <alignment/>
      <protection/>
    </xf>
    <xf numFmtId="164" fontId="3" fillId="0" borderId="25" xfId="0" applyNumberFormat="1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 horizontal="left"/>
      <protection/>
    </xf>
    <xf numFmtId="164" fontId="3" fillId="0" borderId="26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9" fillId="33" borderId="12" xfId="0" applyNumberFormat="1" applyFont="1" applyFill="1" applyBorder="1" applyAlignment="1" applyProtection="1">
      <alignment/>
      <protection/>
    </xf>
    <xf numFmtId="164" fontId="9" fillId="33" borderId="21" xfId="0" applyNumberFormat="1" applyFont="1" applyFill="1" applyBorder="1" applyAlignment="1" applyProtection="1">
      <alignment/>
      <protection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 applyProtection="1">
      <alignment horizontal="left"/>
      <protection/>
    </xf>
    <xf numFmtId="164" fontId="3" fillId="0" borderId="28" xfId="0" applyNumberFormat="1" applyFont="1" applyBorder="1" applyAlignment="1" applyProtection="1">
      <alignment/>
      <protection/>
    </xf>
    <xf numFmtId="164" fontId="3" fillId="0" borderId="29" xfId="0" applyNumberFormat="1" applyFont="1" applyBorder="1" applyAlignment="1" applyProtection="1">
      <alignment/>
      <protection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 applyProtection="1">
      <alignment horizontal="left"/>
      <protection/>
    </xf>
    <xf numFmtId="164" fontId="3" fillId="34" borderId="31" xfId="0" applyNumberFormat="1" applyFont="1" applyFill="1" applyBorder="1" applyAlignment="1" applyProtection="1">
      <alignment/>
      <protection/>
    </xf>
    <xf numFmtId="164" fontId="3" fillId="34" borderId="32" xfId="0" applyNumberFormat="1" applyFont="1" applyFill="1" applyBorder="1" applyAlignment="1" applyProtection="1">
      <alignment/>
      <protection/>
    </xf>
    <xf numFmtId="164" fontId="3" fillId="0" borderId="2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64" fontId="9" fillId="33" borderId="14" xfId="0" applyNumberFormat="1" applyFont="1" applyFill="1" applyBorder="1" applyAlignment="1" applyProtection="1">
      <alignment/>
      <protection/>
    </xf>
    <xf numFmtId="164" fontId="3" fillId="33" borderId="14" xfId="0" applyNumberFormat="1" applyFont="1" applyFill="1" applyBorder="1" applyAlignment="1" applyProtection="1">
      <alignment/>
      <protection/>
    </xf>
    <xf numFmtId="164" fontId="3" fillId="0" borderId="33" xfId="0" applyNumberFormat="1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/>
      <protection/>
    </xf>
    <xf numFmtId="0" fontId="3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64" fontId="3" fillId="0" borderId="35" xfId="0" applyNumberFormat="1" applyFont="1" applyBorder="1" applyAlignment="1" applyProtection="1">
      <alignment/>
      <protection/>
    </xf>
    <xf numFmtId="164" fontId="3" fillId="0" borderId="36" xfId="0" applyNumberFormat="1" applyFont="1" applyBorder="1" applyAlignment="1" applyProtection="1">
      <alignment/>
      <protection/>
    </xf>
    <xf numFmtId="164" fontId="4" fillId="0" borderId="25" xfId="0" applyNumberFormat="1" applyFont="1" applyBorder="1" applyAlignment="1" applyProtection="1">
      <alignment/>
      <protection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 applyProtection="1">
      <alignment horizontal="left"/>
      <protection/>
    </xf>
    <xf numFmtId="164" fontId="3" fillId="0" borderId="38" xfId="0" applyNumberFormat="1" applyFont="1" applyBorder="1" applyAlignment="1" applyProtection="1">
      <alignment/>
      <protection/>
    </xf>
    <xf numFmtId="164" fontId="3" fillId="0" borderId="39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3" fillId="35" borderId="56" xfId="0" applyFont="1" applyFill="1" applyBorder="1" applyAlignment="1">
      <alignment horizontal="center" vertical="center" wrapText="1"/>
    </xf>
    <xf numFmtId="0" fontId="13" fillId="35" borderId="57" xfId="0" applyFont="1" applyFill="1" applyBorder="1" applyAlignment="1">
      <alignment horizontal="center" vertical="center" wrapText="1"/>
    </xf>
    <xf numFmtId="0" fontId="13" fillId="35" borderId="58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164" fontId="3" fillId="35" borderId="51" xfId="0" applyNumberFormat="1" applyFont="1" applyFill="1" applyBorder="1" applyAlignment="1" applyProtection="1">
      <alignment horizontal="center" vertical="center" wrapText="1"/>
      <protection/>
    </xf>
    <xf numFmtId="0" fontId="2" fillId="35" borderId="60" xfId="0" applyFont="1" applyFill="1" applyBorder="1" applyAlignment="1">
      <alignment horizontal="center" vertical="center" wrapText="1"/>
    </xf>
    <xf numFmtId="164" fontId="18" fillId="35" borderId="54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61" xfId="0" applyFont="1" applyFill="1" applyBorder="1" applyAlignment="1" applyProtection="1">
      <alignment horizontal="center" vertical="center" wrapText="1"/>
      <protection locked="0"/>
    </xf>
    <xf numFmtId="0" fontId="17" fillId="0" borderId="55" xfId="0" applyFont="1" applyBorder="1" applyAlignment="1">
      <alignment horizontal="center" vertical="center" wrapText="1"/>
    </xf>
    <xf numFmtId="0" fontId="8" fillId="35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right" vertical="center" wrapText="1"/>
    </xf>
    <xf numFmtId="0" fontId="10" fillId="36" borderId="10" xfId="0" applyNumberFormat="1" applyFont="1" applyFill="1" applyBorder="1" applyAlignment="1">
      <alignment horizontal="right" vertical="center" wrapText="1"/>
    </xf>
    <xf numFmtId="0" fontId="8" fillId="36" borderId="2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6" borderId="6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4</xdr:col>
      <xdr:colOff>104775</xdr:colOff>
      <xdr:row>0</xdr:row>
      <xdr:rowOff>800100</xdr:rowOff>
    </xdr:to>
    <xdr:pic>
      <xdr:nvPicPr>
        <xdr:cNvPr id="3" name="Picture 34" descr="logo_lubuskie_CMY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3825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zoomScale="75" zoomScaleNormal="75" zoomScalePageLayoutView="0" workbookViewId="0" topLeftCell="A1">
      <selection activeCell="Q30" sqref="Q30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155" t="s">
        <v>118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2:15" ht="24.75" customHeight="1">
      <c r="B2" s="155" t="s">
        <v>128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2:15" ht="18.75" thickBot="1">
      <c r="B3" s="38"/>
      <c r="C3" s="101"/>
      <c r="D3" s="101"/>
      <c r="E3" s="101"/>
      <c r="F3" s="101"/>
      <c r="G3" s="101"/>
      <c r="H3" s="102"/>
      <c r="I3" s="102"/>
      <c r="J3" s="102"/>
      <c r="K3" s="102"/>
      <c r="L3" s="102"/>
      <c r="M3" s="102"/>
      <c r="N3" s="38"/>
      <c r="O3" s="38"/>
    </row>
    <row r="4" spans="2:15" ht="18.75" customHeight="1" thickBot="1">
      <c r="B4" s="158" t="s">
        <v>0</v>
      </c>
      <c r="C4" s="160" t="s">
        <v>1</v>
      </c>
      <c r="D4" s="162" t="s">
        <v>119</v>
      </c>
      <c r="E4" s="164" t="s">
        <v>120</v>
      </c>
      <c r="F4" s="101"/>
      <c r="G4" s="158" t="s">
        <v>0</v>
      </c>
      <c r="H4" s="166" t="s">
        <v>121</v>
      </c>
      <c r="I4" s="162" t="s">
        <v>119</v>
      </c>
      <c r="J4" s="164" t="s">
        <v>120</v>
      </c>
      <c r="K4" s="102"/>
      <c r="L4" s="158" t="s">
        <v>0</v>
      </c>
      <c r="M4" s="168" t="s">
        <v>1</v>
      </c>
      <c r="N4" s="162" t="s">
        <v>119</v>
      </c>
      <c r="O4" s="170" t="s">
        <v>120</v>
      </c>
    </row>
    <row r="5" spans="2:15" ht="18.75" customHeight="1" thickBot="1" thickTop="1">
      <c r="B5" s="159"/>
      <c r="C5" s="161"/>
      <c r="D5" s="163"/>
      <c r="E5" s="165"/>
      <c r="F5" s="101"/>
      <c r="G5" s="159"/>
      <c r="H5" s="167"/>
      <c r="I5" s="163"/>
      <c r="J5" s="165"/>
      <c r="K5" s="102"/>
      <c r="L5" s="159"/>
      <c r="M5" s="169"/>
      <c r="N5" s="163"/>
      <c r="O5" s="171"/>
    </row>
    <row r="6" spans="2:15" ht="16.5" customHeight="1" thickTop="1">
      <c r="B6" s="172" t="s">
        <v>11</v>
      </c>
      <c r="C6" s="173"/>
      <c r="D6" s="173"/>
      <c r="E6" s="176">
        <f>SUM(E8+E19+E27+E34+E41)</f>
        <v>20564</v>
      </c>
      <c r="F6" s="101"/>
      <c r="G6" s="103">
        <v>4</v>
      </c>
      <c r="H6" s="104" t="s">
        <v>54</v>
      </c>
      <c r="I6" s="105" t="s">
        <v>24</v>
      </c>
      <c r="J6" s="106">
        <v>828</v>
      </c>
      <c r="K6" s="102"/>
      <c r="L6" s="107" t="s">
        <v>49</v>
      </c>
      <c r="M6" s="108" t="s">
        <v>79</v>
      </c>
      <c r="N6" s="108" t="s">
        <v>14</v>
      </c>
      <c r="O6" s="109">
        <f>SUM(O7:O18)</f>
        <v>8578</v>
      </c>
    </row>
    <row r="7" spans="2:15" ht="16.5" customHeight="1" thickBot="1">
      <c r="B7" s="174"/>
      <c r="C7" s="175"/>
      <c r="D7" s="175"/>
      <c r="E7" s="177"/>
      <c r="F7" s="38"/>
      <c r="G7" s="110">
        <v>5</v>
      </c>
      <c r="H7" s="111" t="s">
        <v>55</v>
      </c>
      <c r="I7" s="112" t="s">
        <v>24</v>
      </c>
      <c r="J7" s="113">
        <v>280</v>
      </c>
      <c r="K7" s="38"/>
      <c r="L7" s="110">
        <v>1</v>
      </c>
      <c r="M7" s="111" t="s">
        <v>80</v>
      </c>
      <c r="N7" s="112" t="s">
        <v>24</v>
      </c>
      <c r="O7" s="114">
        <v>161</v>
      </c>
    </row>
    <row r="8" spans="2:15" ht="16.5" customHeight="1" thickBot="1" thickTop="1">
      <c r="B8" s="107" t="s">
        <v>12</v>
      </c>
      <c r="C8" s="108" t="s">
        <v>13</v>
      </c>
      <c r="D8" s="115" t="s">
        <v>14</v>
      </c>
      <c r="E8" s="109">
        <f>SUM(E9:E17)</f>
        <v>7130</v>
      </c>
      <c r="F8" s="38"/>
      <c r="G8" s="116"/>
      <c r="H8" s="117"/>
      <c r="I8" s="118"/>
      <c r="J8" s="119"/>
      <c r="K8" s="38"/>
      <c r="L8" s="110">
        <v>2</v>
      </c>
      <c r="M8" s="111" t="s">
        <v>81</v>
      </c>
      <c r="N8" s="112" t="s">
        <v>16</v>
      </c>
      <c r="O8" s="114">
        <v>153</v>
      </c>
    </row>
    <row r="9" spans="2:15" ht="16.5" customHeight="1" thickBot="1">
      <c r="B9" s="110">
        <v>1</v>
      </c>
      <c r="C9" s="111" t="s">
        <v>15</v>
      </c>
      <c r="D9" s="112" t="s">
        <v>16</v>
      </c>
      <c r="E9" s="114">
        <v>227</v>
      </c>
      <c r="F9" s="38"/>
      <c r="G9" s="120"/>
      <c r="H9" s="121"/>
      <c r="I9" s="122"/>
      <c r="J9" s="122"/>
      <c r="K9" s="38"/>
      <c r="L9" s="110">
        <v>3</v>
      </c>
      <c r="M9" s="111" t="s">
        <v>82</v>
      </c>
      <c r="N9" s="112" t="s">
        <v>24</v>
      </c>
      <c r="O9" s="114">
        <v>581</v>
      </c>
    </row>
    <row r="10" spans="2:15" ht="16.5" customHeight="1">
      <c r="B10" s="110">
        <v>2</v>
      </c>
      <c r="C10" s="111" t="s">
        <v>17</v>
      </c>
      <c r="D10" s="112" t="s">
        <v>16</v>
      </c>
      <c r="E10" s="114">
        <v>276</v>
      </c>
      <c r="F10" s="38"/>
      <c r="G10" s="158" t="s">
        <v>0</v>
      </c>
      <c r="H10" s="166" t="s">
        <v>121</v>
      </c>
      <c r="I10" s="162" t="s">
        <v>119</v>
      </c>
      <c r="J10" s="164" t="s">
        <v>120</v>
      </c>
      <c r="K10" s="38"/>
      <c r="L10" s="110">
        <v>4</v>
      </c>
      <c r="M10" s="111" t="s">
        <v>83</v>
      </c>
      <c r="N10" s="112" t="s">
        <v>24</v>
      </c>
      <c r="O10" s="114">
        <v>200</v>
      </c>
    </row>
    <row r="11" spans="2:15" ht="16.5" customHeight="1" thickBot="1">
      <c r="B11" s="110">
        <v>3</v>
      </c>
      <c r="C11" s="111" t="s">
        <v>18</v>
      </c>
      <c r="D11" s="112" t="s">
        <v>16</v>
      </c>
      <c r="E11" s="114">
        <v>227</v>
      </c>
      <c r="F11" s="38"/>
      <c r="G11" s="159"/>
      <c r="H11" s="167"/>
      <c r="I11" s="163"/>
      <c r="J11" s="165"/>
      <c r="K11" s="38"/>
      <c r="L11" s="110">
        <v>5</v>
      </c>
      <c r="M11" s="111" t="s">
        <v>122</v>
      </c>
      <c r="N11" s="112" t="s">
        <v>24</v>
      </c>
      <c r="O11" s="114">
        <v>425</v>
      </c>
    </row>
    <row r="12" spans="2:15" ht="16.5" customHeight="1" thickTop="1">
      <c r="B12" s="110">
        <v>4</v>
      </c>
      <c r="C12" s="111" t="s">
        <v>19</v>
      </c>
      <c r="D12" s="112" t="s">
        <v>20</v>
      </c>
      <c r="E12" s="114">
        <v>485</v>
      </c>
      <c r="F12" s="38"/>
      <c r="G12" s="172" t="s">
        <v>56</v>
      </c>
      <c r="H12" s="173"/>
      <c r="I12" s="173"/>
      <c r="J12" s="176">
        <f>SUM(J14+J23+J33+J41+O6+O20+O31)</f>
        <v>35420</v>
      </c>
      <c r="K12" s="38"/>
      <c r="L12" s="110" t="s">
        <v>123</v>
      </c>
      <c r="M12" s="111" t="s">
        <v>85</v>
      </c>
      <c r="N12" s="112" t="s">
        <v>24</v>
      </c>
      <c r="O12" s="114">
        <v>1128</v>
      </c>
    </row>
    <row r="13" spans="2:15" ht="16.5" customHeight="1" thickBot="1">
      <c r="B13" s="110">
        <v>5</v>
      </c>
      <c r="C13" s="111" t="s">
        <v>21</v>
      </c>
      <c r="D13" s="112" t="s">
        <v>16</v>
      </c>
      <c r="E13" s="114">
        <v>317</v>
      </c>
      <c r="F13" s="123"/>
      <c r="G13" s="174"/>
      <c r="H13" s="175"/>
      <c r="I13" s="175"/>
      <c r="J13" s="186"/>
      <c r="K13" s="123"/>
      <c r="L13" s="110">
        <v>7</v>
      </c>
      <c r="M13" s="111" t="s">
        <v>86</v>
      </c>
      <c r="N13" s="112" t="s">
        <v>16</v>
      </c>
      <c r="O13" s="114">
        <v>277</v>
      </c>
    </row>
    <row r="14" spans="2:15" ht="16.5" customHeight="1" thickTop="1">
      <c r="B14" s="110">
        <v>6</v>
      </c>
      <c r="C14" s="111" t="s">
        <v>22</v>
      </c>
      <c r="D14" s="112" t="s">
        <v>16</v>
      </c>
      <c r="E14" s="114">
        <v>347</v>
      </c>
      <c r="F14" s="124"/>
      <c r="G14" s="107" t="s">
        <v>12</v>
      </c>
      <c r="H14" s="108" t="s">
        <v>57</v>
      </c>
      <c r="I14" s="125" t="s">
        <v>14</v>
      </c>
      <c r="J14" s="126">
        <f>SUM(J15:J21)</f>
        <v>4067</v>
      </c>
      <c r="K14" s="38"/>
      <c r="L14" s="110">
        <v>8</v>
      </c>
      <c r="M14" s="111" t="s">
        <v>87</v>
      </c>
      <c r="N14" s="112" t="s">
        <v>16</v>
      </c>
      <c r="O14" s="114">
        <v>156</v>
      </c>
    </row>
    <row r="15" spans="2:15" ht="16.5" customHeight="1">
      <c r="B15" s="110">
        <v>7</v>
      </c>
      <c r="C15" s="111" t="s">
        <v>23</v>
      </c>
      <c r="D15" s="112" t="s">
        <v>24</v>
      </c>
      <c r="E15" s="114">
        <v>770</v>
      </c>
      <c r="F15" s="124"/>
      <c r="G15" s="110">
        <v>1</v>
      </c>
      <c r="H15" s="111" t="s">
        <v>58</v>
      </c>
      <c r="I15" s="112" t="s">
        <v>16</v>
      </c>
      <c r="J15" s="114">
        <v>153</v>
      </c>
      <c r="K15" s="38"/>
      <c r="L15" s="110">
        <v>9</v>
      </c>
      <c r="M15" s="111" t="s">
        <v>88</v>
      </c>
      <c r="N15" s="112" t="s">
        <v>16</v>
      </c>
      <c r="O15" s="114">
        <v>194</v>
      </c>
    </row>
    <row r="16" spans="2:15" ht="16.5" customHeight="1" thickBot="1">
      <c r="B16" s="127"/>
      <c r="C16" s="128"/>
      <c r="D16" s="129"/>
      <c r="E16" s="130"/>
      <c r="F16" s="124"/>
      <c r="G16" s="110">
        <v>2</v>
      </c>
      <c r="H16" s="111" t="s">
        <v>59</v>
      </c>
      <c r="I16" s="112" t="s">
        <v>16</v>
      </c>
      <c r="J16" s="114">
        <v>104</v>
      </c>
      <c r="K16" s="38"/>
      <c r="L16" s="110">
        <v>10</v>
      </c>
      <c r="M16" s="111" t="s">
        <v>89</v>
      </c>
      <c r="N16" s="112" t="s">
        <v>16</v>
      </c>
      <c r="O16" s="114">
        <v>848</v>
      </c>
    </row>
    <row r="17" spans="2:15" ht="16.5" customHeight="1" thickBot="1" thickTop="1">
      <c r="B17" s="131">
        <v>8</v>
      </c>
      <c r="C17" s="132" t="s">
        <v>25</v>
      </c>
      <c r="D17" s="133" t="s">
        <v>26</v>
      </c>
      <c r="E17" s="134">
        <v>4481</v>
      </c>
      <c r="F17" s="124"/>
      <c r="G17" s="110">
        <v>3</v>
      </c>
      <c r="H17" s="111" t="s">
        <v>60</v>
      </c>
      <c r="I17" s="112" t="s">
        <v>16</v>
      </c>
      <c r="J17" s="114">
        <v>324</v>
      </c>
      <c r="K17" s="38"/>
      <c r="L17" s="127"/>
      <c r="M17" s="128"/>
      <c r="N17" s="129"/>
      <c r="O17" s="130"/>
    </row>
    <row r="18" spans="2:15" ht="16.5" customHeight="1" thickBot="1" thickTop="1">
      <c r="B18" s="103"/>
      <c r="C18" s="104"/>
      <c r="D18" s="105"/>
      <c r="E18" s="135" t="s">
        <v>124</v>
      </c>
      <c r="F18" s="136"/>
      <c r="G18" s="110">
        <v>4</v>
      </c>
      <c r="H18" s="111" t="s">
        <v>61</v>
      </c>
      <c r="I18" s="112" t="s">
        <v>16</v>
      </c>
      <c r="J18" s="114">
        <v>735</v>
      </c>
      <c r="K18" s="38"/>
      <c r="L18" s="131">
        <v>11</v>
      </c>
      <c r="M18" s="132" t="s">
        <v>89</v>
      </c>
      <c r="N18" s="133" t="s">
        <v>26</v>
      </c>
      <c r="O18" s="134">
        <v>4455</v>
      </c>
    </row>
    <row r="19" spans="2:15" ht="16.5" customHeight="1" thickTop="1">
      <c r="B19" s="137" t="s">
        <v>27</v>
      </c>
      <c r="C19" s="31" t="s">
        <v>28</v>
      </c>
      <c r="D19" s="60" t="s">
        <v>14</v>
      </c>
      <c r="E19" s="138">
        <f>SUM(E20:E25)</f>
        <v>4594</v>
      </c>
      <c r="F19" s="124"/>
      <c r="G19" s="110">
        <v>5</v>
      </c>
      <c r="H19" s="111" t="s">
        <v>61</v>
      </c>
      <c r="I19" s="112" t="s">
        <v>20</v>
      </c>
      <c r="J19" s="114">
        <v>1657</v>
      </c>
      <c r="K19" s="38"/>
      <c r="L19" s="103"/>
      <c r="M19" s="104"/>
      <c r="N19" s="105"/>
      <c r="O19" s="135" t="s">
        <v>124</v>
      </c>
    </row>
    <row r="20" spans="2:15" ht="16.5" customHeight="1">
      <c r="B20" s="110">
        <v>1</v>
      </c>
      <c r="C20" s="111" t="s">
        <v>29</v>
      </c>
      <c r="D20" s="112" t="s">
        <v>16</v>
      </c>
      <c r="E20" s="113">
        <v>393</v>
      </c>
      <c r="F20" s="124"/>
      <c r="G20" s="110">
        <v>6</v>
      </c>
      <c r="H20" s="111" t="s">
        <v>62</v>
      </c>
      <c r="I20" s="112" t="s">
        <v>24</v>
      </c>
      <c r="J20" s="114">
        <v>920</v>
      </c>
      <c r="K20" s="38"/>
      <c r="L20" s="137" t="s">
        <v>94</v>
      </c>
      <c r="M20" s="31" t="s">
        <v>95</v>
      </c>
      <c r="N20" s="60" t="s">
        <v>14</v>
      </c>
      <c r="O20" s="139">
        <f>SUM(O21:O29)</f>
        <v>5800</v>
      </c>
    </row>
    <row r="21" spans="2:15" ht="16.5" customHeight="1">
      <c r="B21" s="110">
        <v>2</v>
      </c>
      <c r="C21" s="111" t="s">
        <v>30</v>
      </c>
      <c r="D21" s="112" t="s">
        <v>24</v>
      </c>
      <c r="E21" s="113">
        <v>1989</v>
      </c>
      <c r="F21" s="124"/>
      <c r="G21" s="110">
        <v>7</v>
      </c>
      <c r="H21" s="111" t="s">
        <v>63</v>
      </c>
      <c r="I21" s="112" t="s">
        <v>16</v>
      </c>
      <c r="J21" s="114">
        <v>174</v>
      </c>
      <c r="K21" s="38"/>
      <c r="L21" s="110">
        <v>1</v>
      </c>
      <c r="M21" s="111" t="s">
        <v>96</v>
      </c>
      <c r="N21" s="112" t="s">
        <v>16</v>
      </c>
      <c r="O21" s="114">
        <v>291</v>
      </c>
    </row>
    <row r="22" spans="2:15" ht="16.5" customHeight="1">
      <c r="B22" s="110">
        <v>3</v>
      </c>
      <c r="C22" s="111" t="s">
        <v>31</v>
      </c>
      <c r="D22" s="112" t="s">
        <v>16</v>
      </c>
      <c r="E22" s="113">
        <v>502</v>
      </c>
      <c r="F22" s="124"/>
      <c r="G22" s="110"/>
      <c r="H22" s="111"/>
      <c r="I22" s="112"/>
      <c r="J22" s="114" t="s">
        <v>125</v>
      </c>
      <c r="K22" s="38"/>
      <c r="L22" s="110">
        <v>2</v>
      </c>
      <c r="M22" s="111" t="s">
        <v>97</v>
      </c>
      <c r="N22" s="112" t="s">
        <v>20</v>
      </c>
      <c r="O22" s="114">
        <v>269</v>
      </c>
    </row>
    <row r="23" spans="2:15" ht="16.5" customHeight="1">
      <c r="B23" s="110">
        <v>4</v>
      </c>
      <c r="C23" s="111" t="s">
        <v>32</v>
      </c>
      <c r="D23" s="112" t="s">
        <v>16</v>
      </c>
      <c r="E23" s="113">
        <v>323</v>
      </c>
      <c r="F23" s="124"/>
      <c r="G23" s="137" t="s">
        <v>27</v>
      </c>
      <c r="H23" s="31" t="s">
        <v>64</v>
      </c>
      <c r="I23" s="60" t="s">
        <v>14</v>
      </c>
      <c r="J23" s="138">
        <f>SUM(J24:J31)</f>
        <v>7170</v>
      </c>
      <c r="K23" s="38"/>
      <c r="L23" s="110">
        <v>3</v>
      </c>
      <c r="M23" s="111" t="s">
        <v>98</v>
      </c>
      <c r="N23" s="112" t="s">
        <v>24</v>
      </c>
      <c r="O23" s="114">
        <v>520</v>
      </c>
    </row>
    <row r="24" spans="2:15" ht="16.5" customHeight="1">
      <c r="B24" s="110">
        <v>5</v>
      </c>
      <c r="C24" s="111" t="s">
        <v>33</v>
      </c>
      <c r="D24" s="112" t="s">
        <v>24</v>
      </c>
      <c r="E24" s="113">
        <v>896</v>
      </c>
      <c r="F24" s="124"/>
      <c r="G24" s="110">
        <v>1</v>
      </c>
      <c r="H24" s="111" t="s">
        <v>65</v>
      </c>
      <c r="I24" s="112" t="s">
        <v>24</v>
      </c>
      <c r="J24" s="114">
        <v>364</v>
      </c>
      <c r="K24" s="38"/>
      <c r="L24" s="110">
        <v>4</v>
      </c>
      <c r="M24" s="111" t="s">
        <v>99</v>
      </c>
      <c r="N24" s="112" t="s">
        <v>24</v>
      </c>
      <c r="O24" s="114">
        <v>456</v>
      </c>
    </row>
    <row r="25" spans="2:15" ht="16.5" customHeight="1">
      <c r="B25" s="110">
        <v>6</v>
      </c>
      <c r="C25" s="111" t="s">
        <v>34</v>
      </c>
      <c r="D25" s="112" t="s">
        <v>24</v>
      </c>
      <c r="E25" s="113">
        <v>491</v>
      </c>
      <c r="F25" s="124"/>
      <c r="G25" s="110">
        <v>2</v>
      </c>
      <c r="H25" s="111" t="s">
        <v>66</v>
      </c>
      <c r="I25" s="112" t="s">
        <v>16</v>
      </c>
      <c r="J25" s="114">
        <v>269</v>
      </c>
      <c r="K25" s="38"/>
      <c r="L25" s="110">
        <v>5</v>
      </c>
      <c r="M25" s="111" t="s">
        <v>100</v>
      </c>
      <c r="N25" s="112" t="s">
        <v>16</v>
      </c>
      <c r="O25" s="114">
        <v>387</v>
      </c>
    </row>
    <row r="26" spans="2:15" ht="16.5" customHeight="1">
      <c r="B26" s="110"/>
      <c r="C26" s="111"/>
      <c r="D26" s="112"/>
      <c r="E26" s="114"/>
      <c r="F26" s="136"/>
      <c r="G26" s="110" t="s">
        <v>126</v>
      </c>
      <c r="H26" s="111" t="s">
        <v>67</v>
      </c>
      <c r="I26" s="112" t="s">
        <v>24</v>
      </c>
      <c r="J26" s="114">
        <v>1746</v>
      </c>
      <c r="K26" s="38"/>
      <c r="L26" s="110">
        <v>6</v>
      </c>
      <c r="M26" s="111" t="s">
        <v>101</v>
      </c>
      <c r="N26" s="112" t="s">
        <v>24</v>
      </c>
      <c r="O26" s="114">
        <v>1560</v>
      </c>
    </row>
    <row r="27" spans="2:15" ht="16.5" customHeight="1">
      <c r="B27" s="137" t="s">
        <v>35</v>
      </c>
      <c r="C27" s="31" t="s">
        <v>36</v>
      </c>
      <c r="D27" s="60" t="s">
        <v>14</v>
      </c>
      <c r="E27" s="138">
        <f>SUM(E28:E32)</f>
        <v>3062</v>
      </c>
      <c r="F27" s="124"/>
      <c r="G27" s="110">
        <v>4</v>
      </c>
      <c r="H27" s="111" t="s">
        <v>68</v>
      </c>
      <c r="I27" s="112" t="s">
        <v>16</v>
      </c>
      <c r="J27" s="114">
        <v>595</v>
      </c>
      <c r="K27" s="38"/>
      <c r="L27" s="110">
        <v>7</v>
      </c>
      <c r="M27" s="111" t="s">
        <v>102</v>
      </c>
      <c r="N27" s="112" t="s">
        <v>16</v>
      </c>
      <c r="O27" s="114">
        <v>184</v>
      </c>
    </row>
    <row r="28" spans="2:15" ht="16.5" customHeight="1">
      <c r="B28" s="110">
        <v>1</v>
      </c>
      <c r="C28" s="111" t="s">
        <v>37</v>
      </c>
      <c r="D28" s="112" t="s">
        <v>24</v>
      </c>
      <c r="E28" s="114">
        <v>287</v>
      </c>
      <c r="F28" s="124"/>
      <c r="G28" s="110">
        <v>5</v>
      </c>
      <c r="H28" s="111" t="s">
        <v>68</v>
      </c>
      <c r="I28" s="112" t="s">
        <v>20</v>
      </c>
      <c r="J28" s="114">
        <v>2912</v>
      </c>
      <c r="K28" s="38"/>
      <c r="L28" s="110">
        <v>8</v>
      </c>
      <c r="M28" s="111" t="s">
        <v>103</v>
      </c>
      <c r="N28" s="112" t="s">
        <v>16</v>
      </c>
      <c r="O28" s="114">
        <v>501</v>
      </c>
    </row>
    <row r="29" spans="2:15" ht="16.5" customHeight="1">
      <c r="B29" s="110">
        <v>2</v>
      </c>
      <c r="C29" s="111" t="s">
        <v>38</v>
      </c>
      <c r="D29" s="112" t="s">
        <v>16</v>
      </c>
      <c r="E29" s="114">
        <v>197</v>
      </c>
      <c r="F29" s="124"/>
      <c r="G29" s="110">
        <v>6</v>
      </c>
      <c r="H29" s="111" t="s">
        <v>69</v>
      </c>
      <c r="I29" s="112" t="s">
        <v>24</v>
      </c>
      <c r="J29" s="114">
        <v>480</v>
      </c>
      <c r="K29" s="38"/>
      <c r="L29" s="110">
        <v>9</v>
      </c>
      <c r="M29" s="111" t="s">
        <v>103</v>
      </c>
      <c r="N29" s="112" t="s">
        <v>20</v>
      </c>
      <c r="O29" s="114">
        <v>1632</v>
      </c>
    </row>
    <row r="30" spans="2:15" ht="16.5" customHeight="1">
      <c r="B30" s="110">
        <v>3</v>
      </c>
      <c r="C30" s="111" t="s">
        <v>39</v>
      </c>
      <c r="D30" s="112" t="s">
        <v>24</v>
      </c>
      <c r="E30" s="114">
        <v>191</v>
      </c>
      <c r="F30" s="124"/>
      <c r="G30" s="110">
        <v>7</v>
      </c>
      <c r="H30" s="111" t="s">
        <v>70</v>
      </c>
      <c r="I30" s="112" t="s">
        <v>16</v>
      </c>
      <c r="J30" s="114">
        <v>467</v>
      </c>
      <c r="K30" s="38"/>
      <c r="L30" s="110"/>
      <c r="M30" s="111"/>
      <c r="N30" s="112"/>
      <c r="O30" s="114"/>
    </row>
    <row r="31" spans="2:15" ht="16.5" customHeight="1">
      <c r="B31" s="110">
        <v>4</v>
      </c>
      <c r="C31" s="111" t="s">
        <v>40</v>
      </c>
      <c r="D31" s="112" t="s">
        <v>24</v>
      </c>
      <c r="E31" s="114">
        <v>476</v>
      </c>
      <c r="F31" s="124"/>
      <c r="G31" s="110">
        <v>8</v>
      </c>
      <c r="H31" s="111" t="s">
        <v>71</v>
      </c>
      <c r="I31" s="112" t="s">
        <v>16</v>
      </c>
      <c r="J31" s="114">
        <v>337</v>
      </c>
      <c r="K31" s="38"/>
      <c r="L31" s="137" t="s">
        <v>104</v>
      </c>
      <c r="M31" s="31" t="s">
        <v>105</v>
      </c>
      <c r="N31" s="60" t="s">
        <v>14</v>
      </c>
      <c r="O31" s="138">
        <f>SUM(O32:O41)</f>
        <v>5606</v>
      </c>
    </row>
    <row r="32" spans="2:15" ht="16.5" customHeight="1">
      <c r="B32" s="110">
        <v>5</v>
      </c>
      <c r="C32" s="111" t="s">
        <v>41</v>
      </c>
      <c r="D32" s="112" t="s">
        <v>24</v>
      </c>
      <c r="E32" s="114">
        <v>1911</v>
      </c>
      <c r="F32" s="136"/>
      <c r="G32" s="110"/>
      <c r="H32" s="111"/>
      <c r="I32" s="112"/>
      <c r="J32" s="114"/>
      <c r="K32" s="38"/>
      <c r="L32" s="110">
        <v>1</v>
      </c>
      <c r="M32" s="111" t="s">
        <v>106</v>
      </c>
      <c r="N32" s="112" t="s">
        <v>16</v>
      </c>
      <c r="O32" s="114">
        <v>339</v>
      </c>
    </row>
    <row r="33" spans="2:15" ht="16.5" customHeight="1">
      <c r="B33" s="110"/>
      <c r="C33" s="111"/>
      <c r="D33" s="112"/>
      <c r="E33" s="114"/>
      <c r="F33" s="124"/>
      <c r="G33" s="137" t="s">
        <v>35</v>
      </c>
      <c r="H33" s="31" t="s">
        <v>72</v>
      </c>
      <c r="I33" s="60" t="s">
        <v>14</v>
      </c>
      <c r="J33" s="138">
        <f>SUM(J34:J39)</f>
        <v>2071</v>
      </c>
      <c r="K33" s="38"/>
      <c r="L33" s="110">
        <v>2</v>
      </c>
      <c r="M33" s="111" t="s">
        <v>107</v>
      </c>
      <c r="N33" s="112" t="s">
        <v>24</v>
      </c>
      <c r="O33" s="114">
        <v>592</v>
      </c>
    </row>
    <row r="34" spans="2:15" ht="16.5" customHeight="1">
      <c r="B34" s="137" t="s">
        <v>42</v>
      </c>
      <c r="C34" s="31" t="s">
        <v>43</v>
      </c>
      <c r="D34" s="60" t="s">
        <v>14</v>
      </c>
      <c r="E34" s="138">
        <f>SUM(E35:E39)</f>
        <v>4167</v>
      </c>
      <c r="F34" s="124"/>
      <c r="G34" s="110">
        <v>1</v>
      </c>
      <c r="H34" s="111" t="s">
        <v>73</v>
      </c>
      <c r="I34" s="112" t="s">
        <v>16</v>
      </c>
      <c r="J34" s="114">
        <v>163</v>
      </c>
      <c r="K34" s="38"/>
      <c r="L34" s="110">
        <v>3</v>
      </c>
      <c r="M34" s="111" t="s">
        <v>108</v>
      </c>
      <c r="N34" s="112" t="s">
        <v>16</v>
      </c>
      <c r="O34" s="114">
        <v>165</v>
      </c>
    </row>
    <row r="35" spans="2:15" ht="16.5" customHeight="1">
      <c r="B35" s="110">
        <v>1</v>
      </c>
      <c r="C35" s="111" t="s">
        <v>44</v>
      </c>
      <c r="D35" s="112" t="s">
        <v>24</v>
      </c>
      <c r="E35" s="114">
        <v>762</v>
      </c>
      <c r="F35" s="124"/>
      <c r="G35" s="110">
        <v>2</v>
      </c>
      <c r="H35" s="111" t="s">
        <v>74</v>
      </c>
      <c r="I35" s="112" t="s">
        <v>16</v>
      </c>
      <c r="J35" s="114">
        <v>254</v>
      </c>
      <c r="K35" s="38"/>
      <c r="L35" s="110">
        <v>4</v>
      </c>
      <c r="M35" s="111" t="s">
        <v>109</v>
      </c>
      <c r="N35" s="112" t="s">
        <v>24</v>
      </c>
      <c r="O35" s="114">
        <v>1547</v>
      </c>
    </row>
    <row r="36" spans="2:15" ht="16.5" customHeight="1">
      <c r="B36" s="110">
        <v>2</v>
      </c>
      <c r="C36" s="111" t="s">
        <v>45</v>
      </c>
      <c r="D36" s="112" t="s">
        <v>24</v>
      </c>
      <c r="E36" s="114">
        <v>1374</v>
      </c>
      <c r="F36" s="124"/>
      <c r="G36" s="110">
        <v>3</v>
      </c>
      <c r="H36" s="111" t="s">
        <v>75</v>
      </c>
      <c r="I36" s="112" t="s">
        <v>16</v>
      </c>
      <c r="J36" s="114">
        <v>214</v>
      </c>
      <c r="K36" s="38"/>
      <c r="L36" s="110">
        <v>5</v>
      </c>
      <c r="M36" s="111" t="s">
        <v>110</v>
      </c>
      <c r="N36" s="112" t="s">
        <v>20</v>
      </c>
      <c r="O36" s="114">
        <v>95</v>
      </c>
    </row>
    <row r="37" spans="2:15" ht="16.5" customHeight="1">
      <c r="B37" s="110">
        <v>3</v>
      </c>
      <c r="C37" s="111" t="s">
        <v>46</v>
      </c>
      <c r="D37" s="112" t="s">
        <v>16</v>
      </c>
      <c r="E37" s="114">
        <v>329</v>
      </c>
      <c r="F37" s="124"/>
      <c r="G37" s="110">
        <v>4</v>
      </c>
      <c r="H37" s="111" t="s">
        <v>76</v>
      </c>
      <c r="I37" s="112" t="s">
        <v>16</v>
      </c>
      <c r="J37" s="114">
        <v>170</v>
      </c>
      <c r="K37" s="38"/>
      <c r="L37" s="110">
        <v>6</v>
      </c>
      <c r="M37" s="111" t="s">
        <v>111</v>
      </c>
      <c r="N37" s="112" t="s">
        <v>16</v>
      </c>
      <c r="O37" s="114">
        <v>178</v>
      </c>
    </row>
    <row r="38" spans="2:15" ht="16.5" customHeight="1">
      <c r="B38" s="110">
        <v>4</v>
      </c>
      <c r="C38" s="111" t="s">
        <v>127</v>
      </c>
      <c r="D38" s="112" t="s">
        <v>24</v>
      </c>
      <c r="E38" s="114">
        <v>1376</v>
      </c>
      <c r="F38" s="124"/>
      <c r="G38" s="110">
        <v>5</v>
      </c>
      <c r="H38" s="111" t="s">
        <v>77</v>
      </c>
      <c r="I38" s="112" t="s">
        <v>24</v>
      </c>
      <c r="J38" s="114">
        <v>1066</v>
      </c>
      <c r="K38" s="38"/>
      <c r="L38" s="110">
        <v>7</v>
      </c>
      <c r="M38" s="111" t="s">
        <v>112</v>
      </c>
      <c r="N38" s="112" t="s">
        <v>16</v>
      </c>
      <c r="O38" s="114">
        <v>298</v>
      </c>
    </row>
    <row r="39" spans="2:15" ht="16.5" customHeight="1">
      <c r="B39" s="110">
        <v>5</v>
      </c>
      <c r="C39" s="111" t="s">
        <v>48</v>
      </c>
      <c r="D39" s="112" t="s">
        <v>16</v>
      </c>
      <c r="E39" s="114">
        <v>326</v>
      </c>
      <c r="F39" s="124"/>
      <c r="G39" s="110">
        <v>6</v>
      </c>
      <c r="H39" s="111" t="s">
        <v>78</v>
      </c>
      <c r="I39" s="112" t="s">
        <v>24</v>
      </c>
      <c r="J39" s="114">
        <v>204</v>
      </c>
      <c r="K39" s="38"/>
      <c r="L39" s="110">
        <v>8</v>
      </c>
      <c r="M39" s="111" t="s">
        <v>113</v>
      </c>
      <c r="N39" s="112" t="s">
        <v>16</v>
      </c>
      <c r="O39" s="114">
        <v>305</v>
      </c>
    </row>
    <row r="40" spans="2:15" ht="16.5" customHeight="1">
      <c r="B40" s="110"/>
      <c r="C40" s="111"/>
      <c r="D40" s="112"/>
      <c r="E40" s="114"/>
      <c r="F40" s="124"/>
      <c r="G40" s="110"/>
      <c r="H40" s="111"/>
      <c r="I40" s="112"/>
      <c r="J40" s="114"/>
      <c r="K40" s="38"/>
      <c r="L40" s="110">
        <v>9</v>
      </c>
      <c r="M40" s="111" t="s">
        <v>114</v>
      </c>
      <c r="N40" s="112" t="s">
        <v>16</v>
      </c>
      <c r="O40" s="114">
        <v>458</v>
      </c>
    </row>
    <row r="41" spans="2:15" ht="16.5" customHeight="1">
      <c r="B41" s="137" t="s">
        <v>49</v>
      </c>
      <c r="C41" s="31" t="s">
        <v>50</v>
      </c>
      <c r="D41" s="60" t="s">
        <v>14</v>
      </c>
      <c r="E41" s="138">
        <f>SUM(E42+E43+E44+J6+J7)</f>
        <v>1611</v>
      </c>
      <c r="F41" s="124"/>
      <c r="G41" s="107" t="s">
        <v>42</v>
      </c>
      <c r="H41" s="108" t="s">
        <v>90</v>
      </c>
      <c r="I41" s="125" t="s">
        <v>14</v>
      </c>
      <c r="J41" s="138">
        <f>SUM(J42:J44)</f>
        <v>2128</v>
      </c>
      <c r="K41" s="38"/>
      <c r="L41" s="140">
        <v>10</v>
      </c>
      <c r="M41" s="129" t="s">
        <v>114</v>
      </c>
      <c r="N41" s="141" t="s">
        <v>20</v>
      </c>
      <c r="O41" s="130">
        <v>1629</v>
      </c>
    </row>
    <row r="42" spans="2:15" ht="16.5" customHeight="1" thickBot="1">
      <c r="B42" s="110">
        <v>1</v>
      </c>
      <c r="C42" s="111" t="s">
        <v>51</v>
      </c>
      <c r="D42" s="112" t="s">
        <v>16</v>
      </c>
      <c r="E42" s="113">
        <v>163</v>
      </c>
      <c r="F42" s="124"/>
      <c r="G42" s="110">
        <v>1</v>
      </c>
      <c r="H42" s="111" t="s">
        <v>91</v>
      </c>
      <c r="I42" s="112" t="s">
        <v>24</v>
      </c>
      <c r="J42" s="114">
        <v>463</v>
      </c>
      <c r="K42" s="38"/>
      <c r="L42" s="142"/>
      <c r="M42" s="143"/>
      <c r="N42" s="144"/>
      <c r="O42" s="145"/>
    </row>
    <row r="43" spans="2:15" ht="16.5" customHeight="1" thickBot="1" thickTop="1">
      <c r="B43" s="110">
        <v>2</v>
      </c>
      <c r="C43" s="111" t="s">
        <v>52</v>
      </c>
      <c r="D43" s="112" t="s">
        <v>24</v>
      </c>
      <c r="E43" s="113">
        <v>178</v>
      </c>
      <c r="F43" s="124"/>
      <c r="G43" s="110">
        <v>2</v>
      </c>
      <c r="H43" s="111" t="s">
        <v>92</v>
      </c>
      <c r="I43" s="112" t="s">
        <v>24</v>
      </c>
      <c r="J43" s="114">
        <v>346</v>
      </c>
      <c r="K43" s="38"/>
      <c r="L43" s="178" t="s">
        <v>115</v>
      </c>
      <c r="M43" s="179"/>
      <c r="N43" s="182" t="s">
        <v>116</v>
      </c>
      <c r="O43" s="184">
        <f>SUM(E8+E19+E27+E34+E41+J14+J23+J33+J41+O6+O20+O31)</f>
        <v>55984</v>
      </c>
    </row>
    <row r="44" spans="2:15" ht="16.5" customHeight="1" thickBot="1" thickTop="1">
      <c r="B44" s="116">
        <v>3</v>
      </c>
      <c r="C44" s="117" t="s">
        <v>53</v>
      </c>
      <c r="D44" s="118" t="s">
        <v>16</v>
      </c>
      <c r="E44" s="146">
        <v>162</v>
      </c>
      <c r="F44" s="124"/>
      <c r="G44" s="147">
        <v>3</v>
      </c>
      <c r="H44" s="148" t="s">
        <v>93</v>
      </c>
      <c r="I44" s="149" t="s">
        <v>24</v>
      </c>
      <c r="J44" s="150">
        <v>1319</v>
      </c>
      <c r="K44" s="38"/>
      <c r="L44" s="180"/>
      <c r="M44" s="181"/>
      <c r="N44" s="183"/>
      <c r="O44" s="185"/>
    </row>
    <row r="45" spans="2:15" ht="15" customHeight="1">
      <c r="B45" s="124"/>
      <c r="C45" s="94"/>
      <c r="D45" s="95"/>
      <c r="E45" s="151"/>
      <c r="F45" s="47"/>
      <c r="G45" s="94"/>
      <c r="H45" s="47"/>
      <c r="I45" s="152"/>
      <c r="J45" s="38"/>
      <c r="K45" s="38"/>
      <c r="L45" s="153"/>
      <c r="M45" s="153"/>
      <c r="N45" s="153"/>
      <c r="O45" s="153"/>
    </row>
    <row r="46" spans="2:15" ht="15" customHeight="1">
      <c r="B46" s="124"/>
      <c r="C46" s="94" t="s">
        <v>117</v>
      </c>
      <c r="D46" s="95"/>
      <c r="E46" s="151"/>
      <c r="F46" s="47"/>
      <c r="G46" s="94"/>
      <c r="H46" s="47"/>
      <c r="I46" s="152"/>
      <c r="J46" s="38"/>
      <c r="K46" s="38"/>
      <c r="L46" s="38"/>
      <c r="M46" s="38"/>
      <c r="N46" s="38"/>
      <c r="O46" s="38"/>
    </row>
    <row r="47" ht="15" customHeight="1"/>
    <row r="48" ht="15" customHeight="1"/>
    <row r="49" ht="15" customHeight="1"/>
    <row r="50" spans="2:15" ht="15" customHeight="1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97"/>
      <c r="M50" s="154"/>
      <c r="N50" s="49"/>
      <c r="O50" s="49"/>
    </row>
    <row r="51" spans="2:15" ht="15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97"/>
      <c r="M51" s="154"/>
      <c r="N51" s="49"/>
      <c r="O51" s="49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26"/>
  <sheetViews>
    <sheetView tabSelected="1" zoomScale="80" zoomScaleNormal="80" zoomScalePageLayoutView="0" workbookViewId="0" topLeftCell="A1">
      <selection activeCell="R23" sqref="R23"/>
    </sheetView>
  </sheetViews>
  <sheetFormatPr defaultColWidth="9.00390625" defaultRowHeight="12.75"/>
  <cols>
    <col min="1" max="1" width="2.375" style="0" customWidth="1"/>
    <col min="2" max="2" width="8.75390625" style="38" customWidth="1"/>
    <col min="3" max="3" width="21.75390625" style="35" customWidth="1"/>
    <col min="4" max="4" width="6.875" style="10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212" t="s">
        <v>129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214" t="s">
        <v>0</v>
      </c>
      <c r="C5" s="216" t="s">
        <v>1</v>
      </c>
      <c r="D5" s="214" t="s">
        <v>2</v>
      </c>
      <c r="E5" s="196" t="s">
        <v>3</v>
      </c>
      <c r="F5" s="197"/>
      <c r="G5" s="190" t="s">
        <v>4</v>
      </c>
      <c r="H5" s="190"/>
      <c r="I5" s="196" t="s">
        <v>5</v>
      </c>
      <c r="J5" s="197"/>
      <c r="K5" s="190" t="s">
        <v>6</v>
      </c>
      <c r="L5" s="190"/>
      <c r="M5" s="196" t="s">
        <v>7</v>
      </c>
      <c r="N5" s="197"/>
      <c r="O5" s="190" t="s">
        <v>8</v>
      </c>
      <c r="P5" s="190"/>
    </row>
    <row r="6" spans="2:16" ht="15" customHeight="1">
      <c r="B6" s="215"/>
      <c r="C6" s="217"/>
      <c r="D6" s="215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205" t="s">
        <v>11</v>
      </c>
      <c r="C7" s="206"/>
      <c r="D7" s="207"/>
      <c r="E7" s="198">
        <f aca="true" t="shared" si="0" ref="E7:P7">SUM(E9+E18+E25+E31+E37)</f>
        <v>20564</v>
      </c>
      <c r="F7" s="198">
        <f t="shared" si="0"/>
        <v>10768</v>
      </c>
      <c r="G7" s="198">
        <f t="shared" si="0"/>
        <v>4050</v>
      </c>
      <c r="H7" s="198">
        <f t="shared" si="0"/>
        <v>2185</v>
      </c>
      <c r="I7" s="198">
        <f t="shared" si="0"/>
        <v>4172</v>
      </c>
      <c r="J7" s="198">
        <f t="shared" si="0"/>
        <v>2333</v>
      </c>
      <c r="K7" s="198">
        <f t="shared" si="0"/>
        <v>5044</v>
      </c>
      <c r="L7" s="198">
        <f t="shared" si="0"/>
        <v>2043</v>
      </c>
      <c r="M7" s="198">
        <f t="shared" si="0"/>
        <v>8440</v>
      </c>
      <c r="N7" s="198">
        <f t="shared" si="0"/>
        <v>4691</v>
      </c>
      <c r="O7" s="198">
        <f t="shared" si="0"/>
        <v>5915</v>
      </c>
      <c r="P7" s="200">
        <f t="shared" si="0"/>
        <v>3370</v>
      </c>
    </row>
    <row r="8" spans="2:16" ht="9" customHeight="1">
      <c r="B8" s="208"/>
      <c r="C8" s="209"/>
      <c r="D8" s="210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204"/>
    </row>
    <row r="9" spans="2:16" s="17" customFormat="1" ht="15" customHeight="1">
      <c r="B9" s="14" t="s">
        <v>12</v>
      </c>
      <c r="C9" s="15" t="s">
        <v>13</v>
      </c>
      <c r="D9" s="15" t="s">
        <v>14</v>
      </c>
      <c r="E9" s="16">
        <f aca="true" t="shared" si="1" ref="E9:P9">SUM(E10:E17)</f>
        <v>7130</v>
      </c>
      <c r="F9" s="16">
        <f t="shared" si="1"/>
        <v>3783</v>
      </c>
      <c r="G9" s="16">
        <f t="shared" si="1"/>
        <v>1383</v>
      </c>
      <c r="H9" s="16">
        <f t="shared" si="1"/>
        <v>775</v>
      </c>
      <c r="I9" s="16">
        <f t="shared" si="1"/>
        <v>1234</v>
      </c>
      <c r="J9" s="16">
        <f t="shared" si="1"/>
        <v>684</v>
      </c>
      <c r="K9" s="16">
        <f t="shared" si="1"/>
        <v>1977</v>
      </c>
      <c r="L9" s="16">
        <f t="shared" si="1"/>
        <v>818</v>
      </c>
      <c r="M9" s="16">
        <f t="shared" si="1"/>
        <v>2255</v>
      </c>
      <c r="N9" s="16">
        <f t="shared" si="1"/>
        <v>1272</v>
      </c>
      <c r="O9" s="16">
        <f t="shared" si="1"/>
        <v>2075</v>
      </c>
      <c r="P9" s="16">
        <f t="shared" si="1"/>
        <v>1240</v>
      </c>
    </row>
    <row r="10" spans="2:16" ht="15" customHeight="1">
      <c r="B10" s="18">
        <v>1</v>
      </c>
      <c r="C10" s="19" t="s">
        <v>15</v>
      </c>
      <c r="D10" s="20" t="s">
        <v>16</v>
      </c>
      <c r="E10" s="21">
        <v>227</v>
      </c>
      <c r="F10" s="22">
        <v>147</v>
      </c>
      <c r="G10" s="22">
        <v>44</v>
      </c>
      <c r="H10" s="22">
        <v>26</v>
      </c>
      <c r="I10" s="23">
        <v>45</v>
      </c>
      <c r="J10" s="22">
        <v>32</v>
      </c>
      <c r="K10" s="23">
        <v>62</v>
      </c>
      <c r="L10" s="22">
        <v>33</v>
      </c>
      <c r="M10" s="23">
        <v>67</v>
      </c>
      <c r="N10" s="22">
        <v>48</v>
      </c>
      <c r="O10" s="23">
        <v>72</v>
      </c>
      <c r="P10" s="22">
        <v>55</v>
      </c>
    </row>
    <row r="11" spans="2:16" ht="15" customHeight="1">
      <c r="B11" s="18">
        <v>2</v>
      </c>
      <c r="C11" s="19" t="s">
        <v>17</v>
      </c>
      <c r="D11" s="20" t="s">
        <v>16</v>
      </c>
      <c r="E11" s="21">
        <v>276</v>
      </c>
      <c r="F11" s="22">
        <v>152</v>
      </c>
      <c r="G11" s="22">
        <v>50</v>
      </c>
      <c r="H11" s="22">
        <v>20</v>
      </c>
      <c r="I11" s="23">
        <v>63</v>
      </c>
      <c r="J11" s="22">
        <v>41</v>
      </c>
      <c r="K11" s="23">
        <v>60</v>
      </c>
      <c r="L11" s="22">
        <v>28</v>
      </c>
      <c r="M11" s="23">
        <v>73</v>
      </c>
      <c r="N11" s="22">
        <v>50</v>
      </c>
      <c r="O11" s="23">
        <v>86</v>
      </c>
      <c r="P11" s="22">
        <v>54</v>
      </c>
    </row>
    <row r="12" spans="2:16" ht="15" customHeight="1">
      <c r="B12" s="18">
        <v>3</v>
      </c>
      <c r="C12" s="19" t="s">
        <v>18</v>
      </c>
      <c r="D12" s="20" t="s">
        <v>16</v>
      </c>
      <c r="E12" s="21">
        <v>227</v>
      </c>
      <c r="F12" s="22">
        <v>134</v>
      </c>
      <c r="G12" s="22">
        <v>41</v>
      </c>
      <c r="H12" s="22">
        <v>25</v>
      </c>
      <c r="I12" s="23">
        <v>38</v>
      </c>
      <c r="J12" s="22">
        <v>23</v>
      </c>
      <c r="K12" s="23">
        <v>62</v>
      </c>
      <c r="L12" s="22">
        <v>27</v>
      </c>
      <c r="M12" s="23">
        <v>69</v>
      </c>
      <c r="N12" s="22">
        <v>46</v>
      </c>
      <c r="O12" s="23">
        <v>74</v>
      </c>
      <c r="P12" s="22">
        <v>42</v>
      </c>
    </row>
    <row r="13" spans="2:16" ht="15" customHeight="1">
      <c r="B13" s="18">
        <v>4</v>
      </c>
      <c r="C13" s="19" t="s">
        <v>19</v>
      </c>
      <c r="D13" s="20" t="s">
        <v>20</v>
      </c>
      <c r="E13" s="21">
        <v>485</v>
      </c>
      <c r="F13" s="22">
        <v>260</v>
      </c>
      <c r="G13" s="22">
        <v>95</v>
      </c>
      <c r="H13" s="22">
        <v>57</v>
      </c>
      <c r="I13" s="23">
        <v>80</v>
      </c>
      <c r="J13" s="22">
        <v>51</v>
      </c>
      <c r="K13" s="23">
        <v>134</v>
      </c>
      <c r="L13" s="22">
        <v>47</v>
      </c>
      <c r="M13" s="23">
        <v>155</v>
      </c>
      <c r="N13" s="22">
        <v>75</v>
      </c>
      <c r="O13" s="23">
        <v>115</v>
      </c>
      <c r="P13" s="22">
        <v>48</v>
      </c>
    </row>
    <row r="14" spans="2:16" ht="15" customHeight="1">
      <c r="B14" s="18">
        <v>5</v>
      </c>
      <c r="C14" s="19" t="s">
        <v>21</v>
      </c>
      <c r="D14" s="20" t="s">
        <v>16</v>
      </c>
      <c r="E14" s="21">
        <v>317</v>
      </c>
      <c r="F14" s="22">
        <v>177</v>
      </c>
      <c r="G14" s="22">
        <v>48</v>
      </c>
      <c r="H14" s="22">
        <v>26</v>
      </c>
      <c r="I14" s="23">
        <v>74</v>
      </c>
      <c r="J14" s="22">
        <v>36</v>
      </c>
      <c r="K14" s="23">
        <v>71</v>
      </c>
      <c r="L14" s="22">
        <v>32</v>
      </c>
      <c r="M14" s="23">
        <v>119</v>
      </c>
      <c r="N14" s="22">
        <v>81</v>
      </c>
      <c r="O14" s="23">
        <v>137</v>
      </c>
      <c r="P14" s="22">
        <v>92</v>
      </c>
    </row>
    <row r="15" spans="2:16" ht="15" customHeight="1">
      <c r="B15" s="18">
        <v>6</v>
      </c>
      <c r="C15" s="19" t="s">
        <v>22</v>
      </c>
      <c r="D15" s="20" t="s">
        <v>16</v>
      </c>
      <c r="E15" s="21">
        <v>347</v>
      </c>
      <c r="F15" s="22">
        <v>174</v>
      </c>
      <c r="G15" s="22">
        <v>62</v>
      </c>
      <c r="H15" s="22">
        <v>31</v>
      </c>
      <c r="I15" s="23">
        <v>76</v>
      </c>
      <c r="J15" s="22">
        <v>38</v>
      </c>
      <c r="K15" s="23">
        <v>97</v>
      </c>
      <c r="L15" s="22">
        <v>39</v>
      </c>
      <c r="M15" s="23">
        <v>98</v>
      </c>
      <c r="N15" s="22">
        <v>56</v>
      </c>
      <c r="O15" s="23">
        <v>138</v>
      </c>
      <c r="P15" s="22">
        <v>74</v>
      </c>
    </row>
    <row r="16" spans="2:16" ht="15" customHeight="1">
      <c r="B16" s="18">
        <v>7</v>
      </c>
      <c r="C16" s="19" t="s">
        <v>23</v>
      </c>
      <c r="D16" s="20" t="s">
        <v>24</v>
      </c>
      <c r="E16" s="21">
        <v>770</v>
      </c>
      <c r="F16" s="24">
        <v>420</v>
      </c>
      <c r="G16" s="22">
        <v>131</v>
      </c>
      <c r="H16" s="22">
        <v>64</v>
      </c>
      <c r="I16" s="22">
        <v>148</v>
      </c>
      <c r="J16" s="22">
        <v>89</v>
      </c>
      <c r="K16" s="22">
        <v>185</v>
      </c>
      <c r="L16" s="22">
        <v>77</v>
      </c>
      <c r="M16" s="22">
        <v>366</v>
      </c>
      <c r="N16" s="22">
        <v>230</v>
      </c>
      <c r="O16" s="22">
        <v>269</v>
      </c>
      <c r="P16" s="22">
        <v>168</v>
      </c>
    </row>
    <row r="17" spans="2:16" ht="15" customHeight="1">
      <c r="B17" s="25">
        <v>8</v>
      </c>
      <c r="C17" s="26" t="s">
        <v>25</v>
      </c>
      <c r="D17" s="27" t="s">
        <v>26</v>
      </c>
      <c r="E17" s="28">
        <v>4481</v>
      </c>
      <c r="F17" s="29">
        <v>2319</v>
      </c>
      <c r="G17" s="29">
        <v>912</v>
      </c>
      <c r="H17" s="29">
        <v>526</v>
      </c>
      <c r="I17" s="29">
        <v>710</v>
      </c>
      <c r="J17" s="29">
        <v>374</v>
      </c>
      <c r="K17" s="29">
        <v>1306</v>
      </c>
      <c r="L17" s="29">
        <v>535</v>
      </c>
      <c r="M17" s="29">
        <v>1308</v>
      </c>
      <c r="N17" s="29">
        <v>686</v>
      </c>
      <c r="O17" s="29">
        <v>1184</v>
      </c>
      <c r="P17" s="29">
        <v>707</v>
      </c>
    </row>
    <row r="18" spans="2:16" ht="15" customHeight="1">
      <c r="B18" s="30" t="s">
        <v>27</v>
      </c>
      <c r="C18" s="31" t="s">
        <v>28</v>
      </c>
      <c r="D18" s="32" t="s">
        <v>14</v>
      </c>
      <c r="E18" s="33">
        <f>SUM(E19:E24)</f>
        <v>4594</v>
      </c>
      <c r="F18" s="33">
        <f aca="true" t="shared" si="2" ref="F18:P18">SUM(F19:F24)</f>
        <v>2484</v>
      </c>
      <c r="G18" s="16">
        <f t="shared" si="2"/>
        <v>974</v>
      </c>
      <c r="H18" s="16">
        <f t="shared" si="2"/>
        <v>546</v>
      </c>
      <c r="I18" s="16">
        <f t="shared" si="2"/>
        <v>1048</v>
      </c>
      <c r="J18" s="16">
        <f t="shared" si="2"/>
        <v>572</v>
      </c>
      <c r="K18" s="16">
        <f t="shared" si="2"/>
        <v>1027</v>
      </c>
      <c r="L18" s="16">
        <f t="shared" si="2"/>
        <v>462</v>
      </c>
      <c r="M18" s="16">
        <f t="shared" si="2"/>
        <v>2338</v>
      </c>
      <c r="N18" s="16">
        <f t="shared" si="2"/>
        <v>1345</v>
      </c>
      <c r="O18" s="16">
        <f t="shared" si="2"/>
        <v>1360</v>
      </c>
      <c r="P18" s="16">
        <f t="shared" si="2"/>
        <v>782</v>
      </c>
    </row>
    <row r="19" spans="2:16" ht="15" customHeight="1">
      <c r="B19" s="18">
        <v>1</v>
      </c>
      <c r="C19" s="19" t="s">
        <v>29</v>
      </c>
      <c r="D19" s="34" t="s">
        <v>16</v>
      </c>
      <c r="E19" s="21">
        <v>393</v>
      </c>
      <c r="F19" s="22">
        <v>191</v>
      </c>
      <c r="G19" s="22">
        <v>83</v>
      </c>
      <c r="H19" s="22">
        <v>38</v>
      </c>
      <c r="I19" s="23">
        <v>107</v>
      </c>
      <c r="J19" s="22">
        <v>49</v>
      </c>
      <c r="K19" s="23">
        <v>70</v>
      </c>
      <c r="L19" s="22">
        <v>26</v>
      </c>
      <c r="M19" s="23">
        <v>189</v>
      </c>
      <c r="N19" s="22">
        <v>108</v>
      </c>
      <c r="O19" s="23">
        <v>125</v>
      </c>
      <c r="P19" s="22">
        <v>64</v>
      </c>
    </row>
    <row r="20" spans="2:16" ht="15" customHeight="1">
      <c r="B20" s="18">
        <v>2</v>
      </c>
      <c r="C20" s="19" t="s">
        <v>30</v>
      </c>
      <c r="D20" s="34" t="s">
        <v>24</v>
      </c>
      <c r="E20" s="21">
        <v>1989</v>
      </c>
      <c r="F20" s="22">
        <v>1098</v>
      </c>
      <c r="G20" s="22">
        <v>401</v>
      </c>
      <c r="H20" s="22">
        <v>225</v>
      </c>
      <c r="I20" s="22">
        <v>425</v>
      </c>
      <c r="J20" s="22">
        <v>221</v>
      </c>
      <c r="K20" s="22">
        <v>446</v>
      </c>
      <c r="L20" s="22">
        <v>218</v>
      </c>
      <c r="M20" s="22">
        <v>988</v>
      </c>
      <c r="N20" s="22">
        <v>594</v>
      </c>
      <c r="O20" s="22">
        <v>563</v>
      </c>
      <c r="P20" s="22">
        <v>317</v>
      </c>
    </row>
    <row r="21" spans="2:16" ht="15" customHeight="1">
      <c r="B21" s="18">
        <v>3</v>
      </c>
      <c r="C21" s="19" t="s">
        <v>31</v>
      </c>
      <c r="D21" s="34" t="s">
        <v>16</v>
      </c>
      <c r="E21" s="21">
        <v>502</v>
      </c>
      <c r="F21" s="22">
        <v>255</v>
      </c>
      <c r="G21" s="22">
        <v>104</v>
      </c>
      <c r="H21" s="22">
        <v>53</v>
      </c>
      <c r="I21" s="22">
        <v>121</v>
      </c>
      <c r="J21" s="22">
        <v>61</v>
      </c>
      <c r="K21" s="22">
        <v>103</v>
      </c>
      <c r="L21" s="22">
        <v>41</v>
      </c>
      <c r="M21" s="22">
        <v>265</v>
      </c>
      <c r="N21" s="22">
        <v>141</v>
      </c>
      <c r="O21" s="22">
        <v>176</v>
      </c>
      <c r="P21" s="22">
        <v>101</v>
      </c>
    </row>
    <row r="22" spans="2:16" ht="15" customHeight="1">
      <c r="B22" s="18">
        <v>4</v>
      </c>
      <c r="C22" s="19" t="s">
        <v>32</v>
      </c>
      <c r="D22" s="34" t="s">
        <v>16</v>
      </c>
      <c r="E22" s="21">
        <v>323</v>
      </c>
      <c r="F22" s="22">
        <v>188</v>
      </c>
      <c r="G22" s="22">
        <v>50</v>
      </c>
      <c r="H22" s="22">
        <v>33</v>
      </c>
      <c r="I22" s="22">
        <v>93</v>
      </c>
      <c r="J22" s="22">
        <v>65</v>
      </c>
      <c r="K22" s="22">
        <v>59</v>
      </c>
      <c r="L22" s="22">
        <v>26</v>
      </c>
      <c r="M22" s="22">
        <v>187</v>
      </c>
      <c r="N22" s="22">
        <v>109</v>
      </c>
      <c r="O22" s="22">
        <v>139</v>
      </c>
      <c r="P22" s="22">
        <v>89</v>
      </c>
    </row>
    <row r="23" spans="2:16" ht="15" customHeight="1">
      <c r="B23" s="18">
        <v>5</v>
      </c>
      <c r="C23" s="19" t="s">
        <v>33</v>
      </c>
      <c r="D23" s="34" t="s">
        <v>24</v>
      </c>
      <c r="E23" s="21">
        <v>896</v>
      </c>
      <c r="F23" s="22">
        <v>469</v>
      </c>
      <c r="G23" s="22">
        <v>211</v>
      </c>
      <c r="H23" s="22">
        <v>125</v>
      </c>
      <c r="I23" s="22">
        <v>191</v>
      </c>
      <c r="J23" s="22">
        <v>107</v>
      </c>
      <c r="K23" s="22">
        <v>238</v>
      </c>
      <c r="L23" s="22">
        <v>97</v>
      </c>
      <c r="M23" s="22">
        <v>466</v>
      </c>
      <c r="N23" s="22">
        <v>239</v>
      </c>
      <c r="O23" s="22">
        <v>229</v>
      </c>
      <c r="P23" s="22">
        <v>129</v>
      </c>
    </row>
    <row r="24" spans="2:16" ht="15" customHeight="1">
      <c r="B24" s="18">
        <v>6</v>
      </c>
      <c r="C24" s="19" t="s">
        <v>34</v>
      </c>
      <c r="D24" s="34" t="s">
        <v>24</v>
      </c>
      <c r="E24" s="21">
        <v>491</v>
      </c>
      <c r="F24" s="22">
        <v>283</v>
      </c>
      <c r="G24" s="22">
        <v>125</v>
      </c>
      <c r="H24" s="22">
        <v>72</v>
      </c>
      <c r="I24" s="22">
        <v>111</v>
      </c>
      <c r="J24" s="22">
        <v>69</v>
      </c>
      <c r="K24" s="22">
        <v>111</v>
      </c>
      <c r="L24" s="22">
        <v>54</v>
      </c>
      <c r="M24" s="22">
        <v>243</v>
      </c>
      <c r="N24" s="22">
        <v>154</v>
      </c>
      <c r="O24" s="22">
        <v>128</v>
      </c>
      <c r="P24" s="22">
        <v>82</v>
      </c>
    </row>
    <row r="25" spans="2:16" s="35" customFormat="1" ht="15" customHeight="1">
      <c r="B25" s="30" t="s">
        <v>35</v>
      </c>
      <c r="C25" s="31" t="s">
        <v>36</v>
      </c>
      <c r="D25" s="32" t="s">
        <v>14</v>
      </c>
      <c r="E25" s="16">
        <f>SUM(E26:E30)</f>
        <v>3062</v>
      </c>
      <c r="F25" s="16">
        <f aca="true" t="shared" si="3" ref="F25:P25">SUM(F26:F30)</f>
        <v>1472</v>
      </c>
      <c r="G25" s="16">
        <f t="shared" si="3"/>
        <v>435</v>
      </c>
      <c r="H25" s="16">
        <f t="shared" si="3"/>
        <v>236</v>
      </c>
      <c r="I25" s="16">
        <f t="shared" si="3"/>
        <v>587</v>
      </c>
      <c r="J25" s="16">
        <f t="shared" si="3"/>
        <v>308</v>
      </c>
      <c r="K25" s="16">
        <f t="shared" si="3"/>
        <v>723</v>
      </c>
      <c r="L25" s="16">
        <f t="shared" si="3"/>
        <v>268</v>
      </c>
      <c r="M25" s="16">
        <f t="shared" si="3"/>
        <v>1268</v>
      </c>
      <c r="N25" s="16">
        <f t="shared" si="3"/>
        <v>651</v>
      </c>
      <c r="O25" s="16">
        <f t="shared" si="3"/>
        <v>589</v>
      </c>
      <c r="P25" s="16">
        <f t="shared" si="3"/>
        <v>284</v>
      </c>
    </row>
    <row r="26" spans="2:16" ht="15" customHeight="1">
      <c r="B26" s="18">
        <v>1</v>
      </c>
      <c r="C26" s="19" t="s">
        <v>37</v>
      </c>
      <c r="D26" s="34" t="s">
        <v>24</v>
      </c>
      <c r="E26" s="21">
        <v>287</v>
      </c>
      <c r="F26" s="22">
        <v>161</v>
      </c>
      <c r="G26" s="22">
        <v>71</v>
      </c>
      <c r="H26" s="22">
        <v>35</v>
      </c>
      <c r="I26" s="23">
        <v>34</v>
      </c>
      <c r="J26" s="22">
        <v>18</v>
      </c>
      <c r="K26" s="23">
        <v>80</v>
      </c>
      <c r="L26" s="22">
        <v>29</v>
      </c>
      <c r="M26" s="23">
        <v>122</v>
      </c>
      <c r="N26" s="22">
        <v>79</v>
      </c>
      <c r="O26" s="23">
        <v>65</v>
      </c>
      <c r="P26" s="22">
        <v>28</v>
      </c>
    </row>
    <row r="27" spans="2:16" ht="15" customHeight="1">
      <c r="B27" s="18">
        <v>2</v>
      </c>
      <c r="C27" s="19" t="s">
        <v>38</v>
      </c>
      <c r="D27" s="34" t="s">
        <v>16</v>
      </c>
      <c r="E27" s="21">
        <v>197</v>
      </c>
      <c r="F27" s="22">
        <v>88</v>
      </c>
      <c r="G27" s="36">
        <v>44</v>
      </c>
      <c r="H27" s="22">
        <v>24</v>
      </c>
      <c r="I27" s="23">
        <v>27</v>
      </c>
      <c r="J27" s="22">
        <v>19</v>
      </c>
      <c r="K27" s="23">
        <v>48</v>
      </c>
      <c r="L27" s="22">
        <v>17</v>
      </c>
      <c r="M27" s="23">
        <v>82</v>
      </c>
      <c r="N27" s="22">
        <v>34</v>
      </c>
      <c r="O27" s="23">
        <v>65</v>
      </c>
      <c r="P27" s="22">
        <v>22</v>
      </c>
    </row>
    <row r="28" spans="2:16" ht="15" customHeight="1">
      <c r="B28" s="18">
        <v>3</v>
      </c>
      <c r="C28" s="19" t="s">
        <v>39</v>
      </c>
      <c r="D28" s="34" t="s">
        <v>24</v>
      </c>
      <c r="E28" s="21">
        <v>191</v>
      </c>
      <c r="F28" s="22">
        <v>113</v>
      </c>
      <c r="G28" s="22">
        <v>57</v>
      </c>
      <c r="H28" s="22">
        <v>32</v>
      </c>
      <c r="I28" s="37">
        <v>27</v>
      </c>
      <c r="J28" s="22">
        <v>19</v>
      </c>
      <c r="K28" s="37">
        <v>53</v>
      </c>
      <c r="L28" s="22">
        <v>18</v>
      </c>
      <c r="M28" s="37">
        <v>78</v>
      </c>
      <c r="N28" s="22">
        <v>43</v>
      </c>
      <c r="O28" s="37">
        <v>46</v>
      </c>
      <c r="P28" s="22">
        <v>27</v>
      </c>
    </row>
    <row r="29" spans="2:16" ht="15" customHeight="1">
      <c r="B29" s="18">
        <v>4</v>
      </c>
      <c r="C29" s="19" t="s">
        <v>40</v>
      </c>
      <c r="D29" s="34" t="s">
        <v>24</v>
      </c>
      <c r="E29" s="21">
        <v>476</v>
      </c>
      <c r="F29" s="22">
        <v>241</v>
      </c>
      <c r="G29" s="22">
        <v>87</v>
      </c>
      <c r="H29" s="22">
        <v>43</v>
      </c>
      <c r="I29" s="37">
        <v>74</v>
      </c>
      <c r="J29" s="22">
        <v>40</v>
      </c>
      <c r="K29" s="37">
        <v>143</v>
      </c>
      <c r="L29" s="22">
        <v>55</v>
      </c>
      <c r="M29" s="37">
        <v>221</v>
      </c>
      <c r="N29" s="22">
        <v>122</v>
      </c>
      <c r="O29" s="37">
        <v>173</v>
      </c>
      <c r="P29" s="22">
        <v>96</v>
      </c>
    </row>
    <row r="30" spans="2:16" ht="15" customHeight="1">
      <c r="B30" s="18">
        <v>5</v>
      </c>
      <c r="C30" s="19" t="s">
        <v>41</v>
      </c>
      <c r="D30" s="34" t="s">
        <v>24</v>
      </c>
      <c r="E30" s="21">
        <v>1911</v>
      </c>
      <c r="F30" s="22">
        <v>869</v>
      </c>
      <c r="G30" s="22">
        <v>176</v>
      </c>
      <c r="H30" s="22">
        <v>102</v>
      </c>
      <c r="I30" s="37">
        <v>425</v>
      </c>
      <c r="J30" s="22">
        <v>212</v>
      </c>
      <c r="K30" s="37">
        <v>399</v>
      </c>
      <c r="L30" s="22">
        <v>149</v>
      </c>
      <c r="M30" s="37">
        <v>765</v>
      </c>
      <c r="N30" s="22">
        <v>373</v>
      </c>
      <c r="O30" s="37">
        <v>240</v>
      </c>
      <c r="P30" s="22">
        <v>111</v>
      </c>
    </row>
    <row r="31" spans="2:16" s="38" customFormat="1" ht="15" customHeight="1">
      <c r="B31" s="30" t="s">
        <v>42</v>
      </c>
      <c r="C31" s="31" t="s">
        <v>43</v>
      </c>
      <c r="D31" s="32" t="s">
        <v>14</v>
      </c>
      <c r="E31" s="16">
        <f>SUM(E32:E36)</f>
        <v>4167</v>
      </c>
      <c r="F31" s="16">
        <f aca="true" t="shared" si="4" ref="F31:P31">SUM(F32:F36)</f>
        <v>2184</v>
      </c>
      <c r="G31" s="16">
        <f t="shared" si="4"/>
        <v>987</v>
      </c>
      <c r="H31" s="16">
        <f t="shared" si="4"/>
        <v>492</v>
      </c>
      <c r="I31" s="16">
        <f t="shared" si="4"/>
        <v>883</v>
      </c>
      <c r="J31" s="16">
        <f t="shared" si="4"/>
        <v>517</v>
      </c>
      <c r="K31" s="16">
        <f t="shared" si="4"/>
        <v>940</v>
      </c>
      <c r="L31" s="16">
        <f t="shared" si="4"/>
        <v>356</v>
      </c>
      <c r="M31" s="16">
        <f t="shared" si="4"/>
        <v>1992</v>
      </c>
      <c r="N31" s="16">
        <f t="shared" si="4"/>
        <v>1107</v>
      </c>
      <c r="O31" s="16">
        <f t="shared" si="4"/>
        <v>1432</v>
      </c>
      <c r="P31" s="16">
        <f t="shared" si="4"/>
        <v>789</v>
      </c>
    </row>
    <row r="32" spans="2:16" ht="15" customHeight="1">
      <c r="B32" s="18">
        <v>1</v>
      </c>
      <c r="C32" s="19" t="s">
        <v>44</v>
      </c>
      <c r="D32" s="34" t="s">
        <v>24</v>
      </c>
      <c r="E32" s="21">
        <v>762</v>
      </c>
      <c r="F32" s="22">
        <v>393</v>
      </c>
      <c r="G32" s="22">
        <v>150</v>
      </c>
      <c r="H32" s="22">
        <v>65</v>
      </c>
      <c r="I32" s="23">
        <v>162</v>
      </c>
      <c r="J32" s="22">
        <v>95</v>
      </c>
      <c r="K32" s="23">
        <v>183</v>
      </c>
      <c r="L32" s="22">
        <v>74</v>
      </c>
      <c r="M32" s="23">
        <v>427</v>
      </c>
      <c r="N32" s="22">
        <v>226</v>
      </c>
      <c r="O32" s="23">
        <v>284</v>
      </c>
      <c r="P32" s="22">
        <v>166</v>
      </c>
    </row>
    <row r="33" spans="2:16" ht="15" customHeight="1">
      <c r="B33" s="18">
        <v>2</v>
      </c>
      <c r="C33" s="19" t="s">
        <v>45</v>
      </c>
      <c r="D33" s="34" t="s">
        <v>24</v>
      </c>
      <c r="E33" s="21">
        <v>1374</v>
      </c>
      <c r="F33" s="22">
        <v>746</v>
      </c>
      <c r="G33" s="22">
        <v>359</v>
      </c>
      <c r="H33" s="22">
        <v>183</v>
      </c>
      <c r="I33" s="22">
        <v>298</v>
      </c>
      <c r="J33" s="22">
        <v>172</v>
      </c>
      <c r="K33" s="22">
        <v>317</v>
      </c>
      <c r="L33" s="22">
        <v>125</v>
      </c>
      <c r="M33" s="22">
        <v>602</v>
      </c>
      <c r="N33" s="22">
        <v>356</v>
      </c>
      <c r="O33" s="22">
        <v>428</v>
      </c>
      <c r="P33" s="22">
        <v>245</v>
      </c>
    </row>
    <row r="34" spans="2:16" ht="15" customHeight="1">
      <c r="B34" s="18">
        <v>3</v>
      </c>
      <c r="C34" s="19" t="s">
        <v>46</v>
      </c>
      <c r="D34" s="34" t="s">
        <v>16</v>
      </c>
      <c r="E34" s="21">
        <v>329</v>
      </c>
      <c r="F34" s="22">
        <v>160</v>
      </c>
      <c r="G34" s="22">
        <v>65</v>
      </c>
      <c r="H34" s="22">
        <v>31</v>
      </c>
      <c r="I34" s="22">
        <v>76</v>
      </c>
      <c r="J34" s="22">
        <v>45</v>
      </c>
      <c r="K34" s="22">
        <v>60</v>
      </c>
      <c r="L34" s="22">
        <v>20</v>
      </c>
      <c r="M34" s="22">
        <v>152</v>
      </c>
      <c r="N34" s="22">
        <v>84</v>
      </c>
      <c r="O34" s="22">
        <v>105</v>
      </c>
      <c r="P34" s="22">
        <v>47</v>
      </c>
    </row>
    <row r="35" spans="2:16" ht="15" customHeight="1">
      <c r="B35" s="18">
        <v>4</v>
      </c>
      <c r="C35" s="19" t="s">
        <v>47</v>
      </c>
      <c r="D35" s="34" t="s">
        <v>24</v>
      </c>
      <c r="E35" s="21">
        <v>1376</v>
      </c>
      <c r="F35" s="22">
        <v>714</v>
      </c>
      <c r="G35" s="22">
        <v>331</v>
      </c>
      <c r="H35" s="22">
        <v>175</v>
      </c>
      <c r="I35" s="22">
        <v>273</v>
      </c>
      <c r="J35" s="22">
        <v>165</v>
      </c>
      <c r="K35" s="22">
        <v>309</v>
      </c>
      <c r="L35" s="22">
        <v>114</v>
      </c>
      <c r="M35" s="22">
        <v>656</v>
      </c>
      <c r="N35" s="22">
        <v>354</v>
      </c>
      <c r="O35" s="22">
        <v>505</v>
      </c>
      <c r="P35" s="22">
        <v>276</v>
      </c>
    </row>
    <row r="36" spans="2:16" ht="15" customHeight="1">
      <c r="B36" s="18">
        <v>5</v>
      </c>
      <c r="C36" s="19" t="s">
        <v>48</v>
      </c>
      <c r="D36" s="34" t="s">
        <v>16</v>
      </c>
      <c r="E36" s="21">
        <v>326</v>
      </c>
      <c r="F36" s="22">
        <v>171</v>
      </c>
      <c r="G36" s="22">
        <v>82</v>
      </c>
      <c r="H36" s="22">
        <v>38</v>
      </c>
      <c r="I36" s="23">
        <v>74</v>
      </c>
      <c r="J36" s="22">
        <v>40</v>
      </c>
      <c r="K36" s="23">
        <v>71</v>
      </c>
      <c r="L36" s="22">
        <v>23</v>
      </c>
      <c r="M36" s="23">
        <v>155</v>
      </c>
      <c r="N36" s="22">
        <v>87</v>
      </c>
      <c r="O36" s="23">
        <v>110</v>
      </c>
      <c r="P36" s="22">
        <v>55</v>
      </c>
    </row>
    <row r="37" spans="2:16" s="35" customFormat="1" ht="15" customHeight="1">
      <c r="B37" s="30" t="s">
        <v>49</v>
      </c>
      <c r="C37" s="31" t="s">
        <v>50</v>
      </c>
      <c r="D37" s="32" t="s">
        <v>14</v>
      </c>
      <c r="E37" s="16">
        <f>SUM(E38:E42)</f>
        <v>1611</v>
      </c>
      <c r="F37" s="16">
        <f aca="true" t="shared" si="5" ref="F37:P37">SUM(F38:F42)</f>
        <v>845</v>
      </c>
      <c r="G37" s="16">
        <f t="shared" si="5"/>
        <v>271</v>
      </c>
      <c r="H37" s="16">
        <f t="shared" si="5"/>
        <v>136</v>
      </c>
      <c r="I37" s="16">
        <f t="shared" si="5"/>
        <v>420</v>
      </c>
      <c r="J37" s="16">
        <f t="shared" si="5"/>
        <v>252</v>
      </c>
      <c r="K37" s="16">
        <f t="shared" si="5"/>
        <v>377</v>
      </c>
      <c r="L37" s="16">
        <f t="shared" si="5"/>
        <v>139</v>
      </c>
      <c r="M37" s="16">
        <f t="shared" si="5"/>
        <v>587</v>
      </c>
      <c r="N37" s="16">
        <f t="shared" si="5"/>
        <v>316</v>
      </c>
      <c r="O37" s="16">
        <f t="shared" si="5"/>
        <v>459</v>
      </c>
      <c r="P37" s="16">
        <f t="shared" si="5"/>
        <v>275</v>
      </c>
    </row>
    <row r="38" spans="2:16" ht="15" customHeight="1">
      <c r="B38" s="18">
        <v>1</v>
      </c>
      <c r="C38" s="19" t="s">
        <v>51</v>
      </c>
      <c r="D38" s="34" t="s">
        <v>16</v>
      </c>
      <c r="E38" s="39">
        <v>163</v>
      </c>
      <c r="F38" s="22">
        <v>88</v>
      </c>
      <c r="G38" s="22">
        <v>23</v>
      </c>
      <c r="H38" s="22">
        <v>8</v>
      </c>
      <c r="I38" s="23">
        <v>52</v>
      </c>
      <c r="J38" s="22">
        <v>29</v>
      </c>
      <c r="K38" s="23">
        <v>28</v>
      </c>
      <c r="L38" s="22">
        <v>10</v>
      </c>
      <c r="M38" s="23">
        <v>65</v>
      </c>
      <c r="N38" s="22">
        <v>41</v>
      </c>
      <c r="O38" s="23">
        <v>50</v>
      </c>
      <c r="P38" s="22">
        <v>24</v>
      </c>
    </row>
    <row r="39" spans="2:16" ht="15" customHeight="1">
      <c r="B39" s="18">
        <v>2</v>
      </c>
      <c r="C39" s="19" t="s">
        <v>52</v>
      </c>
      <c r="D39" s="34" t="s">
        <v>24</v>
      </c>
      <c r="E39" s="21">
        <v>178</v>
      </c>
      <c r="F39" s="40">
        <v>89</v>
      </c>
      <c r="G39" s="22">
        <v>25</v>
      </c>
      <c r="H39" s="22">
        <v>10</v>
      </c>
      <c r="I39" s="23">
        <v>37</v>
      </c>
      <c r="J39" s="22">
        <v>19</v>
      </c>
      <c r="K39" s="23">
        <v>48</v>
      </c>
      <c r="L39" s="22">
        <v>15</v>
      </c>
      <c r="M39" s="23">
        <v>71</v>
      </c>
      <c r="N39" s="22">
        <v>40</v>
      </c>
      <c r="O39" s="23">
        <v>50</v>
      </c>
      <c r="P39" s="22">
        <v>29</v>
      </c>
    </row>
    <row r="40" spans="2:16" ht="15" customHeight="1">
      <c r="B40" s="18">
        <v>3</v>
      </c>
      <c r="C40" s="19" t="s">
        <v>53</v>
      </c>
      <c r="D40" s="34" t="s">
        <v>16</v>
      </c>
      <c r="E40" s="21">
        <v>162</v>
      </c>
      <c r="F40" s="40">
        <v>100</v>
      </c>
      <c r="G40" s="22">
        <v>27</v>
      </c>
      <c r="H40" s="22">
        <v>16</v>
      </c>
      <c r="I40" s="22">
        <v>50</v>
      </c>
      <c r="J40" s="22">
        <v>39</v>
      </c>
      <c r="K40" s="22">
        <v>38</v>
      </c>
      <c r="L40" s="22">
        <v>15</v>
      </c>
      <c r="M40" s="22">
        <v>51</v>
      </c>
      <c r="N40" s="22">
        <v>30</v>
      </c>
      <c r="O40" s="22">
        <v>48</v>
      </c>
      <c r="P40" s="22">
        <v>33</v>
      </c>
    </row>
    <row r="41" spans="2:16" ht="15" customHeight="1">
      <c r="B41" s="18">
        <v>4</v>
      </c>
      <c r="C41" s="19" t="s">
        <v>54</v>
      </c>
      <c r="D41" s="34" t="s">
        <v>24</v>
      </c>
      <c r="E41" s="21">
        <v>828</v>
      </c>
      <c r="F41" s="40">
        <v>421</v>
      </c>
      <c r="G41" s="22">
        <v>138</v>
      </c>
      <c r="H41" s="22">
        <v>74</v>
      </c>
      <c r="I41" s="22">
        <v>205</v>
      </c>
      <c r="J41" s="22">
        <v>116</v>
      </c>
      <c r="K41" s="22">
        <v>195</v>
      </c>
      <c r="L41" s="22">
        <v>81</v>
      </c>
      <c r="M41" s="22">
        <v>320</v>
      </c>
      <c r="N41" s="41">
        <v>165</v>
      </c>
      <c r="O41" s="22">
        <v>215</v>
      </c>
      <c r="P41" s="22">
        <v>130</v>
      </c>
    </row>
    <row r="42" spans="2:16" ht="15" customHeight="1">
      <c r="B42" s="18">
        <v>5</v>
      </c>
      <c r="C42" s="19" t="s">
        <v>55</v>
      </c>
      <c r="D42" s="34" t="s">
        <v>24</v>
      </c>
      <c r="E42" s="21">
        <v>280</v>
      </c>
      <c r="F42" s="40">
        <v>147</v>
      </c>
      <c r="G42" s="22">
        <v>58</v>
      </c>
      <c r="H42" s="22">
        <v>28</v>
      </c>
      <c r="I42" s="22">
        <v>76</v>
      </c>
      <c r="J42" s="22">
        <v>49</v>
      </c>
      <c r="K42" s="22">
        <v>68</v>
      </c>
      <c r="L42" s="22">
        <v>18</v>
      </c>
      <c r="M42" s="22">
        <v>80</v>
      </c>
      <c r="N42" s="22">
        <v>40</v>
      </c>
      <c r="O42" s="22">
        <v>96</v>
      </c>
      <c r="P42" s="22">
        <v>59</v>
      </c>
    </row>
    <row r="43" spans="2:16" ht="15" customHeight="1">
      <c r="B43" s="42"/>
      <c r="C43" s="43"/>
      <c r="D43" s="44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</row>
    <row r="44" spans="2:16" ht="15" customHeight="1">
      <c r="B44" s="47"/>
      <c r="C44" s="48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2:16" ht="15" customHeight="1">
      <c r="B45" s="52"/>
      <c r="C45" s="53"/>
      <c r="D45" s="54"/>
      <c r="E45" s="54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</row>
    <row r="46" spans="2:16" ht="39" customHeight="1">
      <c r="B46" s="194" t="s">
        <v>0</v>
      </c>
      <c r="C46" s="195" t="s">
        <v>1</v>
      </c>
      <c r="D46" s="194" t="s">
        <v>2</v>
      </c>
      <c r="E46" s="190" t="s">
        <v>3</v>
      </c>
      <c r="F46" s="190"/>
      <c r="G46" s="190" t="s">
        <v>4</v>
      </c>
      <c r="H46" s="190"/>
      <c r="I46" s="190" t="s">
        <v>5</v>
      </c>
      <c r="J46" s="190"/>
      <c r="K46" s="190" t="s">
        <v>6</v>
      </c>
      <c r="L46" s="190"/>
      <c r="M46" s="190" t="s">
        <v>7</v>
      </c>
      <c r="N46" s="190"/>
      <c r="O46" s="190" t="s">
        <v>8</v>
      </c>
      <c r="P46" s="190"/>
    </row>
    <row r="47" spans="2:16" ht="15" customHeight="1">
      <c r="B47" s="194"/>
      <c r="C47" s="195"/>
      <c r="D47" s="194"/>
      <c r="E47" s="57" t="s">
        <v>9</v>
      </c>
      <c r="F47" s="58" t="s">
        <v>10</v>
      </c>
      <c r="G47" s="57" t="s">
        <v>9</v>
      </c>
      <c r="H47" s="58" t="s">
        <v>10</v>
      </c>
      <c r="I47" s="57" t="s">
        <v>9</v>
      </c>
      <c r="J47" s="58" t="s">
        <v>10</v>
      </c>
      <c r="K47" s="57" t="s">
        <v>9</v>
      </c>
      <c r="L47" s="58" t="s">
        <v>10</v>
      </c>
      <c r="M47" s="57" t="s">
        <v>9</v>
      </c>
      <c r="N47" s="58" t="s">
        <v>10</v>
      </c>
      <c r="O47" s="57" t="s">
        <v>9</v>
      </c>
      <c r="P47" s="59" t="s">
        <v>10</v>
      </c>
    </row>
    <row r="48" spans="2:16" s="35" customFormat="1" ht="15" customHeight="1">
      <c r="B48" s="202" t="s">
        <v>56</v>
      </c>
      <c r="C48" s="203"/>
      <c r="D48" s="203"/>
      <c r="E48" s="198">
        <f aca="true" t="shared" si="6" ref="E48:P48">SUM(E50+E59+E69+E95+E77+E100+E111)</f>
        <v>35420</v>
      </c>
      <c r="F48" s="198">
        <f t="shared" si="6"/>
        <v>19398</v>
      </c>
      <c r="G48" s="198">
        <f t="shared" si="6"/>
        <v>6521</v>
      </c>
      <c r="H48" s="198">
        <f t="shared" si="6"/>
        <v>3575</v>
      </c>
      <c r="I48" s="198">
        <f t="shared" si="6"/>
        <v>6976</v>
      </c>
      <c r="J48" s="198">
        <f t="shared" si="6"/>
        <v>4049</v>
      </c>
      <c r="K48" s="198">
        <f t="shared" si="6"/>
        <v>7918</v>
      </c>
      <c r="L48" s="198">
        <f t="shared" si="6"/>
        <v>3293</v>
      </c>
      <c r="M48" s="198">
        <f t="shared" si="6"/>
        <v>16537</v>
      </c>
      <c r="N48" s="198">
        <f t="shared" si="6"/>
        <v>9735</v>
      </c>
      <c r="O48" s="198">
        <f t="shared" si="6"/>
        <v>9343</v>
      </c>
      <c r="P48" s="200">
        <f t="shared" si="6"/>
        <v>5506</v>
      </c>
    </row>
    <row r="49" spans="2:16" s="35" customFormat="1" ht="18" customHeight="1">
      <c r="B49" s="203"/>
      <c r="C49" s="203"/>
      <c r="D49" s="203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201"/>
    </row>
    <row r="50" spans="2:16" ht="15" customHeight="1">
      <c r="B50" s="30" t="s">
        <v>12</v>
      </c>
      <c r="C50" s="31" t="s">
        <v>57</v>
      </c>
      <c r="D50" s="60" t="s">
        <v>14</v>
      </c>
      <c r="E50" s="61">
        <f>SUM(E51:E57)</f>
        <v>4067</v>
      </c>
      <c r="F50" s="61">
        <f aca="true" t="shared" si="7" ref="F50:P50">SUM(F51:F57)</f>
        <v>2289</v>
      </c>
      <c r="G50" s="61">
        <f t="shared" si="7"/>
        <v>737</v>
      </c>
      <c r="H50" s="61">
        <f t="shared" si="7"/>
        <v>382</v>
      </c>
      <c r="I50" s="61">
        <f t="shared" si="7"/>
        <v>862</v>
      </c>
      <c r="J50" s="61">
        <f t="shared" si="7"/>
        <v>494</v>
      </c>
      <c r="K50" s="61">
        <f t="shared" si="7"/>
        <v>850</v>
      </c>
      <c r="L50" s="61">
        <f t="shared" si="7"/>
        <v>375</v>
      </c>
      <c r="M50" s="61">
        <f t="shared" si="7"/>
        <v>2237</v>
      </c>
      <c r="N50" s="61">
        <f t="shared" si="7"/>
        <v>1346</v>
      </c>
      <c r="O50" s="61">
        <f t="shared" si="7"/>
        <v>1157</v>
      </c>
      <c r="P50" s="61">
        <f t="shared" si="7"/>
        <v>707</v>
      </c>
    </row>
    <row r="51" spans="2:16" ht="15" customHeight="1">
      <c r="B51" s="18">
        <v>1</v>
      </c>
      <c r="C51" s="19" t="s">
        <v>58</v>
      </c>
      <c r="D51" s="21" t="s">
        <v>16</v>
      </c>
      <c r="E51" s="21">
        <v>153</v>
      </c>
      <c r="F51" s="62">
        <v>88</v>
      </c>
      <c r="G51" s="62">
        <v>30</v>
      </c>
      <c r="H51" s="62">
        <v>14</v>
      </c>
      <c r="I51" s="63">
        <v>33</v>
      </c>
      <c r="J51" s="62">
        <v>19</v>
      </c>
      <c r="K51" s="63">
        <v>35</v>
      </c>
      <c r="L51" s="62">
        <v>16</v>
      </c>
      <c r="M51" s="63">
        <v>62</v>
      </c>
      <c r="N51" s="62">
        <v>37</v>
      </c>
      <c r="O51" s="63">
        <v>44</v>
      </c>
      <c r="P51" s="62">
        <v>25</v>
      </c>
    </row>
    <row r="52" spans="2:16" ht="15" customHeight="1">
      <c r="B52" s="18">
        <v>2</v>
      </c>
      <c r="C52" s="19" t="s">
        <v>59</v>
      </c>
      <c r="D52" s="21" t="s">
        <v>16</v>
      </c>
      <c r="E52" s="21">
        <v>104</v>
      </c>
      <c r="F52" s="62">
        <v>62</v>
      </c>
      <c r="G52" s="62">
        <v>30</v>
      </c>
      <c r="H52" s="62">
        <v>14</v>
      </c>
      <c r="I52" s="63">
        <v>29</v>
      </c>
      <c r="J52" s="62">
        <v>20</v>
      </c>
      <c r="K52" s="63">
        <v>16</v>
      </c>
      <c r="L52" s="62">
        <v>4</v>
      </c>
      <c r="M52" s="63">
        <v>31</v>
      </c>
      <c r="N52" s="62">
        <v>23</v>
      </c>
      <c r="O52" s="63">
        <v>27</v>
      </c>
      <c r="P52" s="62">
        <v>15</v>
      </c>
    </row>
    <row r="53" spans="2:16" ht="12.75">
      <c r="B53" s="18">
        <v>3</v>
      </c>
      <c r="C53" s="19" t="s">
        <v>60</v>
      </c>
      <c r="D53" s="21" t="s">
        <v>16</v>
      </c>
      <c r="E53" s="21">
        <v>324</v>
      </c>
      <c r="F53" s="62">
        <v>203</v>
      </c>
      <c r="G53" s="62">
        <v>96</v>
      </c>
      <c r="H53" s="62">
        <v>49</v>
      </c>
      <c r="I53" s="62">
        <v>57</v>
      </c>
      <c r="J53" s="62">
        <v>40</v>
      </c>
      <c r="K53" s="62">
        <v>61</v>
      </c>
      <c r="L53" s="62">
        <v>26</v>
      </c>
      <c r="M53" s="62">
        <v>153</v>
      </c>
      <c r="N53" s="62">
        <v>111</v>
      </c>
      <c r="O53" s="62">
        <v>75</v>
      </c>
      <c r="P53" s="62">
        <v>44</v>
      </c>
    </row>
    <row r="54" spans="2:16" ht="12.75">
      <c r="B54" s="18">
        <v>4</v>
      </c>
      <c r="C54" s="19" t="s">
        <v>61</v>
      </c>
      <c r="D54" s="21" t="s">
        <v>16</v>
      </c>
      <c r="E54" s="21">
        <v>735</v>
      </c>
      <c r="F54" s="62">
        <v>382</v>
      </c>
      <c r="G54" s="62">
        <v>102</v>
      </c>
      <c r="H54" s="62">
        <v>46</v>
      </c>
      <c r="I54" s="62">
        <v>196</v>
      </c>
      <c r="J54" s="62">
        <v>106</v>
      </c>
      <c r="K54" s="62">
        <v>139</v>
      </c>
      <c r="L54" s="62">
        <v>57</v>
      </c>
      <c r="M54" s="62">
        <v>464</v>
      </c>
      <c r="N54" s="62">
        <v>260</v>
      </c>
      <c r="O54" s="62">
        <v>260</v>
      </c>
      <c r="P54" s="62">
        <v>141</v>
      </c>
    </row>
    <row r="55" spans="2:16" ht="12.75">
      <c r="B55" s="18">
        <v>5</v>
      </c>
      <c r="C55" s="19" t="s">
        <v>61</v>
      </c>
      <c r="D55" s="21" t="s">
        <v>20</v>
      </c>
      <c r="E55" s="21">
        <v>1657</v>
      </c>
      <c r="F55" s="62">
        <v>857</v>
      </c>
      <c r="G55" s="62">
        <v>224</v>
      </c>
      <c r="H55" s="62">
        <v>112</v>
      </c>
      <c r="I55" s="62">
        <v>316</v>
      </c>
      <c r="J55" s="62">
        <v>158</v>
      </c>
      <c r="K55" s="62">
        <v>380</v>
      </c>
      <c r="L55" s="62">
        <v>159</v>
      </c>
      <c r="M55" s="62">
        <v>1043</v>
      </c>
      <c r="N55" s="62">
        <v>554</v>
      </c>
      <c r="O55" s="62">
        <v>448</v>
      </c>
      <c r="P55" s="62">
        <v>266</v>
      </c>
    </row>
    <row r="56" spans="2:16" ht="12.75">
      <c r="B56" s="18">
        <v>6</v>
      </c>
      <c r="C56" s="19" t="s">
        <v>62</v>
      </c>
      <c r="D56" s="21" t="s">
        <v>24</v>
      </c>
      <c r="E56" s="21">
        <v>920</v>
      </c>
      <c r="F56" s="62">
        <v>582</v>
      </c>
      <c r="G56" s="62">
        <v>210</v>
      </c>
      <c r="H56" s="62">
        <v>125</v>
      </c>
      <c r="I56" s="62">
        <v>189</v>
      </c>
      <c r="J56" s="62">
        <v>128</v>
      </c>
      <c r="K56" s="62">
        <v>183</v>
      </c>
      <c r="L56" s="62">
        <v>92</v>
      </c>
      <c r="M56" s="62">
        <v>409</v>
      </c>
      <c r="N56" s="62">
        <v>300</v>
      </c>
      <c r="O56" s="62">
        <v>250</v>
      </c>
      <c r="P56" s="62">
        <v>179</v>
      </c>
    </row>
    <row r="57" spans="2:16" ht="12.75">
      <c r="B57" s="18">
        <v>7</v>
      </c>
      <c r="C57" s="19" t="s">
        <v>63</v>
      </c>
      <c r="D57" s="21" t="s">
        <v>16</v>
      </c>
      <c r="E57" s="21">
        <v>174</v>
      </c>
      <c r="F57" s="62">
        <v>115</v>
      </c>
      <c r="G57" s="62">
        <v>45</v>
      </c>
      <c r="H57" s="62">
        <v>22</v>
      </c>
      <c r="I57" s="62">
        <v>42</v>
      </c>
      <c r="J57" s="62">
        <v>23</v>
      </c>
      <c r="K57" s="62">
        <v>36</v>
      </c>
      <c r="L57" s="62">
        <v>21</v>
      </c>
      <c r="M57" s="62">
        <v>75</v>
      </c>
      <c r="N57" s="62">
        <v>61</v>
      </c>
      <c r="O57" s="62">
        <v>53</v>
      </c>
      <c r="P57" s="62">
        <v>37</v>
      </c>
    </row>
    <row r="58" spans="2:16" ht="9" customHeight="1">
      <c r="B58" s="64"/>
      <c r="C58" s="65"/>
      <c r="D58" s="66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 ht="15">
      <c r="B59" s="30" t="s">
        <v>27</v>
      </c>
      <c r="C59" s="31" t="s">
        <v>64</v>
      </c>
      <c r="D59" s="60" t="s">
        <v>14</v>
      </c>
      <c r="E59" s="61">
        <f>SUM(E60:E67)</f>
        <v>7170</v>
      </c>
      <c r="F59" s="61">
        <f aca="true" t="shared" si="8" ref="F59:P59">SUM(F60:F67)</f>
        <v>4065</v>
      </c>
      <c r="G59" s="61">
        <f t="shared" si="8"/>
        <v>1372</v>
      </c>
      <c r="H59" s="61">
        <f t="shared" si="8"/>
        <v>775</v>
      </c>
      <c r="I59" s="61">
        <f t="shared" si="8"/>
        <v>1380</v>
      </c>
      <c r="J59" s="61">
        <f t="shared" si="8"/>
        <v>803</v>
      </c>
      <c r="K59" s="61">
        <f t="shared" si="8"/>
        <v>1580</v>
      </c>
      <c r="L59" s="61">
        <f t="shared" si="8"/>
        <v>706</v>
      </c>
      <c r="M59" s="61">
        <f t="shared" si="8"/>
        <v>3857</v>
      </c>
      <c r="N59" s="61">
        <f t="shared" si="8"/>
        <v>2390</v>
      </c>
      <c r="O59" s="61">
        <f t="shared" si="8"/>
        <v>2017</v>
      </c>
      <c r="P59" s="61">
        <f t="shared" si="8"/>
        <v>1260</v>
      </c>
    </row>
    <row r="60" spans="2:16" ht="12.75">
      <c r="B60" s="18">
        <v>1</v>
      </c>
      <c r="C60" s="19" t="s">
        <v>65</v>
      </c>
      <c r="D60" s="21" t="s">
        <v>24</v>
      </c>
      <c r="E60" s="21">
        <v>364</v>
      </c>
      <c r="F60" s="62">
        <v>217</v>
      </c>
      <c r="G60" s="62">
        <v>54</v>
      </c>
      <c r="H60" s="62">
        <v>32</v>
      </c>
      <c r="I60" s="63">
        <v>92</v>
      </c>
      <c r="J60" s="62">
        <v>54</v>
      </c>
      <c r="K60" s="63">
        <v>75</v>
      </c>
      <c r="L60" s="62">
        <v>35</v>
      </c>
      <c r="M60" s="63">
        <v>201</v>
      </c>
      <c r="N60" s="62">
        <v>130</v>
      </c>
      <c r="O60" s="63">
        <v>106</v>
      </c>
      <c r="P60" s="62">
        <v>66</v>
      </c>
    </row>
    <row r="61" spans="2:16" ht="12.75">
      <c r="B61" s="18">
        <v>2</v>
      </c>
      <c r="C61" s="19" t="s">
        <v>66</v>
      </c>
      <c r="D61" s="21" t="s">
        <v>16</v>
      </c>
      <c r="E61" s="21">
        <v>269</v>
      </c>
      <c r="F61" s="62">
        <v>140</v>
      </c>
      <c r="G61" s="62">
        <v>62</v>
      </c>
      <c r="H61" s="62">
        <v>30</v>
      </c>
      <c r="I61" s="63">
        <v>51</v>
      </c>
      <c r="J61" s="62">
        <v>28</v>
      </c>
      <c r="K61" s="63">
        <v>58</v>
      </c>
      <c r="L61" s="62">
        <v>18</v>
      </c>
      <c r="M61" s="63">
        <v>138</v>
      </c>
      <c r="N61" s="62">
        <v>84</v>
      </c>
      <c r="O61" s="63">
        <v>85</v>
      </c>
      <c r="P61" s="62">
        <v>52</v>
      </c>
    </row>
    <row r="62" spans="2:16" ht="12.75">
      <c r="B62" s="18">
        <v>3</v>
      </c>
      <c r="C62" s="19" t="s">
        <v>67</v>
      </c>
      <c r="D62" s="21" t="s">
        <v>24</v>
      </c>
      <c r="E62" s="21">
        <v>1746</v>
      </c>
      <c r="F62" s="62">
        <v>992</v>
      </c>
      <c r="G62" s="62">
        <v>266</v>
      </c>
      <c r="H62" s="62">
        <v>159</v>
      </c>
      <c r="I62" s="62">
        <v>338</v>
      </c>
      <c r="J62" s="62">
        <v>191</v>
      </c>
      <c r="K62" s="62">
        <v>358</v>
      </c>
      <c r="L62" s="62">
        <v>160</v>
      </c>
      <c r="M62" s="62">
        <v>1133</v>
      </c>
      <c r="N62" s="62">
        <v>677</v>
      </c>
      <c r="O62" s="62">
        <v>585</v>
      </c>
      <c r="P62" s="62">
        <v>352</v>
      </c>
    </row>
    <row r="63" spans="2:16" ht="12.75">
      <c r="B63" s="18">
        <v>4</v>
      </c>
      <c r="C63" s="19" t="s">
        <v>68</v>
      </c>
      <c r="D63" s="21" t="s">
        <v>16</v>
      </c>
      <c r="E63" s="21">
        <v>595</v>
      </c>
      <c r="F63" s="62">
        <v>347</v>
      </c>
      <c r="G63" s="62">
        <v>116</v>
      </c>
      <c r="H63" s="62">
        <v>72</v>
      </c>
      <c r="I63" s="62">
        <v>118</v>
      </c>
      <c r="J63" s="62">
        <v>75</v>
      </c>
      <c r="K63" s="62">
        <v>140</v>
      </c>
      <c r="L63" s="62">
        <v>57</v>
      </c>
      <c r="M63" s="62">
        <v>322</v>
      </c>
      <c r="N63" s="62">
        <v>198</v>
      </c>
      <c r="O63" s="62">
        <v>153</v>
      </c>
      <c r="P63" s="62">
        <v>106</v>
      </c>
    </row>
    <row r="64" spans="2:16" ht="12.75">
      <c r="B64" s="18">
        <v>5</v>
      </c>
      <c r="C64" s="19" t="s">
        <v>68</v>
      </c>
      <c r="D64" s="21" t="s">
        <v>20</v>
      </c>
      <c r="E64" s="21">
        <v>2912</v>
      </c>
      <c r="F64" s="62">
        <v>1644</v>
      </c>
      <c r="G64" s="62">
        <v>625</v>
      </c>
      <c r="H64" s="62">
        <v>356</v>
      </c>
      <c r="I64" s="62">
        <v>484</v>
      </c>
      <c r="J64" s="62">
        <v>282</v>
      </c>
      <c r="K64" s="62">
        <v>733</v>
      </c>
      <c r="L64" s="62">
        <v>353</v>
      </c>
      <c r="M64" s="62">
        <v>1448</v>
      </c>
      <c r="N64" s="62">
        <v>888</v>
      </c>
      <c r="O64" s="62">
        <v>723</v>
      </c>
      <c r="P64" s="62">
        <v>469</v>
      </c>
    </row>
    <row r="65" spans="2:16" ht="12.75">
      <c r="B65" s="18">
        <v>6</v>
      </c>
      <c r="C65" s="19" t="s">
        <v>69</v>
      </c>
      <c r="D65" s="21" t="s">
        <v>24</v>
      </c>
      <c r="E65" s="21">
        <v>480</v>
      </c>
      <c r="F65" s="62">
        <v>275</v>
      </c>
      <c r="G65" s="62">
        <v>90</v>
      </c>
      <c r="H65" s="62">
        <v>45</v>
      </c>
      <c r="I65" s="62">
        <v>118</v>
      </c>
      <c r="J65" s="62">
        <v>65</v>
      </c>
      <c r="K65" s="62">
        <v>82</v>
      </c>
      <c r="L65" s="62">
        <v>34</v>
      </c>
      <c r="M65" s="62">
        <v>227</v>
      </c>
      <c r="N65" s="62">
        <v>157</v>
      </c>
      <c r="O65" s="62">
        <v>142</v>
      </c>
      <c r="P65" s="62">
        <v>88</v>
      </c>
    </row>
    <row r="66" spans="2:16" ht="12.75">
      <c r="B66" s="18">
        <v>7</v>
      </c>
      <c r="C66" s="19" t="s">
        <v>70</v>
      </c>
      <c r="D66" s="21" t="s">
        <v>16</v>
      </c>
      <c r="E66" s="21">
        <v>467</v>
      </c>
      <c r="F66" s="62">
        <v>264</v>
      </c>
      <c r="G66" s="62">
        <v>82</v>
      </c>
      <c r="H66" s="62">
        <v>45</v>
      </c>
      <c r="I66" s="62">
        <v>88</v>
      </c>
      <c r="J66" s="62">
        <v>53</v>
      </c>
      <c r="K66" s="62">
        <v>78</v>
      </c>
      <c r="L66" s="62">
        <v>36</v>
      </c>
      <c r="M66" s="62">
        <v>228</v>
      </c>
      <c r="N66" s="62">
        <v>152</v>
      </c>
      <c r="O66" s="62">
        <v>124</v>
      </c>
      <c r="P66" s="62">
        <v>74</v>
      </c>
    </row>
    <row r="67" spans="2:16" ht="12.75">
      <c r="B67" s="18">
        <v>8</v>
      </c>
      <c r="C67" s="19" t="s">
        <v>71</v>
      </c>
      <c r="D67" s="21" t="s">
        <v>16</v>
      </c>
      <c r="E67" s="21">
        <v>337</v>
      </c>
      <c r="F67" s="62">
        <v>186</v>
      </c>
      <c r="G67" s="62">
        <v>77</v>
      </c>
      <c r="H67" s="62">
        <v>36</v>
      </c>
      <c r="I67" s="62">
        <v>91</v>
      </c>
      <c r="J67" s="62">
        <v>55</v>
      </c>
      <c r="K67" s="62">
        <v>56</v>
      </c>
      <c r="L67" s="62">
        <v>13</v>
      </c>
      <c r="M67" s="62">
        <v>160</v>
      </c>
      <c r="N67" s="62">
        <v>104</v>
      </c>
      <c r="O67" s="62">
        <v>99</v>
      </c>
      <c r="P67" s="62">
        <v>53</v>
      </c>
    </row>
    <row r="68" spans="2:16" ht="9" customHeight="1">
      <c r="B68" s="64"/>
      <c r="C68" s="65"/>
      <c r="D68" s="66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 ht="15">
      <c r="B69" s="30" t="s">
        <v>35</v>
      </c>
      <c r="C69" s="31" t="s">
        <v>72</v>
      </c>
      <c r="D69" s="60" t="s">
        <v>14</v>
      </c>
      <c r="E69" s="61">
        <f>SUM(E70:E75)</f>
        <v>2071</v>
      </c>
      <c r="F69" s="61">
        <f aca="true" t="shared" si="9" ref="F69:P69">SUM(F70:F75)</f>
        <v>1046</v>
      </c>
      <c r="G69" s="61">
        <f t="shared" si="9"/>
        <v>357</v>
      </c>
      <c r="H69" s="61">
        <f t="shared" si="9"/>
        <v>181</v>
      </c>
      <c r="I69" s="61">
        <f t="shared" si="9"/>
        <v>488</v>
      </c>
      <c r="J69" s="61">
        <f t="shared" si="9"/>
        <v>282</v>
      </c>
      <c r="K69" s="61">
        <f t="shared" si="9"/>
        <v>441</v>
      </c>
      <c r="L69" s="61">
        <f t="shared" si="9"/>
        <v>144</v>
      </c>
      <c r="M69" s="61">
        <f t="shared" si="9"/>
        <v>775</v>
      </c>
      <c r="N69" s="61">
        <f t="shared" si="9"/>
        <v>403</v>
      </c>
      <c r="O69" s="61">
        <f t="shared" si="9"/>
        <v>578</v>
      </c>
      <c r="P69" s="61">
        <f t="shared" si="9"/>
        <v>306</v>
      </c>
    </row>
    <row r="70" spans="2:16" ht="12.75">
      <c r="B70" s="18">
        <v>1</v>
      </c>
      <c r="C70" s="19" t="s">
        <v>73</v>
      </c>
      <c r="D70" s="21" t="s">
        <v>16</v>
      </c>
      <c r="E70" s="21">
        <v>163</v>
      </c>
      <c r="F70" s="62">
        <v>90</v>
      </c>
      <c r="G70" s="62">
        <v>30</v>
      </c>
      <c r="H70" s="62">
        <v>12</v>
      </c>
      <c r="I70" s="63">
        <v>36</v>
      </c>
      <c r="J70" s="62">
        <v>22</v>
      </c>
      <c r="K70" s="63">
        <v>26</v>
      </c>
      <c r="L70" s="62">
        <v>10</v>
      </c>
      <c r="M70" s="63">
        <v>59</v>
      </c>
      <c r="N70" s="62">
        <v>35</v>
      </c>
      <c r="O70" s="63">
        <v>49</v>
      </c>
      <c r="P70" s="62">
        <v>28</v>
      </c>
    </row>
    <row r="71" spans="2:16" ht="12.75">
      <c r="B71" s="18">
        <v>2</v>
      </c>
      <c r="C71" s="19" t="s">
        <v>74</v>
      </c>
      <c r="D71" s="21" t="s">
        <v>16</v>
      </c>
      <c r="E71" s="21">
        <v>254</v>
      </c>
      <c r="F71" s="62">
        <v>116</v>
      </c>
      <c r="G71" s="62">
        <v>34</v>
      </c>
      <c r="H71" s="62">
        <v>15</v>
      </c>
      <c r="I71" s="63">
        <v>57</v>
      </c>
      <c r="J71" s="62">
        <v>27</v>
      </c>
      <c r="K71" s="63">
        <v>57</v>
      </c>
      <c r="L71" s="62">
        <v>13</v>
      </c>
      <c r="M71" s="63">
        <v>104</v>
      </c>
      <c r="N71" s="62">
        <v>50</v>
      </c>
      <c r="O71" s="63">
        <v>59</v>
      </c>
      <c r="P71" s="62">
        <v>31</v>
      </c>
    </row>
    <row r="72" spans="2:16" ht="12.75">
      <c r="B72" s="18">
        <v>3</v>
      </c>
      <c r="C72" s="19" t="s">
        <v>75</v>
      </c>
      <c r="D72" s="21" t="s">
        <v>16</v>
      </c>
      <c r="E72" s="21">
        <v>214</v>
      </c>
      <c r="F72" s="62">
        <v>117</v>
      </c>
      <c r="G72" s="62">
        <v>32</v>
      </c>
      <c r="H72" s="62">
        <v>17</v>
      </c>
      <c r="I72" s="62">
        <v>44</v>
      </c>
      <c r="J72" s="62">
        <v>29</v>
      </c>
      <c r="K72" s="62">
        <v>51</v>
      </c>
      <c r="L72" s="62">
        <v>18</v>
      </c>
      <c r="M72" s="62">
        <v>96</v>
      </c>
      <c r="N72" s="62">
        <v>50</v>
      </c>
      <c r="O72" s="62">
        <v>80</v>
      </c>
      <c r="P72" s="62">
        <v>48</v>
      </c>
    </row>
    <row r="73" spans="2:16" ht="12.75">
      <c r="B73" s="18">
        <v>4</v>
      </c>
      <c r="C73" s="19" t="s">
        <v>76</v>
      </c>
      <c r="D73" s="21" t="s">
        <v>16</v>
      </c>
      <c r="E73" s="21">
        <v>170</v>
      </c>
      <c r="F73" s="62">
        <v>98</v>
      </c>
      <c r="G73" s="62">
        <v>28</v>
      </c>
      <c r="H73" s="62">
        <v>19</v>
      </c>
      <c r="I73" s="62">
        <v>41</v>
      </c>
      <c r="J73" s="62">
        <v>20</v>
      </c>
      <c r="K73" s="62">
        <v>30</v>
      </c>
      <c r="L73" s="62">
        <v>12</v>
      </c>
      <c r="M73" s="62">
        <v>57</v>
      </c>
      <c r="N73" s="62">
        <v>35</v>
      </c>
      <c r="O73" s="62">
        <v>46</v>
      </c>
      <c r="P73" s="62">
        <v>26</v>
      </c>
    </row>
    <row r="74" spans="2:16" ht="12.75">
      <c r="B74" s="18">
        <v>5</v>
      </c>
      <c r="C74" s="19" t="s">
        <v>77</v>
      </c>
      <c r="D74" s="21" t="s">
        <v>24</v>
      </c>
      <c r="E74" s="21">
        <v>1066</v>
      </c>
      <c r="F74" s="62">
        <v>512</v>
      </c>
      <c r="G74" s="62">
        <v>190</v>
      </c>
      <c r="H74" s="62">
        <v>96</v>
      </c>
      <c r="I74" s="62">
        <v>233</v>
      </c>
      <c r="J74" s="62">
        <v>137</v>
      </c>
      <c r="K74" s="62">
        <v>244</v>
      </c>
      <c r="L74" s="62">
        <v>78</v>
      </c>
      <c r="M74" s="62">
        <v>397</v>
      </c>
      <c r="N74" s="62">
        <v>196</v>
      </c>
      <c r="O74" s="62">
        <v>305</v>
      </c>
      <c r="P74" s="62">
        <v>151</v>
      </c>
    </row>
    <row r="75" spans="2:16" ht="12.75">
      <c r="B75" s="18">
        <v>6</v>
      </c>
      <c r="C75" s="19" t="s">
        <v>78</v>
      </c>
      <c r="D75" s="21" t="s">
        <v>24</v>
      </c>
      <c r="E75" s="21">
        <v>204</v>
      </c>
      <c r="F75" s="62">
        <v>113</v>
      </c>
      <c r="G75" s="62">
        <v>43</v>
      </c>
      <c r="H75" s="62">
        <v>22</v>
      </c>
      <c r="I75" s="69">
        <v>77</v>
      </c>
      <c r="J75" s="62">
        <v>47</v>
      </c>
      <c r="K75" s="62">
        <v>33</v>
      </c>
      <c r="L75" s="62">
        <v>13</v>
      </c>
      <c r="M75" s="62">
        <v>62</v>
      </c>
      <c r="N75" s="62">
        <v>37</v>
      </c>
      <c r="O75" s="62">
        <v>39</v>
      </c>
      <c r="P75" s="62">
        <v>22</v>
      </c>
    </row>
    <row r="76" spans="2:16" ht="9.75" customHeight="1">
      <c r="B76" s="70"/>
      <c r="C76" s="71"/>
      <c r="D76" s="72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 ht="15">
      <c r="B77" s="30" t="s">
        <v>42</v>
      </c>
      <c r="C77" s="31" t="s">
        <v>79</v>
      </c>
      <c r="D77" s="31" t="s">
        <v>14</v>
      </c>
      <c r="E77" s="61">
        <f>SUM(E78:E89)</f>
        <v>8578</v>
      </c>
      <c r="F77" s="61">
        <f aca="true" t="shared" si="10" ref="F77:P77">SUM(F78:F89)</f>
        <v>4609</v>
      </c>
      <c r="G77" s="61">
        <f t="shared" si="10"/>
        <v>1423</v>
      </c>
      <c r="H77" s="61">
        <f t="shared" si="10"/>
        <v>797</v>
      </c>
      <c r="I77" s="61">
        <f t="shared" si="10"/>
        <v>1553</v>
      </c>
      <c r="J77" s="61">
        <f t="shared" si="10"/>
        <v>873</v>
      </c>
      <c r="K77" s="61">
        <f t="shared" si="10"/>
        <v>2073</v>
      </c>
      <c r="L77" s="61">
        <f t="shared" si="10"/>
        <v>878</v>
      </c>
      <c r="M77" s="61">
        <f t="shared" si="10"/>
        <v>3105</v>
      </c>
      <c r="N77" s="61">
        <f t="shared" si="10"/>
        <v>1777</v>
      </c>
      <c r="O77" s="61">
        <f t="shared" si="10"/>
        <v>2573</v>
      </c>
      <c r="P77" s="61">
        <f t="shared" si="10"/>
        <v>1427</v>
      </c>
    </row>
    <row r="78" spans="2:16" ht="12.75">
      <c r="B78" s="18">
        <v>1</v>
      </c>
      <c r="C78" s="19" t="s">
        <v>80</v>
      </c>
      <c r="D78" s="73" t="s">
        <v>24</v>
      </c>
      <c r="E78" s="21">
        <v>161</v>
      </c>
      <c r="F78" s="62">
        <v>92</v>
      </c>
      <c r="G78" s="74">
        <v>23</v>
      </c>
      <c r="H78" s="62">
        <v>12</v>
      </c>
      <c r="I78" s="62">
        <v>42</v>
      </c>
      <c r="J78" s="62">
        <v>24</v>
      </c>
      <c r="K78" s="62">
        <v>27</v>
      </c>
      <c r="L78" s="62">
        <v>15</v>
      </c>
      <c r="M78" s="62">
        <v>56</v>
      </c>
      <c r="N78" s="62">
        <v>42</v>
      </c>
      <c r="O78" s="62">
        <v>33</v>
      </c>
      <c r="P78" s="62">
        <v>22</v>
      </c>
    </row>
    <row r="79" spans="2:16" ht="12.75">
      <c r="B79" s="18">
        <v>2</v>
      </c>
      <c r="C79" s="19" t="s">
        <v>81</v>
      </c>
      <c r="D79" s="73" t="s">
        <v>16</v>
      </c>
      <c r="E79" s="21">
        <v>153</v>
      </c>
      <c r="F79" s="62">
        <v>84</v>
      </c>
      <c r="G79" s="74">
        <v>17</v>
      </c>
      <c r="H79" s="62">
        <v>8</v>
      </c>
      <c r="I79" s="62">
        <v>33</v>
      </c>
      <c r="J79" s="62">
        <v>17</v>
      </c>
      <c r="K79" s="62">
        <v>36</v>
      </c>
      <c r="L79" s="62">
        <v>15</v>
      </c>
      <c r="M79" s="62">
        <v>71</v>
      </c>
      <c r="N79" s="62">
        <v>43</v>
      </c>
      <c r="O79" s="62">
        <v>41</v>
      </c>
      <c r="P79" s="62">
        <v>27</v>
      </c>
    </row>
    <row r="80" spans="2:16" ht="12.75">
      <c r="B80" s="18">
        <v>3</v>
      </c>
      <c r="C80" s="19" t="s">
        <v>82</v>
      </c>
      <c r="D80" s="73" t="s">
        <v>24</v>
      </c>
      <c r="E80" s="21">
        <v>581</v>
      </c>
      <c r="F80" s="62">
        <v>296</v>
      </c>
      <c r="G80" s="74">
        <v>91</v>
      </c>
      <c r="H80" s="62">
        <v>47</v>
      </c>
      <c r="I80" s="62">
        <v>111</v>
      </c>
      <c r="J80" s="62">
        <v>68</v>
      </c>
      <c r="K80" s="62">
        <v>124</v>
      </c>
      <c r="L80" s="62">
        <v>42</v>
      </c>
      <c r="M80" s="62">
        <v>207</v>
      </c>
      <c r="N80" s="62">
        <v>122</v>
      </c>
      <c r="O80" s="62">
        <v>223</v>
      </c>
      <c r="P80" s="62">
        <v>112</v>
      </c>
    </row>
    <row r="81" spans="2:16" ht="12.75">
      <c r="B81" s="18">
        <v>4</v>
      </c>
      <c r="C81" s="19" t="s">
        <v>83</v>
      </c>
      <c r="D81" s="73" t="s">
        <v>24</v>
      </c>
      <c r="E81" s="21">
        <v>200</v>
      </c>
      <c r="F81" s="62">
        <v>116</v>
      </c>
      <c r="G81" s="74">
        <v>28</v>
      </c>
      <c r="H81" s="62">
        <v>18</v>
      </c>
      <c r="I81" s="62">
        <v>50</v>
      </c>
      <c r="J81" s="62">
        <v>32</v>
      </c>
      <c r="K81" s="62">
        <v>43</v>
      </c>
      <c r="L81" s="62">
        <v>17</v>
      </c>
      <c r="M81" s="62">
        <v>82</v>
      </c>
      <c r="N81" s="62">
        <v>49</v>
      </c>
      <c r="O81" s="62">
        <v>55</v>
      </c>
      <c r="P81" s="62">
        <v>36</v>
      </c>
    </row>
    <row r="82" spans="2:16" ht="12.75">
      <c r="B82" s="18">
        <v>5</v>
      </c>
      <c r="C82" s="19" t="s">
        <v>84</v>
      </c>
      <c r="D82" s="73" t="s">
        <v>24</v>
      </c>
      <c r="E82" s="21">
        <v>425</v>
      </c>
      <c r="F82" s="62">
        <v>239</v>
      </c>
      <c r="G82" s="74">
        <v>76</v>
      </c>
      <c r="H82" s="62">
        <v>36</v>
      </c>
      <c r="I82" s="62">
        <v>114</v>
      </c>
      <c r="J82" s="62">
        <v>66</v>
      </c>
      <c r="K82" s="62">
        <v>85</v>
      </c>
      <c r="L82" s="62">
        <v>33</v>
      </c>
      <c r="M82" s="62">
        <v>178</v>
      </c>
      <c r="N82" s="62">
        <v>94</v>
      </c>
      <c r="O82" s="62">
        <v>105</v>
      </c>
      <c r="P82" s="62">
        <v>55</v>
      </c>
    </row>
    <row r="83" spans="2:16" ht="12.75">
      <c r="B83" s="18">
        <v>6</v>
      </c>
      <c r="C83" s="19" t="s">
        <v>85</v>
      </c>
      <c r="D83" s="73" t="s">
        <v>24</v>
      </c>
      <c r="E83" s="21">
        <v>1128</v>
      </c>
      <c r="F83" s="62">
        <v>679</v>
      </c>
      <c r="G83" s="75">
        <v>184</v>
      </c>
      <c r="H83" s="62">
        <v>95</v>
      </c>
      <c r="I83" s="62">
        <v>267</v>
      </c>
      <c r="J83" s="62">
        <v>165</v>
      </c>
      <c r="K83" s="62">
        <v>259</v>
      </c>
      <c r="L83" s="62">
        <v>117</v>
      </c>
      <c r="M83" s="62">
        <v>448</v>
      </c>
      <c r="N83" s="62">
        <v>309</v>
      </c>
      <c r="O83" s="62">
        <v>243</v>
      </c>
      <c r="P83" s="62">
        <v>166</v>
      </c>
    </row>
    <row r="84" spans="2:16" ht="12.75">
      <c r="B84" s="18">
        <v>7</v>
      </c>
      <c r="C84" s="19" t="s">
        <v>86</v>
      </c>
      <c r="D84" s="73" t="s">
        <v>16</v>
      </c>
      <c r="E84" s="21">
        <v>277</v>
      </c>
      <c r="F84" s="62">
        <v>144</v>
      </c>
      <c r="G84" s="74">
        <v>42</v>
      </c>
      <c r="H84" s="62">
        <v>23</v>
      </c>
      <c r="I84" s="62">
        <v>63</v>
      </c>
      <c r="J84" s="62">
        <v>32</v>
      </c>
      <c r="K84" s="62">
        <v>66</v>
      </c>
      <c r="L84" s="62">
        <v>18</v>
      </c>
      <c r="M84" s="62">
        <v>110</v>
      </c>
      <c r="N84" s="62">
        <v>58</v>
      </c>
      <c r="O84" s="62">
        <v>102</v>
      </c>
      <c r="P84" s="62">
        <v>57</v>
      </c>
    </row>
    <row r="85" spans="2:16" ht="12.75">
      <c r="B85" s="18">
        <v>8</v>
      </c>
      <c r="C85" s="19" t="s">
        <v>87</v>
      </c>
      <c r="D85" s="73" t="s">
        <v>16</v>
      </c>
      <c r="E85" s="21">
        <v>156</v>
      </c>
      <c r="F85" s="62">
        <v>94</v>
      </c>
      <c r="G85" s="74">
        <v>14</v>
      </c>
      <c r="H85" s="62">
        <v>8</v>
      </c>
      <c r="I85" s="62">
        <v>53</v>
      </c>
      <c r="J85" s="62">
        <v>31</v>
      </c>
      <c r="K85" s="62">
        <v>24</v>
      </c>
      <c r="L85" s="62">
        <v>7</v>
      </c>
      <c r="M85" s="62">
        <v>59</v>
      </c>
      <c r="N85" s="62">
        <v>46</v>
      </c>
      <c r="O85" s="62">
        <v>39</v>
      </c>
      <c r="P85" s="62">
        <v>30</v>
      </c>
    </row>
    <row r="86" spans="2:16" ht="12.75">
      <c r="B86" s="18">
        <v>9</v>
      </c>
      <c r="C86" s="19" t="s">
        <v>88</v>
      </c>
      <c r="D86" s="73" t="s">
        <v>16</v>
      </c>
      <c r="E86" s="21">
        <v>194</v>
      </c>
      <c r="F86" s="62">
        <v>93</v>
      </c>
      <c r="G86" s="74">
        <v>39</v>
      </c>
      <c r="H86" s="62">
        <v>21</v>
      </c>
      <c r="I86" s="62">
        <v>32</v>
      </c>
      <c r="J86" s="62">
        <v>18</v>
      </c>
      <c r="K86" s="62">
        <v>51</v>
      </c>
      <c r="L86" s="62">
        <v>16</v>
      </c>
      <c r="M86" s="62">
        <v>67</v>
      </c>
      <c r="N86" s="62">
        <v>29</v>
      </c>
      <c r="O86" s="62">
        <v>81</v>
      </c>
      <c r="P86" s="62">
        <v>40</v>
      </c>
    </row>
    <row r="87" spans="2:16" ht="12.75">
      <c r="B87" s="18">
        <v>10</v>
      </c>
      <c r="C87" s="19" t="s">
        <v>89</v>
      </c>
      <c r="D87" s="73" t="s">
        <v>16</v>
      </c>
      <c r="E87" s="21">
        <v>848</v>
      </c>
      <c r="F87" s="62">
        <v>453</v>
      </c>
      <c r="G87" s="74">
        <v>127</v>
      </c>
      <c r="H87" s="62">
        <v>85</v>
      </c>
      <c r="I87" s="62">
        <v>133</v>
      </c>
      <c r="J87" s="62">
        <v>73</v>
      </c>
      <c r="K87" s="62">
        <v>177</v>
      </c>
      <c r="L87" s="62">
        <v>79</v>
      </c>
      <c r="M87" s="62">
        <v>295</v>
      </c>
      <c r="N87" s="62">
        <v>180</v>
      </c>
      <c r="O87" s="62">
        <v>299</v>
      </c>
      <c r="P87" s="62">
        <v>171</v>
      </c>
    </row>
    <row r="88" spans="2:16" ht="9" customHeight="1">
      <c r="B88" s="76"/>
      <c r="C88" s="77"/>
      <c r="D88" s="78"/>
      <c r="E88" s="21"/>
      <c r="F88" s="62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 ht="12.75">
      <c r="B89" s="80">
        <v>11</v>
      </c>
      <c r="C89" s="26" t="s">
        <v>89</v>
      </c>
      <c r="D89" s="81" t="s">
        <v>26</v>
      </c>
      <c r="E89" s="28">
        <v>4455</v>
      </c>
      <c r="F89" s="82">
        <v>2319</v>
      </c>
      <c r="G89" s="83">
        <v>782</v>
      </c>
      <c r="H89" s="82">
        <v>444</v>
      </c>
      <c r="I89" s="82">
        <v>655</v>
      </c>
      <c r="J89" s="82">
        <v>347</v>
      </c>
      <c r="K89" s="82">
        <v>1181</v>
      </c>
      <c r="L89" s="82">
        <v>519</v>
      </c>
      <c r="M89" s="82">
        <v>1532</v>
      </c>
      <c r="N89" s="82">
        <v>805</v>
      </c>
      <c r="O89" s="82">
        <v>1352</v>
      </c>
      <c r="P89" s="82">
        <v>711</v>
      </c>
    </row>
    <row r="90" spans="2:6" ht="15">
      <c r="B90" s="47"/>
      <c r="C90" s="48"/>
      <c r="D90" s="49"/>
      <c r="E90" s="49"/>
      <c r="F90" s="50"/>
    </row>
    <row r="91" spans="2:6" ht="15" customHeight="1">
      <c r="B91" s="47"/>
      <c r="C91" s="48"/>
      <c r="D91" s="49"/>
      <c r="E91" s="49"/>
      <c r="F91" s="50"/>
    </row>
    <row r="92" spans="2:16" ht="21.75" customHeight="1">
      <c r="B92" s="52"/>
      <c r="C92" s="53"/>
      <c r="D92" s="54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6"/>
    </row>
    <row r="93" spans="2:16" ht="39" customHeight="1">
      <c r="B93" s="194" t="s">
        <v>0</v>
      </c>
      <c r="C93" s="195" t="s">
        <v>1</v>
      </c>
      <c r="D93" s="194" t="s">
        <v>2</v>
      </c>
      <c r="E93" s="190" t="s">
        <v>3</v>
      </c>
      <c r="F93" s="190"/>
      <c r="G93" s="196" t="s">
        <v>4</v>
      </c>
      <c r="H93" s="197"/>
      <c r="I93" s="190" t="s">
        <v>5</v>
      </c>
      <c r="J93" s="190"/>
      <c r="K93" s="190" t="s">
        <v>6</v>
      </c>
      <c r="L93" s="190"/>
      <c r="M93" s="190" t="s">
        <v>7</v>
      </c>
      <c r="N93" s="190"/>
      <c r="O93" s="190" t="s">
        <v>8</v>
      </c>
      <c r="P93" s="190"/>
    </row>
    <row r="94" spans="2:16" ht="15" customHeight="1">
      <c r="B94" s="194"/>
      <c r="C94" s="195"/>
      <c r="D94" s="194"/>
      <c r="E94" s="57" t="s">
        <v>9</v>
      </c>
      <c r="F94" s="58" t="s">
        <v>10</v>
      </c>
      <c r="G94" s="57" t="s">
        <v>9</v>
      </c>
      <c r="H94" s="58" t="s">
        <v>10</v>
      </c>
      <c r="I94" s="57" t="s">
        <v>9</v>
      </c>
      <c r="J94" s="58" t="s">
        <v>10</v>
      </c>
      <c r="K94" s="57" t="s">
        <v>9</v>
      </c>
      <c r="L94" s="58" t="s">
        <v>10</v>
      </c>
      <c r="M94" s="57" t="s">
        <v>9</v>
      </c>
      <c r="N94" s="58" t="s">
        <v>10</v>
      </c>
      <c r="O94" s="57" t="s">
        <v>9</v>
      </c>
      <c r="P94" s="59" t="s">
        <v>10</v>
      </c>
    </row>
    <row r="95" spans="2:16" ht="15.75" customHeight="1">
      <c r="B95" s="30" t="s">
        <v>49</v>
      </c>
      <c r="C95" s="31" t="s">
        <v>90</v>
      </c>
      <c r="D95" s="60" t="s">
        <v>14</v>
      </c>
      <c r="E95" s="61">
        <f>SUM(E96:E98)</f>
        <v>2128</v>
      </c>
      <c r="F95" s="84">
        <f aca="true" t="shared" si="11" ref="F95:P95">SUM(F96:F98)</f>
        <v>1158</v>
      </c>
      <c r="G95" s="61">
        <f t="shared" si="11"/>
        <v>303</v>
      </c>
      <c r="H95" s="61">
        <f t="shared" si="11"/>
        <v>144</v>
      </c>
      <c r="I95" s="61">
        <f t="shared" si="11"/>
        <v>538</v>
      </c>
      <c r="J95" s="61">
        <f t="shared" si="11"/>
        <v>324</v>
      </c>
      <c r="K95" s="61">
        <f t="shared" si="11"/>
        <v>429</v>
      </c>
      <c r="L95" s="61">
        <f t="shared" si="11"/>
        <v>178</v>
      </c>
      <c r="M95" s="61">
        <f t="shared" si="11"/>
        <v>868</v>
      </c>
      <c r="N95" s="61">
        <f t="shared" si="11"/>
        <v>526</v>
      </c>
      <c r="O95" s="61">
        <f t="shared" si="11"/>
        <v>416</v>
      </c>
      <c r="P95" s="61">
        <f t="shared" si="11"/>
        <v>240</v>
      </c>
    </row>
    <row r="96" spans="2:16" ht="15" customHeight="1">
      <c r="B96" s="18">
        <v>1</v>
      </c>
      <c r="C96" s="19" t="s">
        <v>91</v>
      </c>
      <c r="D96" s="21" t="s">
        <v>24</v>
      </c>
      <c r="E96" s="21">
        <v>463</v>
      </c>
      <c r="F96" s="62">
        <v>251</v>
      </c>
      <c r="G96" s="62">
        <v>87</v>
      </c>
      <c r="H96" s="62">
        <v>47</v>
      </c>
      <c r="I96" s="63">
        <v>120</v>
      </c>
      <c r="J96" s="62">
        <v>68</v>
      </c>
      <c r="K96" s="63">
        <v>84</v>
      </c>
      <c r="L96" s="62">
        <v>37</v>
      </c>
      <c r="M96" s="63">
        <v>131</v>
      </c>
      <c r="N96" s="62">
        <v>89</v>
      </c>
      <c r="O96" s="63">
        <v>65</v>
      </c>
      <c r="P96" s="62">
        <v>41</v>
      </c>
    </row>
    <row r="97" spans="2:16" ht="15" customHeight="1">
      <c r="B97" s="18">
        <v>2</v>
      </c>
      <c r="C97" s="19" t="s">
        <v>92</v>
      </c>
      <c r="D97" s="21" t="s">
        <v>24</v>
      </c>
      <c r="E97" s="21">
        <v>346</v>
      </c>
      <c r="F97" s="62">
        <v>176</v>
      </c>
      <c r="G97" s="62">
        <v>41</v>
      </c>
      <c r="H97" s="62">
        <v>16</v>
      </c>
      <c r="I97" s="63">
        <v>108</v>
      </c>
      <c r="J97" s="62">
        <v>54</v>
      </c>
      <c r="K97" s="63">
        <v>71</v>
      </c>
      <c r="L97" s="62">
        <v>27</v>
      </c>
      <c r="M97" s="63">
        <v>148</v>
      </c>
      <c r="N97" s="62">
        <v>86</v>
      </c>
      <c r="O97" s="63">
        <v>79</v>
      </c>
      <c r="P97" s="62">
        <v>42</v>
      </c>
    </row>
    <row r="98" spans="2:16" ht="15" customHeight="1">
      <c r="B98" s="18">
        <v>3</v>
      </c>
      <c r="C98" s="19" t="s">
        <v>93</v>
      </c>
      <c r="D98" s="21" t="s">
        <v>24</v>
      </c>
      <c r="E98" s="21">
        <v>1319</v>
      </c>
      <c r="F98" s="62">
        <v>731</v>
      </c>
      <c r="G98" s="62">
        <v>175</v>
      </c>
      <c r="H98" s="62">
        <v>81</v>
      </c>
      <c r="I98" s="62">
        <v>310</v>
      </c>
      <c r="J98" s="62">
        <v>202</v>
      </c>
      <c r="K98" s="62">
        <v>274</v>
      </c>
      <c r="L98" s="62">
        <v>114</v>
      </c>
      <c r="M98" s="62">
        <v>589</v>
      </c>
      <c r="N98" s="62">
        <v>351</v>
      </c>
      <c r="O98" s="62">
        <v>272</v>
      </c>
      <c r="P98" s="62">
        <v>157</v>
      </c>
    </row>
    <row r="99" spans="2:16" ht="15" customHeight="1">
      <c r="B99" s="85"/>
      <c r="C99" s="86"/>
      <c r="D99" s="87"/>
      <c r="E99" s="88"/>
      <c r="F99" s="89"/>
      <c r="G99" s="90"/>
      <c r="H99" s="91"/>
      <c r="I99" s="90"/>
      <c r="J99" s="91"/>
      <c r="K99" s="90"/>
      <c r="L99" s="91"/>
      <c r="M99" s="90"/>
      <c r="N99" s="91"/>
      <c r="O99" s="90"/>
      <c r="P99" s="91"/>
    </row>
    <row r="100" spans="2:16" ht="15">
      <c r="B100" s="30" t="s">
        <v>94</v>
      </c>
      <c r="C100" s="31" t="s">
        <v>95</v>
      </c>
      <c r="D100" s="60" t="s">
        <v>14</v>
      </c>
      <c r="E100" s="61">
        <f>SUM(E101:E109)</f>
        <v>5800</v>
      </c>
      <c r="F100" s="61">
        <f aca="true" t="shared" si="12" ref="F100:P100">SUM(F101:F109)</f>
        <v>3134</v>
      </c>
      <c r="G100" s="61">
        <f t="shared" si="12"/>
        <v>1126</v>
      </c>
      <c r="H100" s="61">
        <f t="shared" si="12"/>
        <v>598</v>
      </c>
      <c r="I100" s="61">
        <f t="shared" si="12"/>
        <v>1125</v>
      </c>
      <c r="J100" s="61">
        <f t="shared" si="12"/>
        <v>662</v>
      </c>
      <c r="K100" s="61">
        <f t="shared" si="12"/>
        <v>1278</v>
      </c>
      <c r="L100" s="61">
        <f t="shared" si="12"/>
        <v>504</v>
      </c>
      <c r="M100" s="61">
        <f t="shared" si="12"/>
        <v>2965</v>
      </c>
      <c r="N100" s="61">
        <f t="shared" si="12"/>
        <v>1698</v>
      </c>
      <c r="O100" s="61">
        <f t="shared" si="12"/>
        <v>1552</v>
      </c>
      <c r="P100" s="61">
        <f t="shared" si="12"/>
        <v>900</v>
      </c>
    </row>
    <row r="101" spans="2:16" ht="12.75">
      <c r="B101" s="18">
        <v>1</v>
      </c>
      <c r="C101" s="19" t="s">
        <v>96</v>
      </c>
      <c r="D101" s="21" t="s">
        <v>16</v>
      </c>
      <c r="E101" s="21">
        <v>291</v>
      </c>
      <c r="F101" s="62">
        <v>163</v>
      </c>
      <c r="G101" s="62">
        <v>43</v>
      </c>
      <c r="H101" s="62">
        <v>22</v>
      </c>
      <c r="I101" s="63">
        <v>63</v>
      </c>
      <c r="J101" s="62">
        <v>41</v>
      </c>
      <c r="K101" s="63">
        <v>61</v>
      </c>
      <c r="L101" s="62">
        <v>19</v>
      </c>
      <c r="M101" s="63">
        <v>174</v>
      </c>
      <c r="N101" s="62">
        <v>107</v>
      </c>
      <c r="O101" s="63">
        <v>101</v>
      </c>
      <c r="P101" s="62">
        <v>61</v>
      </c>
    </row>
    <row r="102" spans="2:16" ht="12.75">
      <c r="B102" s="18">
        <v>2</v>
      </c>
      <c r="C102" s="19" t="s">
        <v>97</v>
      </c>
      <c r="D102" s="21" t="s">
        <v>20</v>
      </c>
      <c r="E102" s="21">
        <v>269</v>
      </c>
      <c r="F102" s="62">
        <v>128</v>
      </c>
      <c r="G102" s="62">
        <v>38</v>
      </c>
      <c r="H102" s="62">
        <v>11</v>
      </c>
      <c r="I102" s="63">
        <v>47</v>
      </c>
      <c r="J102" s="62">
        <v>24</v>
      </c>
      <c r="K102" s="63">
        <v>67</v>
      </c>
      <c r="L102" s="62">
        <v>23</v>
      </c>
      <c r="M102" s="63">
        <v>152</v>
      </c>
      <c r="N102" s="62">
        <v>79</v>
      </c>
      <c r="O102" s="63">
        <v>74</v>
      </c>
      <c r="P102" s="62">
        <v>45</v>
      </c>
    </row>
    <row r="103" spans="2:16" ht="12.75">
      <c r="B103" s="18">
        <v>3</v>
      </c>
      <c r="C103" s="19" t="s">
        <v>98</v>
      </c>
      <c r="D103" s="21" t="s">
        <v>24</v>
      </c>
      <c r="E103" s="21">
        <v>520</v>
      </c>
      <c r="F103" s="62">
        <v>289</v>
      </c>
      <c r="G103" s="62">
        <v>106</v>
      </c>
      <c r="H103" s="62">
        <v>56</v>
      </c>
      <c r="I103" s="62">
        <v>91</v>
      </c>
      <c r="J103" s="62">
        <v>50</v>
      </c>
      <c r="K103" s="62">
        <v>123</v>
      </c>
      <c r="L103" s="62">
        <v>43</v>
      </c>
      <c r="M103" s="62">
        <v>288</v>
      </c>
      <c r="N103" s="62">
        <v>170</v>
      </c>
      <c r="O103" s="62">
        <v>155</v>
      </c>
      <c r="P103" s="62">
        <v>89</v>
      </c>
    </row>
    <row r="104" spans="2:16" ht="12.75">
      <c r="B104" s="18">
        <v>4</v>
      </c>
      <c r="C104" s="19" t="s">
        <v>99</v>
      </c>
      <c r="D104" s="21" t="s">
        <v>24</v>
      </c>
      <c r="E104" s="21">
        <v>456</v>
      </c>
      <c r="F104" s="62">
        <v>200</v>
      </c>
      <c r="G104" s="62">
        <v>75</v>
      </c>
      <c r="H104" s="62">
        <v>38</v>
      </c>
      <c r="I104" s="62">
        <v>104</v>
      </c>
      <c r="J104" s="62">
        <v>61</v>
      </c>
      <c r="K104" s="62">
        <v>105</v>
      </c>
      <c r="L104" s="62">
        <v>32</v>
      </c>
      <c r="M104" s="62">
        <v>226</v>
      </c>
      <c r="N104" s="62">
        <v>99</v>
      </c>
      <c r="O104" s="62">
        <v>134</v>
      </c>
      <c r="P104" s="62">
        <v>63</v>
      </c>
    </row>
    <row r="105" spans="2:16" ht="12.75">
      <c r="B105" s="18">
        <v>5</v>
      </c>
      <c r="C105" s="19" t="s">
        <v>100</v>
      </c>
      <c r="D105" s="21" t="s">
        <v>16</v>
      </c>
      <c r="E105" s="21">
        <v>387</v>
      </c>
      <c r="F105" s="62">
        <v>221</v>
      </c>
      <c r="G105" s="62">
        <v>62</v>
      </c>
      <c r="H105" s="62">
        <v>29</v>
      </c>
      <c r="I105" s="62">
        <v>85</v>
      </c>
      <c r="J105" s="62">
        <v>56</v>
      </c>
      <c r="K105" s="62">
        <v>85</v>
      </c>
      <c r="L105" s="62">
        <v>27</v>
      </c>
      <c r="M105" s="62">
        <v>222</v>
      </c>
      <c r="N105" s="62">
        <v>140</v>
      </c>
      <c r="O105" s="62">
        <v>132</v>
      </c>
      <c r="P105" s="62">
        <v>72</v>
      </c>
    </row>
    <row r="106" spans="2:16" ht="12.75">
      <c r="B106" s="18">
        <v>6</v>
      </c>
      <c r="C106" s="19" t="s">
        <v>101</v>
      </c>
      <c r="D106" s="21" t="s">
        <v>24</v>
      </c>
      <c r="E106" s="21">
        <v>1560</v>
      </c>
      <c r="F106" s="62">
        <v>804</v>
      </c>
      <c r="G106" s="62">
        <v>316</v>
      </c>
      <c r="H106" s="62">
        <v>152</v>
      </c>
      <c r="I106" s="62">
        <v>311</v>
      </c>
      <c r="J106" s="62">
        <v>180</v>
      </c>
      <c r="K106" s="62">
        <v>306</v>
      </c>
      <c r="L106" s="62">
        <v>119</v>
      </c>
      <c r="M106" s="62">
        <v>803</v>
      </c>
      <c r="N106" s="62">
        <v>440</v>
      </c>
      <c r="O106" s="62">
        <v>376</v>
      </c>
      <c r="P106" s="62">
        <v>197</v>
      </c>
    </row>
    <row r="107" spans="2:16" ht="12.75">
      <c r="B107" s="18">
        <v>7</v>
      </c>
      <c r="C107" s="19" t="s">
        <v>102</v>
      </c>
      <c r="D107" s="21" t="s">
        <v>16</v>
      </c>
      <c r="E107" s="21">
        <v>184</v>
      </c>
      <c r="F107" s="62">
        <v>113</v>
      </c>
      <c r="G107" s="62">
        <v>49</v>
      </c>
      <c r="H107" s="62">
        <v>26</v>
      </c>
      <c r="I107" s="62">
        <v>45</v>
      </c>
      <c r="J107" s="62">
        <v>33</v>
      </c>
      <c r="K107" s="62">
        <v>41</v>
      </c>
      <c r="L107" s="62">
        <v>18</v>
      </c>
      <c r="M107" s="62">
        <v>68</v>
      </c>
      <c r="N107" s="62">
        <v>46</v>
      </c>
      <c r="O107" s="62">
        <v>49</v>
      </c>
      <c r="P107" s="62">
        <v>33</v>
      </c>
    </row>
    <row r="108" spans="2:16" ht="12.75">
      <c r="B108" s="18">
        <v>8</v>
      </c>
      <c r="C108" s="19" t="s">
        <v>103</v>
      </c>
      <c r="D108" s="21" t="s">
        <v>16</v>
      </c>
      <c r="E108" s="21">
        <v>501</v>
      </c>
      <c r="F108" s="62">
        <v>289</v>
      </c>
      <c r="G108" s="62">
        <v>85</v>
      </c>
      <c r="H108" s="62">
        <v>55</v>
      </c>
      <c r="I108" s="62">
        <v>96</v>
      </c>
      <c r="J108" s="62">
        <v>59</v>
      </c>
      <c r="K108" s="62">
        <v>99</v>
      </c>
      <c r="L108" s="62">
        <v>39</v>
      </c>
      <c r="M108" s="62">
        <v>258</v>
      </c>
      <c r="N108" s="62">
        <v>158</v>
      </c>
      <c r="O108" s="62">
        <v>141</v>
      </c>
      <c r="P108" s="62">
        <v>89</v>
      </c>
    </row>
    <row r="109" spans="2:16" ht="12.75">
      <c r="B109" s="18">
        <v>9</v>
      </c>
      <c r="C109" s="19" t="s">
        <v>103</v>
      </c>
      <c r="D109" s="21" t="s">
        <v>20</v>
      </c>
      <c r="E109" s="21">
        <v>1632</v>
      </c>
      <c r="F109" s="62">
        <v>927</v>
      </c>
      <c r="G109" s="62">
        <v>352</v>
      </c>
      <c r="H109" s="62">
        <v>209</v>
      </c>
      <c r="I109" s="62">
        <v>283</v>
      </c>
      <c r="J109" s="62">
        <v>158</v>
      </c>
      <c r="K109" s="62">
        <v>391</v>
      </c>
      <c r="L109" s="62">
        <v>184</v>
      </c>
      <c r="M109" s="62">
        <v>774</v>
      </c>
      <c r="N109" s="62">
        <v>459</v>
      </c>
      <c r="O109" s="62">
        <v>390</v>
      </c>
      <c r="P109" s="62">
        <v>251</v>
      </c>
    </row>
    <row r="110" spans="2:16" ht="15">
      <c r="B110" s="64"/>
      <c r="C110" s="65"/>
      <c r="D110" s="66"/>
      <c r="E110" s="67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 ht="15">
      <c r="B111" s="30" t="s">
        <v>104</v>
      </c>
      <c r="C111" s="31" t="s">
        <v>105</v>
      </c>
      <c r="D111" s="60" t="s">
        <v>14</v>
      </c>
      <c r="E111" s="61">
        <f>SUM(E112:E121)</f>
        <v>5606</v>
      </c>
      <c r="F111" s="61">
        <f aca="true" t="shared" si="13" ref="F111:P111">SUM(F112:F121)</f>
        <v>3097</v>
      </c>
      <c r="G111" s="61">
        <f t="shared" si="13"/>
        <v>1203</v>
      </c>
      <c r="H111" s="61">
        <f t="shared" si="13"/>
        <v>698</v>
      </c>
      <c r="I111" s="61">
        <f t="shared" si="13"/>
        <v>1030</v>
      </c>
      <c r="J111" s="61">
        <f t="shared" si="13"/>
        <v>611</v>
      </c>
      <c r="K111" s="61">
        <f t="shared" si="13"/>
        <v>1267</v>
      </c>
      <c r="L111" s="61">
        <f t="shared" si="13"/>
        <v>508</v>
      </c>
      <c r="M111" s="61">
        <f t="shared" si="13"/>
        <v>2730</v>
      </c>
      <c r="N111" s="61">
        <f t="shared" si="13"/>
        <v>1595</v>
      </c>
      <c r="O111" s="61">
        <f t="shared" si="13"/>
        <v>1050</v>
      </c>
      <c r="P111" s="61">
        <f t="shared" si="13"/>
        <v>666</v>
      </c>
    </row>
    <row r="112" spans="2:16" ht="12.75">
      <c r="B112" s="18">
        <v>1</v>
      </c>
      <c r="C112" s="19" t="s">
        <v>106</v>
      </c>
      <c r="D112" s="21" t="s">
        <v>16</v>
      </c>
      <c r="E112" s="21">
        <v>339</v>
      </c>
      <c r="F112" s="74">
        <v>172</v>
      </c>
      <c r="G112" s="62">
        <v>49</v>
      </c>
      <c r="H112" s="62">
        <v>23</v>
      </c>
      <c r="I112" s="63">
        <v>55</v>
      </c>
      <c r="J112" s="62">
        <v>29</v>
      </c>
      <c r="K112" s="63">
        <v>87</v>
      </c>
      <c r="L112" s="62">
        <v>22</v>
      </c>
      <c r="M112" s="63">
        <v>220</v>
      </c>
      <c r="N112" s="62">
        <v>116</v>
      </c>
      <c r="O112" s="63">
        <v>46</v>
      </c>
      <c r="P112" s="62">
        <v>21</v>
      </c>
    </row>
    <row r="113" spans="2:16" ht="12.75">
      <c r="B113" s="18">
        <v>2</v>
      </c>
      <c r="C113" s="19" t="s">
        <v>107</v>
      </c>
      <c r="D113" s="21" t="s">
        <v>24</v>
      </c>
      <c r="E113" s="21">
        <v>592</v>
      </c>
      <c r="F113" s="74">
        <v>300</v>
      </c>
      <c r="G113" s="62">
        <v>108</v>
      </c>
      <c r="H113" s="62">
        <v>56</v>
      </c>
      <c r="I113" s="63">
        <v>95</v>
      </c>
      <c r="J113" s="62">
        <v>48</v>
      </c>
      <c r="K113" s="63">
        <v>141</v>
      </c>
      <c r="L113" s="62">
        <v>51</v>
      </c>
      <c r="M113" s="63">
        <v>354</v>
      </c>
      <c r="N113" s="62">
        <v>187</v>
      </c>
      <c r="O113" s="63">
        <v>79</v>
      </c>
      <c r="P113" s="62">
        <v>42</v>
      </c>
    </row>
    <row r="114" spans="2:16" ht="12.75">
      <c r="B114" s="18">
        <v>3</v>
      </c>
      <c r="C114" s="19" t="s">
        <v>108</v>
      </c>
      <c r="D114" s="21" t="s">
        <v>16</v>
      </c>
      <c r="E114" s="21">
        <v>165</v>
      </c>
      <c r="F114" s="74">
        <v>103</v>
      </c>
      <c r="G114" s="62">
        <v>33</v>
      </c>
      <c r="H114" s="62">
        <v>22</v>
      </c>
      <c r="I114" s="62">
        <v>40</v>
      </c>
      <c r="J114" s="62">
        <v>27</v>
      </c>
      <c r="K114" s="62">
        <v>32</v>
      </c>
      <c r="L114" s="62">
        <v>17</v>
      </c>
      <c r="M114" s="62">
        <v>71</v>
      </c>
      <c r="N114" s="62">
        <v>53</v>
      </c>
      <c r="O114" s="62">
        <v>47</v>
      </c>
      <c r="P114" s="62">
        <v>33</v>
      </c>
    </row>
    <row r="115" spans="2:16" ht="12.75">
      <c r="B115" s="18">
        <v>4</v>
      </c>
      <c r="C115" s="19" t="s">
        <v>109</v>
      </c>
      <c r="D115" s="21" t="s">
        <v>24</v>
      </c>
      <c r="E115" s="21">
        <v>1547</v>
      </c>
      <c r="F115" s="74">
        <v>755</v>
      </c>
      <c r="G115" s="62">
        <v>309</v>
      </c>
      <c r="H115" s="62">
        <v>143</v>
      </c>
      <c r="I115" s="62">
        <v>268</v>
      </c>
      <c r="J115" s="62">
        <v>147</v>
      </c>
      <c r="K115" s="62">
        <v>355</v>
      </c>
      <c r="L115" s="62">
        <v>114</v>
      </c>
      <c r="M115" s="62">
        <v>797</v>
      </c>
      <c r="N115" s="62">
        <v>419</v>
      </c>
      <c r="O115" s="62">
        <v>135</v>
      </c>
      <c r="P115" s="62">
        <v>75</v>
      </c>
    </row>
    <row r="116" spans="2:16" ht="12.75">
      <c r="B116" s="18">
        <v>5</v>
      </c>
      <c r="C116" s="19" t="s">
        <v>110</v>
      </c>
      <c r="D116" s="21" t="s">
        <v>20</v>
      </c>
      <c r="E116" s="21">
        <v>95</v>
      </c>
      <c r="F116" s="74">
        <v>63</v>
      </c>
      <c r="G116" s="62">
        <v>33</v>
      </c>
      <c r="H116" s="62">
        <v>24</v>
      </c>
      <c r="I116" s="62">
        <v>14</v>
      </c>
      <c r="J116" s="62">
        <v>9</v>
      </c>
      <c r="K116" s="62">
        <v>17</v>
      </c>
      <c r="L116" s="62">
        <v>8</v>
      </c>
      <c r="M116" s="62">
        <v>34</v>
      </c>
      <c r="N116" s="62">
        <v>23</v>
      </c>
      <c r="O116" s="62">
        <v>31</v>
      </c>
      <c r="P116" s="62">
        <v>21</v>
      </c>
    </row>
    <row r="117" spans="2:16" ht="12.75">
      <c r="B117" s="18">
        <v>6</v>
      </c>
      <c r="C117" s="19" t="s">
        <v>111</v>
      </c>
      <c r="D117" s="21" t="s">
        <v>16</v>
      </c>
      <c r="E117" s="21">
        <v>178</v>
      </c>
      <c r="F117" s="74">
        <v>117</v>
      </c>
      <c r="G117" s="62">
        <v>36</v>
      </c>
      <c r="H117" s="62">
        <v>21</v>
      </c>
      <c r="I117" s="62">
        <v>40</v>
      </c>
      <c r="J117" s="62">
        <v>29</v>
      </c>
      <c r="K117" s="62">
        <v>40</v>
      </c>
      <c r="L117" s="62">
        <v>19</v>
      </c>
      <c r="M117" s="62">
        <v>80</v>
      </c>
      <c r="N117" s="62">
        <v>64</v>
      </c>
      <c r="O117" s="62">
        <v>52</v>
      </c>
      <c r="P117" s="62">
        <v>44</v>
      </c>
    </row>
    <row r="118" spans="2:16" ht="12.75">
      <c r="B118" s="18">
        <v>7</v>
      </c>
      <c r="C118" s="19" t="s">
        <v>112</v>
      </c>
      <c r="D118" s="21" t="s">
        <v>16</v>
      </c>
      <c r="E118" s="21">
        <v>298</v>
      </c>
      <c r="F118" s="74">
        <v>168</v>
      </c>
      <c r="G118" s="62">
        <v>68</v>
      </c>
      <c r="H118" s="62">
        <v>41</v>
      </c>
      <c r="I118" s="62">
        <v>66</v>
      </c>
      <c r="J118" s="62">
        <v>45</v>
      </c>
      <c r="K118" s="62">
        <v>75</v>
      </c>
      <c r="L118" s="62">
        <v>32</v>
      </c>
      <c r="M118" s="62">
        <v>131</v>
      </c>
      <c r="N118" s="62">
        <v>80</v>
      </c>
      <c r="O118" s="62">
        <v>93</v>
      </c>
      <c r="P118" s="62">
        <v>58</v>
      </c>
    </row>
    <row r="119" spans="2:16" ht="12.75">
      <c r="B119" s="18">
        <v>8</v>
      </c>
      <c r="C119" s="19" t="s">
        <v>113</v>
      </c>
      <c r="D119" s="21" t="s">
        <v>16</v>
      </c>
      <c r="E119" s="21">
        <v>305</v>
      </c>
      <c r="F119" s="74">
        <v>139</v>
      </c>
      <c r="G119" s="62">
        <v>52</v>
      </c>
      <c r="H119" s="62">
        <v>25</v>
      </c>
      <c r="I119" s="62">
        <v>50</v>
      </c>
      <c r="J119" s="62">
        <v>26</v>
      </c>
      <c r="K119" s="62">
        <v>80</v>
      </c>
      <c r="L119" s="62">
        <v>30</v>
      </c>
      <c r="M119" s="62">
        <v>192</v>
      </c>
      <c r="N119" s="62">
        <v>89</v>
      </c>
      <c r="O119" s="62">
        <v>47</v>
      </c>
      <c r="P119" s="62">
        <v>22</v>
      </c>
    </row>
    <row r="120" spans="2:16" ht="12.75">
      <c r="B120" s="18">
        <v>9</v>
      </c>
      <c r="C120" s="19" t="s">
        <v>114</v>
      </c>
      <c r="D120" s="21" t="s">
        <v>16</v>
      </c>
      <c r="E120" s="21">
        <v>458</v>
      </c>
      <c r="F120" s="74">
        <v>262</v>
      </c>
      <c r="G120" s="62">
        <v>117</v>
      </c>
      <c r="H120" s="62">
        <v>72</v>
      </c>
      <c r="I120" s="62">
        <v>110</v>
      </c>
      <c r="J120" s="62">
        <v>62</v>
      </c>
      <c r="K120" s="62">
        <v>75</v>
      </c>
      <c r="L120" s="62">
        <v>34</v>
      </c>
      <c r="M120" s="62">
        <v>179</v>
      </c>
      <c r="N120" s="62">
        <v>112</v>
      </c>
      <c r="O120" s="62">
        <v>129</v>
      </c>
      <c r="P120" s="62">
        <v>76</v>
      </c>
    </row>
    <row r="121" spans="2:16" ht="12.75">
      <c r="B121" s="92">
        <v>10</v>
      </c>
      <c r="C121" s="21" t="s">
        <v>114</v>
      </c>
      <c r="D121" s="21" t="s">
        <v>20</v>
      </c>
      <c r="E121" s="21">
        <v>1629</v>
      </c>
      <c r="F121" s="74">
        <v>1018</v>
      </c>
      <c r="G121" s="62">
        <v>398</v>
      </c>
      <c r="H121" s="62">
        <v>271</v>
      </c>
      <c r="I121" s="62">
        <v>292</v>
      </c>
      <c r="J121" s="62">
        <v>189</v>
      </c>
      <c r="K121" s="62">
        <v>365</v>
      </c>
      <c r="L121" s="62">
        <v>181</v>
      </c>
      <c r="M121" s="62">
        <v>672</v>
      </c>
      <c r="N121" s="62">
        <v>452</v>
      </c>
      <c r="O121" s="62">
        <v>391</v>
      </c>
      <c r="P121" s="62">
        <v>274</v>
      </c>
    </row>
    <row r="122" spans="2:16" ht="15">
      <c r="B122" s="93"/>
      <c r="C122" s="93"/>
      <c r="D122" s="66"/>
      <c r="E122" s="67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</row>
    <row r="123" spans="2:16" ht="12.75">
      <c r="B123" s="191" t="s">
        <v>115</v>
      </c>
      <c r="C123" s="191"/>
      <c r="D123" s="192" t="s">
        <v>116</v>
      </c>
      <c r="E123" s="189">
        <f aca="true" t="shared" si="14" ref="E123:P123">SUM(E9+E18+E25+E31+E37+E50+E59+E69+E95+E77+E100+E111)</f>
        <v>55984</v>
      </c>
      <c r="F123" s="189">
        <f t="shared" si="14"/>
        <v>30166</v>
      </c>
      <c r="G123" s="189">
        <f t="shared" si="14"/>
        <v>10571</v>
      </c>
      <c r="H123" s="189">
        <f t="shared" si="14"/>
        <v>5760</v>
      </c>
      <c r="I123" s="189">
        <f t="shared" si="14"/>
        <v>11148</v>
      </c>
      <c r="J123" s="189">
        <f t="shared" si="14"/>
        <v>6382</v>
      </c>
      <c r="K123" s="189">
        <f t="shared" si="14"/>
        <v>12962</v>
      </c>
      <c r="L123" s="189">
        <f t="shared" si="14"/>
        <v>5336</v>
      </c>
      <c r="M123" s="189">
        <f t="shared" si="14"/>
        <v>24977</v>
      </c>
      <c r="N123" s="189">
        <f t="shared" si="14"/>
        <v>14426</v>
      </c>
      <c r="O123" s="189">
        <f t="shared" si="14"/>
        <v>15258</v>
      </c>
      <c r="P123" s="187">
        <f t="shared" si="14"/>
        <v>8876</v>
      </c>
    </row>
    <row r="124" spans="2:16" ht="12.75">
      <c r="B124" s="191"/>
      <c r="C124" s="191"/>
      <c r="D124" s="193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8"/>
    </row>
    <row r="126" spans="2:8" ht="15.75">
      <c r="B126" s="94" t="s">
        <v>117</v>
      </c>
      <c r="C126" s="95"/>
      <c r="D126" s="96"/>
      <c r="E126" s="97"/>
      <c r="F126" s="98"/>
      <c r="G126" s="97"/>
      <c r="H126" s="99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3:B94"/>
    <mergeCell ref="C93:C94"/>
    <mergeCell ref="D93:D94"/>
    <mergeCell ref="E93:F93"/>
    <mergeCell ref="G93:H93"/>
    <mergeCell ref="I93:J93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P123:P124"/>
    <mergeCell ref="J123:J124"/>
    <mergeCell ref="K123:K124"/>
    <mergeCell ref="L123:L124"/>
    <mergeCell ref="M123:M124"/>
    <mergeCell ref="N123:N124"/>
    <mergeCell ref="O123:O12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cp:lastPrinted>2010-12-13T07:30:06Z</cp:lastPrinted>
  <dcterms:created xsi:type="dcterms:W3CDTF">2010-12-08T07:19:23Z</dcterms:created>
  <dcterms:modified xsi:type="dcterms:W3CDTF">2010-12-13T11:48:42Z</dcterms:modified>
  <cp:category/>
  <cp:version/>
  <cp:contentType/>
  <cp:contentStatus/>
</cp:coreProperties>
</file>