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900" windowHeight="11700" activeTab="0"/>
  </bookViews>
  <sheets>
    <sheet name="Gminy XI.13" sheetId="1" r:id="rId1"/>
  </sheets>
  <definedNames>
    <definedName name="_xlnm.Print_Area" localSheetId="0">'Gminy XI.13'!$B$1:$P$126</definedName>
  </definedNames>
  <calcPr fullCalcOnLoad="1"/>
</workbook>
</file>

<file path=xl/sharedStrings.xml><?xml version="1.0" encoding="utf-8"?>
<sst xmlns="http://schemas.openxmlformats.org/spreadsheetml/2006/main" count="272" uniqueCount="120">
  <si>
    <t>L.p.</t>
  </si>
  <si>
    <t xml:space="preserve"> 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</si>
  <si>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</si>
  <si>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</si>
  <si>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</si>
  <si>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</si>
  <si>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</si>
  <si>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</si>
  <si>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</si>
  <si>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</si>
  <si>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</si>
  <si>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</si>
  <si>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</si>
  <si>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</si>
  <si>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</si>
  <si>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</si>
  <si>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</si>
  <si>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</si>
  <si>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</si>
  <si>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</si>
  <si>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</si>
  <si>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</si>
  <si>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</si>
  <si>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</si>
  <si>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</si>
  <si>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</si>
  <si>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</si>
  <si>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</si>
  <si>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</si>
  <si>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</si>
  <si>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</si>
  <si>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</si>
  <si>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</si>
  <si>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</si>
  <si>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</si>
  <si>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</si>
  <si>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 xml:space="preserve"> </t>
  </si>
  <si>
    <t>Gubin</t>
  </si>
  <si>
    <t>II.</t>
  </si>
  <si>
    <t>MIĘDZYRZECZ</t>
  </si>
  <si>
    <t>Bledzew</t>
  </si>
  <si>
    <t>Krosno Odrz.</t>
  </si>
  <si>
    <t>VI.</t>
  </si>
  <si>
    <t>ŻAGAŃ</t>
  </si>
  <si>
    <t>Międzyrzecz</t>
  </si>
  <si>
    <t>Maszewo</t>
  </si>
  <si>
    <t>Brzeźnica</t>
  </si>
  <si>
    <t>Przytoczna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</si>
  <si>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</si>
  <si>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</si>
  <si>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</si>
  <si>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</si>
  <si>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</si>
  <si>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</si>
  <si>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</si>
  <si>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</si>
  <si>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</si>
  <si>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</si>
  <si>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</si>
  <si>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</si>
  <si>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</si>
  <si>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SŁUBICE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</si>
  <si>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</si>
  <si>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</si>
  <si>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</si>
  <si>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</si>
  <si>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</si>
  <si>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</si>
  <si>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</si>
  <si>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</si>
  <si>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</si>
  <si>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</si>
  <si>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</si>
  <si>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ŻARY</t>
  </si>
  <si>
    <t>Słubice</t>
  </si>
  <si>
    <t>Brody</t>
  </si>
  <si>
    <t>ŚWIEBODZIN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</si>
  <si>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</si>
  <si>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</si>
  <si>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</si>
  <si>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</si>
  <si>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</si>
  <si>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</si>
  <si>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</si>
  <si>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</si>
  <si>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</si>
  <si>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</si>
  <si>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</si>
  <si>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</si>
  <si>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</si>
  <si>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</si>
  <si>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Świebodzin</t>
  </si>
  <si>
    <t>Trzebiel</t>
  </si>
  <si>
    <t>Zwierzyn</t>
  </si>
  <si>
    <t>Zbąszynek</t>
  </si>
  <si>
    <t>Tuplice</t>
  </si>
  <si>
    <t>Żary</t>
  </si>
  <si>
    <t>SULĘCIN</t>
  </si>
  <si>
    <t>WSCHOWA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</si>
  <si>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</si>
  <si>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</si>
  <si>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</si>
  <si>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</si>
  <si>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</si>
  <si>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</si>
  <si>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</si>
  <si>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</si>
  <si>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</si>
  <si>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Bezrobotni w szczególnej sytuacji wg  gmin woj. lubuskiego - stan na koniec listopada 2013 r.</t>
  </si>
  <si>
    <t>Jedn.  org.</t>
  </si>
  <si>
    <t>Bezrobotni</t>
  </si>
  <si>
    <t>Bezrobotni z prawem do zasiłku</t>
  </si>
  <si>
    <t>Bezrobotni do 25 roku życia</t>
  </si>
  <si>
    <t>Bezrobotni powyżej 50 roku życia</t>
  </si>
  <si>
    <t>Długotrwale bezrobotni</t>
  </si>
  <si>
    <t>Bezrobotni bez kwalifikacji zawodowych</t>
  </si>
  <si>
    <t>Ogółem</t>
  </si>
  <si>
    <t>Kobiety</t>
  </si>
  <si>
    <t>Strzelce Kraj.</t>
  </si>
  <si>
    <t>Nowogród Bobrz.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</si>
</sst>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b/>
      <sz val="14"/>
      <name val="Verdana"/>
      <family val="2"/>
    </font>
    <font>
      <sz val="9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2"/>
      <name val="Arial CE"/>
      <family val="2"/>
    </font>
    <font>
      <b/>
      <i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CE"/>
      <family val="0"/>
    </font>
    <font>
      <sz val="10"/>
      <color indexed="10"/>
      <name val="Verdana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0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3" fillId="0" borderId="0">
      <alignment/>
      <protection/>
    </xf>
    <xf numFmtId="0" fontId="44" fillId="27" borderId="1" applyNumberForma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31" borderId="9" applyNumberFormat="0" applyFon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6" fillId="33" borderId="10" xfId="0" applyFont="1" applyFill="1" applyBorder="1" applyAlignment="1" applyProtection="1">
      <alignment horizontal="left"/>
      <protection/>
    </xf>
    <xf numFmtId="164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 applyProtection="1">
      <alignment horizontal="right"/>
      <protection/>
    </xf>
    <xf numFmtId="0" fontId="6" fillId="33" borderId="11" xfId="0" applyFont="1" applyFill="1" applyBorder="1" applyAlignment="1" applyProtection="1">
      <alignment horizontal="right"/>
      <protection/>
    </xf>
    <xf numFmtId="0" fontId="6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164" fontId="2" fillId="34" borderId="10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 applyProtection="1">
      <alignment/>
      <protection/>
    </xf>
    <xf numFmtId="0" fontId="6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2" fillId="0" borderId="13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10" xfId="0" applyNumberFormat="1" applyFont="1" applyBorder="1" applyAlignment="1" applyProtection="1">
      <alignment horizontal="right"/>
      <protection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5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6" fillId="33" borderId="10" xfId="0" applyFon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 applyProtection="1">
      <alignment/>
      <protection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/>
      <protection/>
    </xf>
    <xf numFmtId="0" fontId="8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NumberFormat="1" applyBorder="1" applyAlignment="1">
      <alignment horizontal="right" vertical="center"/>
    </xf>
    <xf numFmtId="0" fontId="0" fillId="0" borderId="17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7" xfId="0" applyNumberFormat="1" applyFont="1" applyBorder="1" applyAlignment="1">
      <alignment horizontal="right" vertical="center"/>
    </xf>
    <xf numFmtId="0" fontId="2" fillId="0" borderId="11" xfId="0" applyFont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18" xfId="0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5" borderId="10" xfId="0" applyNumberFormat="1" applyFont="1" applyFill="1" applyBorder="1" applyAlignment="1">
      <alignment horizontal="right" vertical="center"/>
    </xf>
    <xf numFmtId="0" fontId="2" fillId="35" borderId="16" xfId="0" applyNumberFormat="1" applyFont="1" applyFill="1" applyBorder="1" applyAlignment="1">
      <alignment horizontal="right" vertical="center"/>
    </xf>
    <xf numFmtId="0" fontId="2" fillId="35" borderId="17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11" fillId="0" borderId="16" xfId="0" applyNumberFormat="1" applyFont="1" applyBorder="1" applyAlignment="1">
      <alignment horizontal="right" vertical="center" wrapText="1"/>
    </xf>
    <xf numFmtId="0" fontId="11" fillId="0" borderId="16" xfId="0" applyNumberFormat="1" applyFont="1" applyBorder="1" applyAlignment="1">
      <alignment horizontal="right" vertical="center"/>
    </xf>
    <xf numFmtId="0" fontId="11" fillId="0" borderId="17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50" fillId="0" borderId="0" xfId="0" applyFont="1" applyAlignment="1">
      <alignment horizontal="right"/>
    </xf>
    <xf numFmtId="0" fontId="7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1" fillId="0" borderId="0" xfId="0" applyNumberFormat="1" applyFont="1" applyFill="1" applyBorder="1" applyAlignment="1">
      <alignment horizontal="right" vertical="center"/>
    </xf>
    <xf numFmtId="0" fontId="9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9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 applyProtection="1">
      <alignment horizontal="center" vertical="center" wrapText="1"/>
      <protection/>
    </xf>
    <xf numFmtId="0" fontId="5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37" borderId="10" xfId="0" applyNumberFormat="1" applyFont="1" applyFill="1" applyBorder="1" applyAlignment="1">
      <alignment horizontal="right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9" fillId="37" borderId="19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9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right" vertical="center"/>
    </xf>
    <xf numFmtId="0" fontId="9" fillId="37" borderId="20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3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lubuskie.pl/themes/images/marka/logo_lubuski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 descr="http://lubuskie.pl/themes/images/marka/logo_lubuski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26"/>
  <sheetViews>
    <sheetView tabSelected="1" zoomScalePageLayoutView="0" workbookViewId="0" topLeftCell="A1">
      <selection activeCell="K134" sqref="K134"/>
    </sheetView>
  </sheetViews>
  <sheetFormatPr defaultColWidth="9.00390625" defaultRowHeight="12.75"/>
  <cols>
    <col min="1" max="1" width="2.375" style="0" customWidth="1"/>
    <col min="2" max="2" width="8.75390625" style="1" customWidth="1"/>
    <col min="3" max="3" width="21.75390625" style="6" customWidth="1"/>
    <col min="4" max="4" width="6.875" style="103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12" customWidth="1"/>
    <col min="17" max="18" width="10.75390625" style="0" customWidth="1"/>
    <col min="19" max="19" width="12.75390625" style="0" customWidth="1"/>
    <col min="20" max="20" width="10.75390625" style="0" customWidth="1"/>
  </cols>
  <sheetData>
    <row r="1" spans="2:16" ht="77.25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2:15" ht="10.5" customHeight="1">
      <c r="B2" s="8"/>
      <c r="C2" s="9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2:16" ht="27" customHeight="1">
      <c r="B3" s="135" t="s">
        <v>108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2:16" ht="14.25" customHeight="1">
      <c r="B4" s="13"/>
      <c r="C4" s="14"/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</row>
    <row r="5" spans="2:16" ht="39" customHeight="1">
      <c r="B5" s="137" t="s">
        <v>0</v>
      </c>
      <c r="C5" s="139" t="s">
        <v>1</v>
      </c>
      <c r="D5" s="137" t="s">
        <v>109</v>
      </c>
      <c r="E5" s="119" t="s">
        <v>110</v>
      </c>
      <c r="F5" s="120"/>
      <c r="G5" s="113" t="s">
        <v>111</v>
      </c>
      <c r="H5" s="113"/>
      <c r="I5" s="119" t="s">
        <v>112</v>
      </c>
      <c r="J5" s="120"/>
      <c r="K5" s="113" t="s">
        <v>113</v>
      </c>
      <c r="L5" s="113"/>
      <c r="M5" s="119" t="s">
        <v>114</v>
      </c>
      <c r="N5" s="120"/>
      <c r="O5" s="113" t="s">
        <v>115</v>
      </c>
      <c r="P5" s="113"/>
    </row>
    <row r="6" spans="2:16" ht="15" customHeight="1">
      <c r="B6" s="138"/>
      <c r="C6" s="140"/>
      <c r="D6" s="138"/>
      <c r="E6" s="18" t="s">
        <v>116</v>
      </c>
      <c r="F6" s="19" t="s">
        <v>117</v>
      </c>
      <c r="G6" s="18" t="s">
        <v>116</v>
      </c>
      <c r="H6" s="19" t="s">
        <v>117</v>
      </c>
      <c r="I6" s="18" t="s">
        <v>116</v>
      </c>
      <c r="J6" s="19" t="s">
        <v>117</v>
      </c>
      <c r="K6" s="18" t="s">
        <v>116</v>
      </c>
      <c r="L6" s="19" t="s">
        <v>117</v>
      </c>
      <c r="M6" s="18" t="s">
        <v>116</v>
      </c>
      <c r="N6" s="19" t="s">
        <v>117</v>
      </c>
      <c r="O6" s="18" t="s">
        <v>116</v>
      </c>
      <c r="P6" s="20" t="s">
        <v>117</v>
      </c>
    </row>
    <row r="7" spans="2:16" ht="15" customHeight="1">
      <c r="B7" s="128" t="s">
        <v>2</v>
      </c>
      <c r="C7" s="129"/>
      <c r="D7" s="130"/>
      <c r="E7" s="121">
        <f aca="true" t="shared" si="0" ref="E7:P7">SUM(E9+E18+E25+E31+E37)</f>
        <v>21442</v>
      </c>
      <c r="F7" s="121">
        <f t="shared" si="0"/>
        <v>11149</v>
      </c>
      <c r="G7" s="121">
        <f t="shared" si="0"/>
        <v>3741</v>
      </c>
      <c r="H7" s="121">
        <f t="shared" si="0"/>
        <v>1805</v>
      </c>
      <c r="I7" s="121">
        <f t="shared" si="0"/>
        <v>3792</v>
      </c>
      <c r="J7" s="121">
        <f t="shared" si="0"/>
        <v>2075</v>
      </c>
      <c r="K7" s="121">
        <f t="shared" si="0"/>
        <v>6007</v>
      </c>
      <c r="L7" s="121">
        <f t="shared" si="0"/>
        <v>2255</v>
      </c>
      <c r="M7" s="121">
        <f t="shared" si="0"/>
        <v>10533</v>
      </c>
      <c r="N7" s="121">
        <f t="shared" si="0"/>
        <v>5863</v>
      </c>
      <c r="O7" s="121">
        <f t="shared" si="0"/>
        <v>7068</v>
      </c>
      <c r="P7" s="123">
        <f t="shared" si="0"/>
        <v>4007</v>
      </c>
    </row>
    <row r="8" spans="2:16" ht="9" customHeight="1">
      <c r="B8" s="131"/>
      <c r="C8" s="132"/>
      <c r="D8" s="133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7"/>
    </row>
    <row r="9" spans="2:16" s="25" customFormat="1" ht="15" customHeight="1">
      <c r="B9" s="21" t="s">
        <v>10</v>
      </c>
      <c r="C9" s="22" t="s">
        <v>11</v>
      </c>
      <c r="D9" s="23" t="s">
        <v>7</v>
      </c>
      <c r="E9" s="24">
        <f aca="true" t="shared" si="1" ref="E9:P9">SUM(E10:E17)</f>
        <v>7861</v>
      </c>
      <c r="F9" s="24">
        <f t="shared" si="1"/>
        <v>4252</v>
      </c>
      <c r="G9" s="24">
        <f t="shared" si="1"/>
        <v>1285</v>
      </c>
      <c r="H9" s="24">
        <f t="shared" si="1"/>
        <v>649</v>
      </c>
      <c r="I9" s="24">
        <f t="shared" si="1"/>
        <v>1101</v>
      </c>
      <c r="J9" s="24">
        <f t="shared" si="1"/>
        <v>655</v>
      </c>
      <c r="K9" s="24">
        <f t="shared" si="1"/>
        <v>2327</v>
      </c>
      <c r="L9" s="24">
        <f t="shared" si="1"/>
        <v>898</v>
      </c>
      <c r="M9" s="24">
        <f t="shared" si="1"/>
        <v>3351</v>
      </c>
      <c r="N9" s="24">
        <f t="shared" si="1"/>
        <v>1972</v>
      </c>
      <c r="O9" s="24">
        <f t="shared" si="1"/>
        <v>2368</v>
      </c>
      <c r="P9" s="24">
        <f t="shared" si="1"/>
        <v>1392</v>
      </c>
    </row>
    <row r="10" spans="2:16" ht="15" customHeight="1">
      <c r="B10" s="26">
        <v>1</v>
      </c>
      <c r="C10" s="27" t="s">
        <v>14</v>
      </c>
      <c r="D10" s="28" t="s">
        <v>13</v>
      </c>
      <c r="E10" s="29">
        <v>319</v>
      </c>
      <c r="F10" s="30">
        <v>209</v>
      </c>
      <c r="G10" s="30">
        <v>45</v>
      </c>
      <c r="H10" s="30">
        <v>27</v>
      </c>
      <c r="I10" s="31">
        <v>49</v>
      </c>
      <c r="J10" s="30">
        <v>37</v>
      </c>
      <c r="K10" s="31">
        <v>85</v>
      </c>
      <c r="L10" s="30">
        <v>41</v>
      </c>
      <c r="M10" s="31">
        <v>155</v>
      </c>
      <c r="N10" s="30">
        <v>109</v>
      </c>
      <c r="O10" s="31">
        <v>116</v>
      </c>
      <c r="P10" s="30">
        <v>76</v>
      </c>
    </row>
    <row r="11" spans="2:16" ht="15" customHeight="1">
      <c r="B11" s="26">
        <v>2</v>
      </c>
      <c r="C11" s="27" t="s">
        <v>16</v>
      </c>
      <c r="D11" s="28" t="s">
        <v>13</v>
      </c>
      <c r="E11" s="29">
        <v>338</v>
      </c>
      <c r="F11" s="30">
        <v>182</v>
      </c>
      <c r="G11" s="30">
        <v>51</v>
      </c>
      <c r="H11" s="30">
        <v>34</v>
      </c>
      <c r="I11" s="31">
        <v>54</v>
      </c>
      <c r="J11" s="30">
        <v>30</v>
      </c>
      <c r="K11" s="31">
        <v>99</v>
      </c>
      <c r="L11" s="30">
        <v>36</v>
      </c>
      <c r="M11" s="31">
        <v>168</v>
      </c>
      <c r="N11" s="30">
        <v>91</v>
      </c>
      <c r="O11" s="31">
        <v>116</v>
      </c>
      <c r="P11" s="30">
        <v>64</v>
      </c>
    </row>
    <row r="12" spans="2:16" ht="15" customHeight="1">
      <c r="B12" s="26">
        <v>3</v>
      </c>
      <c r="C12" s="27" t="s">
        <v>18</v>
      </c>
      <c r="D12" s="28" t="s">
        <v>13</v>
      </c>
      <c r="E12" s="29">
        <v>325</v>
      </c>
      <c r="F12" s="30">
        <v>195</v>
      </c>
      <c r="G12" s="30">
        <v>49</v>
      </c>
      <c r="H12" s="30">
        <v>26</v>
      </c>
      <c r="I12" s="31">
        <v>62</v>
      </c>
      <c r="J12" s="30">
        <v>40</v>
      </c>
      <c r="K12" s="31">
        <v>98</v>
      </c>
      <c r="L12" s="30">
        <v>42</v>
      </c>
      <c r="M12" s="31">
        <v>139</v>
      </c>
      <c r="N12" s="30">
        <v>95</v>
      </c>
      <c r="O12" s="31">
        <v>108</v>
      </c>
      <c r="P12" s="30">
        <v>66</v>
      </c>
    </row>
    <row r="13" spans="2:16" ht="15" customHeight="1">
      <c r="B13" s="26">
        <v>4</v>
      </c>
      <c r="C13" s="27" t="s">
        <v>19</v>
      </c>
      <c r="D13" s="28" t="s">
        <v>20</v>
      </c>
      <c r="E13" s="29">
        <v>394</v>
      </c>
      <c r="F13" s="30">
        <v>193</v>
      </c>
      <c r="G13" s="30">
        <v>96</v>
      </c>
      <c r="H13" s="30">
        <v>51</v>
      </c>
      <c r="I13" s="31">
        <v>70</v>
      </c>
      <c r="J13" s="30">
        <v>38</v>
      </c>
      <c r="K13" s="31">
        <v>129</v>
      </c>
      <c r="L13" s="30">
        <v>43</v>
      </c>
      <c r="M13" s="31">
        <v>100</v>
      </c>
      <c r="N13" s="30">
        <v>50</v>
      </c>
      <c r="O13" s="31">
        <v>73</v>
      </c>
      <c r="P13" s="30">
        <v>37</v>
      </c>
    </row>
    <row r="14" spans="2:16" ht="15" customHeight="1">
      <c r="B14" s="26">
        <v>5</v>
      </c>
      <c r="C14" s="27" t="s">
        <v>23</v>
      </c>
      <c r="D14" s="28" t="s">
        <v>13</v>
      </c>
      <c r="E14" s="29">
        <v>311</v>
      </c>
      <c r="F14" s="30">
        <v>175</v>
      </c>
      <c r="G14" s="30">
        <v>42</v>
      </c>
      <c r="H14" s="30">
        <v>21</v>
      </c>
      <c r="I14" s="31">
        <v>56</v>
      </c>
      <c r="J14" s="30">
        <v>37</v>
      </c>
      <c r="K14" s="31">
        <v>81</v>
      </c>
      <c r="L14" s="30">
        <v>30</v>
      </c>
      <c r="M14" s="31">
        <v>136</v>
      </c>
      <c r="N14" s="30">
        <v>90</v>
      </c>
      <c r="O14" s="31">
        <v>125</v>
      </c>
      <c r="P14" s="30">
        <v>73</v>
      </c>
    </row>
    <row r="15" spans="2:16" ht="15" customHeight="1">
      <c r="B15" s="26">
        <v>6</v>
      </c>
      <c r="C15" s="27" t="s">
        <v>25</v>
      </c>
      <c r="D15" s="28" t="s">
        <v>13</v>
      </c>
      <c r="E15" s="29">
        <v>417</v>
      </c>
      <c r="F15" s="30">
        <v>210</v>
      </c>
      <c r="G15" s="30">
        <v>47</v>
      </c>
      <c r="H15" s="30">
        <v>18</v>
      </c>
      <c r="I15" s="31">
        <v>74</v>
      </c>
      <c r="J15" s="30">
        <v>38</v>
      </c>
      <c r="K15" s="31">
        <v>123</v>
      </c>
      <c r="L15" s="30">
        <v>40</v>
      </c>
      <c r="M15" s="31">
        <v>201</v>
      </c>
      <c r="N15" s="30">
        <v>114</v>
      </c>
      <c r="O15" s="31">
        <v>164</v>
      </c>
      <c r="P15" s="30">
        <v>95</v>
      </c>
    </row>
    <row r="16" spans="2:16" ht="15" customHeight="1">
      <c r="B16" s="26">
        <v>7</v>
      </c>
      <c r="C16" s="27" t="s">
        <v>28</v>
      </c>
      <c r="D16" s="28" t="s">
        <v>4</v>
      </c>
      <c r="E16" s="29">
        <v>926</v>
      </c>
      <c r="F16" s="32">
        <v>472</v>
      </c>
      <c r="G16" s="30">
        <v>143</v>
      </c>
      <c r="H16" s="30">
        <v>60</v>
      </c>
      <c r="I16" s="30">
        <v>158</v>
      </c>
      <c r="J16" s="30">
        <v>85</v>
      </c>
      <c r="K16" s="30">
        <v>271</v>
      </c>
      <c r="L16" s="30">
        <v>90</v>
      </c>
      <c r="M16" s="30">
        <v>462</v>
      </c>
      <c r="N16" s="30">
        <v>253</v>
      </c>
      <c r="O16" s="30">
        <v>346</v>
      </c>
      <c r="P16" s="30">
        <v>182</v>
      </c>
    </row>
    <row r="17" spans="2:16" ht="15" customHeight="1">
      <c r="B17" s="33">
        <v>8</v>
      </c>
      <c r="C17" s="34" t="s">
        <v>33</v>
      </c>
      <c r="D17" s="35" t="s">
        <v>34</v>
      </c>
      <c r="E17" s="36">
        <v>4831</v>
      </c>
      <c r="F17" s="37">
        <v>2616</v>
      </c>
      <c r="G17" s="37">
        <v>812</v>
      </c>
      <c r="H17" s="37">
        <v>412</v>
      </c>
      <c r="I17" s="37">
        <v>578</v>
      </c>
      <c r="J17" s="37">
        <v>350</v>
      </c>
      <c r="K17" s="37">
        <v>1441</v>
      </c>
      <c r="L17" s="37">
        <v>576</v>
      </c>
      <c r="M17" s="37">
        <v>1990</v>
      </c>
      <c r="N17" s="37">
        <v>1170</v>
      </c>
      <c r="O17" s="37">
        <v>1320</v>
      </c>
      <c r="P17" s="37">
        <v>799</v>
      </c>
    </row>
    <row r="18" spans="2:16" ht="15" customHeight="1">
      <c r="B18" s="21" t="s">
        <v>38</v>
      </c>
      <c r="C18" s="3" t="s">
        <v>39</v>
      </c>
      <c r="D18" s="38" t="s">
        <v>7</v>
      </c>
      <c r="E18" s="39">
        <f>SUM(E19:E24)</f>
        <v>5044</v>
      </c>
      <c r="F18" s="39">
        <f aca="true" t="shared" si="2" ref="F18:P18">SUM(F19:F24)</f>
        <v>2563</v>
      </c>
      <c r="G18" s="39">
        <f t="shared" si="2"/>
        <v>1092</v>
      </c>
      <c r="H18" s="24">
        <f t="shared" si="2"/>
        <v>514</v>
      </c>
      <c r="I18" s="24">
        <f t="shared" si="2"/>
        <v>869</v>
      </c>
      <c r="J18" s="24">
        <f t="shared" si="2"/>
        <v>423</v>
      </c>
      <c r="K18" s="24">
        <f t="shared" si="2"/>
        <v>1308</v>
      </c>
      <c r="L18" s="24">
        <f t="shared" si="2"/>
        <v>529</v>
      </c>
      <c r="M18" s="24">
        <f t="shared" si="2"/>
        <v>2769</v>
      </c>
      <c r="N18" s="24">
        <f t="shared" si="2"/>
        <v>1496</v>
      </c>
      <c r="O18" s="24">
        <f t="shared" si="2"/>
        <v>1828</v>
      </c>
      <c r="P18" s="24">
        <f t="shared" si="2"/>
        <v>1001</v>
      </c>
    </row>
    <row r="19" spans="2:16" ht="15" customHeight="1">
      <c r="B19" s="26">
        <v>1</v>
      </c>
      <c r="C19" s="27" t="s">
        <v>40</v>
      </c>
      <c r="D19" s="40" t="s">
        <v>13</v>
      </c>
      <c r="E19" s="29">
        <v>484</v>
      </c>
      <c r="F19" s="30">
        <v>250</v>
      </c>
      <c r="G19" s="30">
        <v>88</v>
      </c>
      <c r="H19" s="30">
        <v>41</v>
      </c>
      <c r="I19" s="31">
        <v>87</v>
      </c>
      <c r="J19" s="30">
        <v>42</v>
      </c>
      <c r="K19" s="31">
        <v>117</v>
      </c>
      <c r="L19" s="30">
        <v>51</v>
      </c>
      <c r="M19" s="31">
        <v>279</v>
      </c>
      <c r="N19" s="30">
        <v>146</v>
      </c>
      <c r="O19" s="31">
        <v>186</v>
      </c>
      <c r="P19" s="30">
        <v>106</v>
      </c>
    </row>
    <row r="20" spans="2:16" ht="15" customHeight="1">
      <c r="B20" s="26">
        <v>2</v>
      </c>
      <c r="C20" s="27" t="s">
        <v>44</v>
      </c>
      <c r="D20" s="40" t="s">
        <v>4</v>
      </c>
      <c r="E20" s="29">
        <v>1947</v>
      </c>
      <c r="F20" s="30">
        <v>980</v>
      </c>
      <c r="G20" s="30">
        <v>402</v>
      </c>
      <c r="H20" s="30">
        <v>183</v>
      </c>
      <c r="I20" s="30">
        <v>323</v>
      </c>
      <c r="J20" s="30">
        <v>150</v>
      </c>
      <c r="K20" s="30">
        <v>511</v>
      </c>
      <c r="L20" s="30">
        <v>203</v>
      </c>
      <c r="M20" s="30">
        <v>1061</v>
      </c>
      <c r="N20" s="30">
        <v>576</v>
      </c>
      <c r="O20" s="30">
        <v>601</v>
      </c>
      <c r="P20" s="30">
        <v>332</v>
      </c>
    </row>
    <row r="21" spans="2:17" ht="15" customHeight="1">
      <c r="B21" s="26">
        <v>3</v>
      </c>
      <c r="C21" s="27" t="s">
        <v>47</v>
      </c>
      <c r="D21" s="40" t="s">
        <v>13</v>
      </c>
      <c r="E21" s="29">
        <v>554</v>
      </c>
      <c r="F21" s="30">
        <v>292</v>
      </c>
      <c r="G21" s="30">
        <v>136</v>
      </c>
      <c r="H21" s="30">
        <v>69</v>
      </c>
      <c r="I21" s="30">
        <v>100</v>
      </c>
      <c r="J21" s="30">
        <v>59</v>
      </c>
      <c r="K21" s="30">
        <v>134</v>
      </c>
      <c r="L21" s="30">
        <v>63</v>
      </c>
      <c r="M21" s="30">
        <v>281</v>
      </c>
      <c r="N21" s="30">
        <v>159</v>
      </c>
      <c r="O21" s="30">
        <v>211</v>
      </c>
      <c r="P21" s="30">
        <v>122</v>
      </c>
      <c r="Q21" s="41"/>
    </row>
    <row r="22" spans="2:16" ht="15" customHeight="1">
      <c r="B22" s="26">
        <v>4</v>
      </c>
      <c r="C22" s="27" t="s">
        <v>49</v>
      </c>
      <c r="D22" s="40" t="s">
        <v>13</v>
      </c>
      <c r="E22" s="29">
        <v>435</v>
      </c>
      <c r="F22" s="30">
        <v>210</v>
      </c>
      <c r="G22" s="30">
        <v>133</v>
      </c>
      <c r="H22" s="30">
        <v>55</v>
      </c>
      <c r="I22" s="30">
        <v>83</v>
      </c>
      <c r="J22" s="30">
        <v>45</v>
      </c>
      <c r="K22" s="30">
        <v>99</v>
      </c>
      <c r="L22" s="30">
        <v>32</v>
      </c>
      <c r="M22" s="30">
        <v>232</v>
      </c>
      <c r="N22" s="30">
        <v>126</v>
      </c>
      <c r="O22" s="30">
        <v>195</v>
      </c>
      <c r="P22" s="30">
        <v>104</v>
      </c>
    </row>
    <row r="23" spans="2:16" ht="15" customHeight="1">
      <c r="B23" s="26">
        <v>5</v>
      </c>
      <c r="C23" s="27" t="s">
        <v>52</v>
      </c>
      <c r="D23" s="40" t="s">
        <v>4</v>
      </c>
      <c r="E23" s="29">
        <v>1105</v>
      </c>
      <c r="F23" s="30">
        <v>555</v>
      </c>
      <c r="G23" s="30">
        <v>214</v>
      </c>
      <c r="H23" s="30">
        <v>109</v>
      </c>
      <c r="I23" s="30">
        <v>191</v>
      </c>
      <c r="J23" s="30">
        <v>88</v>
      </c>
      <c r="K23" s="30">
        <v>307</v>
      </c>
      <c r="L23" s="30">
        <v>123</v>
      </c>
      <c r="M23" s="30">
        <v>629</v>
      </c>
      <c r="N23" s="30">
        <v>321</v>
      </c>
      <c r="O23" s="30">
        <v>476</v>
      </c>
      <c r="P23" s="30">
        <v>249</v>
      </c>
    </row>
    <row r="24" spans="2:16" ht="15" customHeight="1">
      <c r="B24" s="26">
        <v>6</v>
      </c>
      <c r="C24" s="27" t="s">
        <v>55</v>
      </c>
      <c r="D24" s="40" t="s">
        <v>4</v>
      </c>
      <c r="E24" s="29">
        <v>519</v>
      </c>
      <c r="F24" s="30">
        <v>276</v>
      </c>
      <c r="G24" s="30">
        <v>119</v>
      </c>
      <c r="H24" s="30">
        <v>57</v>
      </c>
      <c r="I24" s="30">
        <v>85</v>
      </c>
      <c r="J24" s="30">
        <v>39</v>
      </c>
      <c r="K24" s="30">
        <v>140</v>
      </c>
      <c r="L24" s="30">
        <v>57</v>
      </c>
      <c r="M24" s="30">
        <v>287</v>
      </c>
      <c r="N24" s="30">
        <v>168</v>
      </c>
      <c r="O24" s="30">
        <v>159</v>
      </c>
      <c r="P24" s="30">
        <v>88</v>
      </c>
    </row>
    <row r="25" spans="2:16" s="6" customFormat="1" ht="15" customHeight="1">
      <c r="B25" s="21" t="s">
        <v>60</v>
      </c>
      <c r="C25" s="3" t="s">
        <v>61</v>
      </c>
      <c r="D25" s="38" t="s">
        <v>7</v>
      </c>
      <c r="E25" s="24">
        <f aca="true" t="shared" si="3" ref="E25:P25">SUM(E26:E30)</f>
        <v>2107</v>
      </c>
      <c r="F25" s="24">
        <f t="shared" si="3"/>
        <v>982</v>
      </c>
      <c r="G25" s="24">
        <f t="shared" si="3"/>
        <v>282</v>
      </c>
      <c r="H25" s="24">
        <f t="shared" si="3"/>
        <v>135</v>
      </c>
      <c r="I25" s="24">
        <f t="shared" si="3"/>
        <v>601</v>
      </c>
      <c r="J25" s="24">
        <f t="shared" si="3"/>
        <v>307</v>
      </c>
      <c r="K25" s="24">
        <f t="shared" si="3"/>
        <v>758</v>
      </c>
      <c r="L25" s="24">
        <f t="shared" si="3"/>
        <v>253</v>
      </c>
      <c r="M25" s="24">
        <f t="shared" si="3"/>
        <v>1170</v>
      </c>
      <c r="N25" s="24">
        <f t="shared" si="3"/>
        <v>567</v>
      </c>
      <c r="O25" s="24">
        <f t="shared" si="3"/>
        <v>605</v>
      </c>
      <c r="P25" s="24">
        <f t="shared" si="3"/>
        <v>317</v>
      </c>
    </row>
    <row r="26" spans="2:16" ht="15" customHeight="1">
      <c r="B26" s="26">
        <v>1</v>
      </c>
      <c r="C26" s="27" t="s">
        <v>64</v>
      </c>
      <c r="D26" s="40" t="s">
        <v>4</v>
      </c>
      <c r="E26" s="29">
        <v>375</v>
      </c>
      <c r="F26" s="30">
        <v>225</v>
      </c>
      <c r="G26" s="30">
        <v>45</v>
      </c>
      <c r="H26" s="30">
        <v>23</v>
      </c>
      <c r="I26" s="31">
        <v>65</v>
      </c>
      <c r="J26" s="30">
        <v>38</v>
      </c>
      <c r="K26" s="31">
        <v>108</v>
      </c>
      <c r="L26" s="30">
        <v>44</v>
      </c>
      <c r="M26" s="31">
        <v>180</v>
      </c>
      <c r="N26" s="30">
        <v>118</v>
      </c>
      <c r="O26" s="31">
        <v>122</v>
      </c>
      <c r="P26" s="30">
        <v>77</v>
      </c>
    </row>
    <row r="27" spans="2:16" ht="15" customHeight="1">
      <c r="B27" s="26">
        <v>2</v>
      </c>
      <c r="C27" s="27" t="s">
        <v>66</v>
      </c>
      <c r="D27" s="40" t="s">
        <v>13</v>
      </c>
      <c r="E27" s="29">
        <v>172</v>
      </c>
      <c r="F27" s="30">
        <v>80</v>
      </c>
      <c r="G27" s="42">
        <v>28</v>
      </c>
      <c r="H27" s="30">
        <v>14</v>
      </c>
      <c r="I27" s="31">
        <v>35</v>
      </c>
      <c r="J27" s="30">
        <v>16</v>
      </c>
      <c r="K27" s="31">
        <v>43</v>
      </c>
      <c r="L27" s="30">
        <v>15</v>
      </c>
      <c r="M27" s="31">
        <v>69</v>
      </c>
      <c r="N27" s="30">
        <v>31</v>
      </c>
      <c r="O27" s="31">
        <v>45</v>
      </c>
      <c r="P27" s="30">
        <v>17</v>
      </c>
    </row>
    <row r="28" spans="2:16" ht="15" customHeight="1">
      <c r="B28" s="26">
        <v>3</v>
      </c>
      <c r="C28" s="27" t="s">
        <v>68</v>
      </c>
      <c r="D28" s="40" t="s">
        <v>4</v>
      </c>
      <c r="E28" s="29">
        <v>275</v>
      </c>
      <c r="F28" s="30">
        <v>133</v>
      </c>
      <c r="G28" s="30">
        <v>42</v>
      </c>
      <c r="H28" s="30">
        <v>15</v>
      </c>
      <c r="I28" s="43">
        <v>55</v>
      </c>
      <c r="J28" s="30">
        <v>31</v>
      </c>
      <c r="K28" s="43">
        <v>78</v>
      </c>
      <c r="L28" s="30">
        <v>32</v>
      </c>
      <c r="M28" s="43">
        <v>85</v>
      </c>
      <c r="N28" s="30">
        <v>43</v>
      </c>
      <c r="O28" s="43">
        <v>80</v>
      </c>
      <c r="P28" s="30">
        <v>46</v>
      </c>
    </row>
    <row r="29" spans="2:16" ht="15" customHeight="1">
      <c r="B29" s="26">
        <v>4</v>
      </c>
      <c r="C29" s="27" t="s">
        <v>70</v>
      </c>
      <c r="D29" s="40" t="s">
        <v>4</v>
      </c>
      <c r="E29" s="29">
        <v>419</v>
      </c>
      <c r="F29" s="30">
        <v>174</v>
      </c>
      <c r="G29" s="30">
        <v>58</v>
      </c>
      <c r="H29" s="30">
        <v>23</v>
      </c>
      <c r="I29" s="43">
        <v>78</v>
      </c>
      <c r="J29" s="30">
        <v>36</v>
      </c>
      <c r="K29" s="43">
        <v>114</v>
      </c>
      <c r="L29" s="30">
        <v>33</v>
      </c>
      <c r="M29" s="43">
        <v>171</v>
      </c>
      <c r="N29" s="30">
        <v>77</v>
      </c>
      <c r="O29" s="43">
        <v>132</v>
      </c>
      <c r="P29" s="30">
        <v>68</v>
      </c>
    </row>
    <row r="30" spans="2:16" ht="15" customHeight="1">
      <c r="B30" s="26">
        <v>5</v>
      </c>
      <c r="C30" s="27" t="s">
        <v>74</v>
      </c>
      <c r="D30" s="40" t="s">
        <v>4</v>
      </c>
      <c r="E30" s="29">
        <v>866</v>
      </c>
      <c r="F30" s="30">
        <v>370</v>
      </c>
      <c r="G30" s="30">
        <v>109</v>
      </c>
      <c r="H30" s="30">
        <v>60</v>
      </c>
      <c r="I30" s="43">
        <v>368</v>
      </c>
      <c r="J30" s="30">
        <v>186</v>
      </c>
      <c r="K30" s="43">
        <v>415</v>
      </c>
      <c r="L30" s="30">
        <v>129</v>
      </c>
      <c r="M30" s="43">
        <v>665</v>
      </c>
      <c r="N30" s="30">
        <v>298</v>
      </c>
      <c r="O30" s="43">
        <v>226</v>
      </c>
      <c r="P30" s="30">
        <v>109</v>
      </c>
    </row>
    <row r="31" spans="2:16" s="1" customFormat="1" ht="15" customHeight="1">
      <c r="B31" s="21" t="s">
        <v>78</v>
      </c>
      <c r="C31" s="3" t="s">
        <v>79</v>
      </c>
      <c r="D31" s="38" t="s">
        <v>7</v>
      </c>
      <c r="E31" s="24">
        <f>SUM(E32:E36)</f>
        <v>4674</v>
      </c>
      <c r="F31" s="24">
        <f aca="true" t="shared" si="4" ref="F31:P31">SUM(F32:F36)</f>
        <v>2533</v>
      </c>
      <c r="G31" s="24">
        <f t="shared" si="4"/>
        <v>850</v>
      </c>
      <c r="H31" s="24">
        <f t="shared" si="4"/>
        <v>410</v>
      </c>
      <c r="I31" s="24">
        <f t="shared" si="4"/>
        <v>851</v>
      </c>
      <c r="J31" s="24">
        <f t="shared" si="4"/>
        <v>493</v>
      </c>
      <c r="K31" s="24">
        <f t="shared" si="4"/>
        <v>1177</v>
      </c>
      <c r="L31" s="24">
        <f t="shared" si="4"/>
        <v>453</v>
      </c>
      <c r="M31" s="24">
        <f t="shared" si="4"/>
        <v>2542</v>
      </c>
      <c r="N31" s="24">
        <f t="shared" si="4"/>
        <v>1493</v>
      </c>
      <c r="O31" s="24">
        <f t="shared" si="4"/>
        <v>1764</v>
      </c>
      <c r="P31" s="24">
        <f t="shared" si="4"/>
        <v>1027</v>
      </c>
    </row>
    <row r="32" spans="2:16" ht="15" customHeight="1">
      <c r="B32" s="26">
        <v>1</v>
      </c>
      <c r="C32" s="27" t="s">
        <v>82</v>
      </c>
      <c r="D32" s="40" t="s">
        <v>4</v>
      </c>
      <c r="E32" s="29">
        <v>862</v>
      </c>
      <c r="F32" s="30">
        <v>459</v>
      </c>
      <c r="G32" s="30">
        <v>148</v>
      </c>
      <c r="H32" s="30">
        <v>67</v>
      </c>
      <c r="I32" s="31">
        <v>167</v>
      </c>
      <c r="J32" s="30">
        <v>92</v>
      </c>
      <c r="K32" s="31">
        <v>225</v>
      </c>
      <c r="L32" s="30">
        <v>93</v>
      </c>
      <c r="M32" s="31">
        <v>506</v>
      </c>
      <c r="N32" s="30">
        <v>295</v>
      </c>
      <c r="O32" s="31">
        <v>326</v>
      </c>
      <c r="P32" s="30">
        <v>186</v>
      </c>
    </row>
    <row r="33" spans="2:16" ht="15" customHeight="1">
      <c r="B33" s="26">
        <v>2</v>
      </c>
      <c r="C33" s="27" t="s">
        <v>85</v>
      </c>
      <c r="D33" s="40" t="s">
        <v>4</v>
      </c>
      <c r="E33" s="29">
        <v>1537</v>
      </c>
      <c r="F33" s="30">
        <v>804</v>
      </c>
      <c r="G33" s="30">
        <v>333</v>
      </c>
      <c r="H33" s="30">
        <v>164</v>
      </c>
      <c r="I33" s="30">
        <v>291</v>
      </c>
      <c r="J33" s="30">
        <v>157</v>
      </c>
      <c r="K33" s="30">
        <v>359</v>
      </c>
      <c r="L33" s="30">
        <v>132</v>
      </c>
      <c r="M33" s="30">
        <v>750</v>
      </c>
      <c r="N33" s="30">
        <v>428</v>
      </c>
      <c r="O33" s="30">
        <v>525</v>
      </c>
      <c r="P33" s="30">
        <v>296</v>
      </c>
    </row>
    <row r="34" spans="2:16" ht="15" customHeight="1">
      <c r="B34" s="26">
        <v>3</v>
      </c>
      <c r="C34" s="27" t="s">
        <v>88</v>
      </c>
      <c r="D34" s="40" t="s">
        <v>13</v>
      </c>
      <c r="E34" s="29">
        <v>345</v>
      </c>
      <c r="F34" s="30">
        <v>207</v>
      </c>
      <c r="G34" s="30">
        <v>55</v>
      </c>
      <c r="H34" s="30">
        <v>28</v>
      </c>
      <c r="I34" s="30">
        <v>79</v>
      </c>
      <c r="J34" s="30">
        <v>52</v>
      </c>
      <c r="K34" s="30">
        <v>78</v>
      </c>
      <c r="L34" s="30">
        <v>33</v>
      </c>
      <c r="M34" s="30">
        <v>188</v>
      </c>
      <c r="N34" s="30">
        <v>115</v>
      </c>
      <c r="O34" s="30">
        <v>132</v>
      </c>
      <c r="P34" s="30">
        <v>87</v>
      </c>
    </row>
    <row r="35" spans="2:16" ht="15" customHeight="1">
      <c r="B35" s="26">
        <v>4</v>
      </c>
      <c r="C35" s="27" t="s">
        <v>118</v>
      </c>
      <c r="D35" s="40" t="s">
        <v>4</v>
      </c>
      <c r="E35" s="29">
        <v>1556</v>
      </c>
      <c r="F35" s="30">
        <v>847</v>
      </c>
      <c r="G35" s="30">
        <v>266</v>
      </c>
      <c r="H35" s="30">
        <v>125</v>
      </c>
      <c r="I35" s="30">
        <v>235</v>
      </c>
      <c r="J35" s="30">
        <v>135</v>
      </c>
      <c r="K35" s="30">
        <v>439</v>
      </c>
      <c r="L35" s="30">
        <v>170</v>
      </c>
      <c r="M35" s="30">
        <v>883</v>
      </c>
      <c r="N35" s="30">
        <v>531</v>
      </c>
      <c r="O35" s="30">
        <v>618</v>
      </c>
      <c r="P35" s="30">
        <v>364</v>
      </c>
    </row>
    <row r="36" spans="2:16" ht="15" customHeight="1">
      <c r="B36" s="26">
        <v>5</v>
      </c>
      <c r="C36" s="27" t="s">
        <v>93</v>
      </c>
      <c r="D36" s="40" t="s">
        <v>13</v>
      </c>
      <c r="E36" s="29">
        <v>374</v>
      </c>
      <c r="F36" s="30">
        <v>216</v>
      </c>
      <c r="G36" s="30">
        <v>48</v>
      </c>
      <c r="H36" s="30">
        <v>26</v>
      </c>
      <c r="I36" s="31">
        <v>79</v>
      </c>
      <c r="J36" s="30">
        <v>57</v>
      </c>
      <c r="K36" s="31">
        <v>76</v>
      </c>
      <c r="L36" s="30">
        <v>25</v>
      </c>
      <c r="M36" s="31">
        <v>215</v>
      </c>
      <c r="N36" s="30">
        <v>124</v>
      </c>
      <c r="O36" s="31">
        <v>163</v>
      </c>
      <c r="P36" s="30">
        <v>94</v>
      </c>
    </row>
    <row r="37" spans="2:17" s="6" customFormat="1" ht="15" customHeight="1">
      <c r="B37" s="21" t="s">
        <v>5</v>
      </c>
      <c r="C37" s="3" t="s">
        <v>97</v>
      </c>
      <c r="D37" s="38" t="s">
        <v>7</v>
      </c>
      <c r="E37" s="24">
        <f>SUM(E38:E42)</f>
        <v>1756</v>
      </c>
      <c r="F37" s="24">
        <f aca="true" t="shared" si="5" ref="F37:P37">SUM(F38:F42)</f>
        <v>819</v>
      </c>
      <c r="G37" s="24">
        <f t="shared" si="5"/>
        <v>232</v>
      </c>
      <c r="H37" s="24">
        <f t="shared" si="5"/>
        <v>97</v>
      </c>
      <c r="I37" s="24">
        <f t="shared" si="5"/>
        <v>370</v>
      </c>
      <c r="J37" s="24">
        <f t="shared" si="5"/>
        <v>197</v>
      </c>
      <c r="K37" s="24">
        <f t="shared" si="5"/>
        <v>437</v>
      </c>
      <c r="L37" s="24">
        <f t="shared" si="5"/>
        <v>122</v>
      </c>
      <c r="M37" s="24">
        <f t="shared" si="5"/>
        <v>701</v>
      </c>
      <c r="N37" s="24">
        <f t="shared" si="5"/>
        <v>335</v>
      </c>
      <c r="O37" s="24">
        <f t="shared" si="5"/>
        <v>503</v>
      </c>
      <c r="P37" s="24">
        <f t="shared" si="5"/>
        <v>270</v>
      </c>
      <c r="Q37" s="6" t="s">
        <v>36</v>
      </c>
    </row>
    <row r="38" spans="2:16" ht="15" customHeight="1">
      <c r="B38" s="26">
        <v>1</v>
      </c>
      <c r="C38" s="27" t="s">
        <v>99</v>
      </c>
      <c r="D38" s="40" t="s">
        <v>13</v>
      </c>
      <c r="E38" s="29">
        <v>208</v>
      </c>
      <c r="F38" s="30">
        <v>110</v>
      </c>
      <c r="G38" s="30">
        <v>28</v>
      </c>
      <c r="H38" s="30">
        <v>12</v>
      </c>
      <c r="I38" s="31">
        <v>53</v>
      </c>
      <c r="J38" s="30">
        <v>32</v>
      </c>
      <c r="K38" s="31">
        <v>50</v>
      </c>
      <c r="L38" s="30">
        <v>12</v>
      </c>
      <c r="M38" s="31">
        <v>88</v>
      </c>
      <c r="N38" s="30">
        <v>53</v>
      </c>
      <c r="O38" s="31">
        <v>54</v>
      </c>
      <c r="P38" s="30">
        <v>28</v>
      </c>
    </row>
    <row r="39" spans="2:16" ht="15" customHeight="1">
      <c r="B39" s="26">
        <v>2</v>
      </c>
      <c r="C39" s="27" t="s">
        <v>101</v>
      </c>
      <c r="D39" s="40" t="s">
        <v>4</v>
      </c>
      <c r="E39" s="29">
        <v>191</v>
      </c>
      <c r="F39" s="30">
        <v>87</v>
      </c>
      <c r="G39" s="30">
        <v>16</v>
      </c>
      <c r="H39" s="30">
        <v>3</v>
      </c>
      <c r="I39" s="31">
        <v>40</v>
      </c>
      <c r="J39" s="30">
        <v>20</v>
      </c>
      <c r="K39" s="31">
        <v>47</v>
      </c>
      <c r="L39" s="30">
        <v>11</v>
      </c>
      <c r="M39" s="31">
        <v>85</v>
      </c>
      <c r="N39" s="30">
        <v>41</v>
      </c>
      <c r="O39" s="31">
        <v>51</v>
      </c>
      <c r="P39" s="30">
        <v>32</v>
      </c>
    </row>
    <row r="40" spans="2:16" ht="15" customHeight="1">
      <c r="B40" s="26">
        <v>3</v>
      </c>
      <c r="C40" s="27" t="s">
        <v>105</v>
      </c>
      <c r="D40" s="40" t="s">
        <v>13</v>
      </c>
      <c r="E40" s="29">
        <v>172</v>
      </c>
      <c r="F40" s="30">
        <v>90</v>
      </c>
      <c r="G40" s="30">
        <v>26</v>
      </c>
      <c r="H40" s="30">
        <v>17</v>
      </c>
      <c r="I40" s="30">
        <v>38</v>
      </c>
      <c r="J40" s="30">
        <v>27</v>
      </c>
      <c r="K40" s="30">
        <v>35</v>
      </c>
      <c r="L40" s="30">
        <v>13</v>
      </c>
      <c r="M40" s="30">
        <v>51</v>
      </c>
      <c r="N40" s="30">
        <v>22</v>
      </c>
      <c r="O40" s="30">
        <v>40</v>
      </c>
      <c r="P40" s="30">
        <v>27</v>
      </c>
    </row>
    <row r="41" spans="2:16" ht="15" customHeight="1">
      <c r="B41" s="26">
        <v>4</v>
      </c>
      <c r="C41" s="27" t="s">
        <v>3</v>
      </c>
      <c r="D41" s="40" t="s">
        <v>4</v>
      </c>
      <c r="E41" s="29">
        <v>783</v>
      </c>
      <c r="F41" s="30">
        <v>352</v>
      </c>
      <c r="G41" s="30">
        <v>88</v>
      </c>
      <c r="H41" s="30">
        <v>34</v>
      </c>
      <c r="I41" s="30">
        <v>167</v>
      </c>
      <c r="J41" s="30">
        <v>82</v>
      </c>
      <c r="K41" s="30">
        <v>182</v>
      </c>
      <c r="L41" s="30">
        <v>58</v>
      </c>
      <c r="M41" s="30">
        <v>327</v>
      </c>
      <c r="N41" s="44">
        <v>157</v>
      </c>
      <c r="O41" s="30">
        <v>224</v>
      </c>
      <c r="P41" s="30">
        <v>113</v>
      </c>
    </row>
    <row r="42" spans="2:19" ht="15" customHeight="1">
      <c r="B42" s="26">
        <v>5</v>
      </c>
      <c r="C42" s="27" t="s">
        <v>8</v>
      </c>
      <c r="D42" s="40" t="s">
        <v>4</v>
      </c>
      <c r="E42" s="29">
        <v>402</v>
      </c>
      <c r="F42" s="30">
        <v>180</v>
      </c>
      <c r="G42" s="30">
        <v>74</v>
      </c>
      <c r="H42" s="30">
        <v>31</v>
      </c>
      <c r="I42" s="30">
        <v>72</v>
      </c>
      <c r="J42" s="30">
        <v>36</v>
      </c>
      <c r="K42" s="30">
        <v>123</v>
      </c>
      <c r="L42" s="30">
        <v>28</v>
      </c>
      <c r="M42" s="30">
        <v>150</v>
      </c>
      <c r="N42" s="30">
        <v>62</v>
      </c>
      <c r="O42" s="30">
        <v>134</v>
      </c>
      <c r="P42" s="30">
        <v>70</v>
      </c>
      <c r="S42" s="1"/>
    </row>
    <row r="43" spans="2:16" ht="15" customHeight="1">
      <c r="B43" s="45"/>
      <c r="C43" s="46"/>
      <c r="D43" s="47"/>
      <c r="E43" s="47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</row>
    <row r="44" spans="2:16" ht="15" customHeight="1">
      <c r="B44" s="5"/>
      <c r="C44" s="50"/>
      <c r="D44" s="51"/>
      <c r="E44" s="51"/>
      <c r="F44" s="7"/>
      <c r="G44" s="7"/>
      <c r="H44" s="7"/>
      <c r="I44" s="7"/>
      <c r="J44" s="7"/>
      <c r="K44" s="7"/>
      <c r="L44" s="7"/>
      <c r="N44" s="7"/>
      <c r="O44" s="7"/>
      <c r="P44" s="52"/>
    </row>
    <row r="45" spans="2:16" ht="15" customHeight="1">
      <c r="B45" s="53"/>
      <c r="C45" s="54"/>
      <c r="D45" s="55"/>
      <c r="E45" s="5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7"/>
    </row>
    <row r="46" spans="2:16" ht="39" customHeight="1">
      <c r="B46" s="117" t="s">
        <v>0</v>
      </c>
      <c r="C46" s="118" t="s">
        <v>1</v>
      </c>
      <c r="D46" s="117" t="s">
        <v>109</v>
      </c>
      <c r="E46" s="113" t="s">
        <v>110</v>
      </c>
      <c r="F46" s="113"/>
      <c r="G46" s="113" t="s">
        <v>111</v>
      </c>
      <c r="H46" s="113"/>
      <c r="I46" s="113" t="s">
        <v>112</v>
      </c>
      <c r="J46" s="113"/>
      <c r="K46" s="113" t="s">
        <v>113</v>
      </c>
      <c r="L46" s="113"/>
      <c r="M46" s="113" t="s">
        <v>114</v>
      </c>
      <c r="N46" s="113"/>
      <c r="O46" s="113" t="s">
        <v>115</v>
      </c>
      <c r="P46" s="113"/>
    </row>
    <row r="47" spans="2:16" ht="15" customHeight="1">
      <c r="B47" s="117"/>
      <c r="C47" s="118"/>
      <c r="D47" s="117"/>
      <c r="E47" s="58" t="s">
        <v>116</v>
      </c>
      <c r="F47" s="59" t="s">
        <v>117</v>
      </c>
      <c r="G47" s="58" t="s">
        <v>116</v>
      </c>
      <c r="H47" s="59" t="s">
        <v>117</v>
      </c>
      <c r="I47" s="58" t="s">
        <v>116</v>
      </c>
      <c r="J47" s="59" t="s">
        <v>117</v>
      </c>
      <c r="K47" s="58" t="s">
        <v>116</v>
      </c>
      <c r="L47" s="59" t="s">
        <v>117</v>
      </c>
      <c r="M47" s="58" t="s">
        <v>116</v>
      </c>
      <c r="N47" s="59" t="s">
        <v>117</v>
      </c>
      <c r="O47" s="58" t="s">
        <v>116</v>
      </c>
      <c r="P47" s="60" t="s">
        <v>117</v>
      </c>
    </row>
    <row r="48" spans="2:16" s="6" customFormat="1" ht="15" customHeight="1">
      <c r="B48" s="125" t="s">
        <v>21</v>
      </c>
      <c r="C48" s="126"/>
      <c r="D48" s="126"/>
      <c r="E48" s="121">
        <f aca="true" t="shared" si="6" ref="E48:P48">SUM(E50+E59+E69+E95+E77+E100+E111)</f>
        <v>36775</v>
      </c>
      <c r="F48" s="121">
        <f t="shared" si="6"/>
        <v>19927</v>
      </c>
      <c r="G48" s="121">
        <f t="shared" si="6"/>
        <v>5519</v>
      </c>
      <c r="H48" s="121">
        <f t="shared" si="6"/>
        <v>2850</v>
      </c>
      <c r="I48" s="121">
        <f t="shared" si="6"/>
        <v>6339</v>
      </c>
      <c r="J48" s="121">
        <f t="shared" si="6"/>
        <v>3557</v>
      </c>
      <c r="K48" s="121">
        <f t="shared" si="6"/>
        <v>8920</v>
      </c>
      <c r="L48" s="121">
        <f t="shared" si="6"/>
        <v>3557</v>
      </c>
      <c r="M48" s="121">
        <f t="shared" si="6"/>
        <v>18396</v>
      </c>
      <c r="N48" s="121">
        <f t="shared" si="6"/>
        <v>10714</v>
      </c>
      <c r="O48" s="121">
        <f t="shared" si="6"/>
        <v>10900</v>
      </c>
      <c r="P48" s="123">
        <f t="shared" si="6"/>
        <v>6295</v>
      </c>
    </row>
    <row r="49" spans="2:16" s="6" customFormat="1" ht="18" customHeight="1">
      <c r="B49" s="126"/>
      <c r="C49" s="126"/>
      <c r="D49" s="126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4"/>
    </row>
    <row r="50" spans="2:16" ht="15" customHeight="1">
      <c r="B50" s="21" t="s">
        <v>10</v>
      </c>
      <c r="C50" s="3" t="s">
        <v>26</v>
      </c>
      <c r="D50" s="61" t="s">
        <v>7</v>
      </c>
      <c r="E50" s="62">
        <f>SUM(E51:E57)</f>
        <v>4153</v>
      </c>
      <c r="F50" s="62">
        <f aca="true" t="shared" si="7" ref="F50:P50">SUM(F51:F57)</f>
        <v>2293</v>
      </c>
      <c r="G50" s="62">
        <f t="shared" si="7"/>
        <v>713</v>
      </c>
      <c r="H50" s="62">
        <f t="shared" si="7"/>
        <v>369</v>
      </c>
      <c r="I50" s="62">
        <f t="shared" si="7"/>
        <v>736</v>
      </c>
      <c r="J50" s="62">
        <f t="shared" si="7"/>
        <v>422</v>
      </c>
      <c r="K50" s="62">
        <f t="shared" si="7"/>
        <v>1080</v>
      </c>
      <c r="L50" s="62">
        <f t="shared" si="7"/>
        <v>462</v>
      </c>
      <c r="M50" s="62">
        <f t="shared" si="7"/>
        <v>2238</v>
      </c>
      <c r="N50" s="62">
        <f t="shared" si="7"/>
        <v>1330</v>
      </c>
      <c r="O50" s="62">
        <f t="shared" si="7"/>
        <v>1248</v>
      </c>
      <c r="P50" s="62">
        <f t="shared" si="7"/>
        <v>734</v>
      </c>
    </row>
    <row r="51" spans="2:16" ht="15" customHeight="1">
      <c r="B51" s="26">
        <v>1</v>
      </c>
      <c r="C51" s="27" t="s">
        <v>29</v>
      </c>
      <c r="D51" s="63" t="s">
        <v>13</v>
      </c>
      <c r="E51" s="29">
        <v>159</v>
      </c>
      <c r="F51" s="64">
        <v>96</v>
      </c>
      <c r="G51" s="64">
        <v>27</v>
      </c>
      <c r="H51" s="64">
        <v>14</v>
      </c>
      <c r="I51" s="65">
        <v>35</v>
      </c>
      <c r="J51" s="64">
        <v>21</v>
      </c>
      <c r="K51" s="65">
        <v>36</v>
      </c>
      <c r="L51" s="64">
        <v>14</v>
      </c>
      <c r="M51" s="65">
        <v>69</v>
      </c>
      <c r="N51" s="64">
        <v>49</v>
      </c>
      <c r="O51" s="65">
        <v>48</v>
      </c>
      <c r="P51" s="64">
        <v>31</v>
      </c>
    </row>
    <row r="52" spans="2:16" ht="15" customHeight="1">
      <c r="B52" s="26">
        <v>2</v>
      </c>
      <c r="C52" s="27" t="s">
        <v>31</v>
      </c>
      <c r="D52" s="63" t="s">
        <v>13</v>
      </c>
      <c r="E52" s="29">
        <v>146</v>
      </c>
      <c r="F52" s="64">
        <v>89</v>
      </c>
      <c r="G52" s="64">
        <v>32</v>
      </c>
      <c r="H52" s="64">
        <v>13</v>
      </c>
      <c r="I52" s="65">
        <v>30</v>
      </c>
      <c r="J52" s="64">
        <v>17</v>
      </c>
      <c r="K52" s="65">
        <v>34</v>
      </c>
      <c r="L52" s="64">
        <v>14</v>
      </c>
      <c r="M52" s="65">
        <v>58</v>
      </c>
      <c r="N52" s="64">
        <v>40</v>
      </c>
      <c r="O52" s="65">
        <v>50</v>
      </c>
      <c r="P52" s="64">
        <v>35</v>
      </c>
    </row>
    <row r="53" spans="2:16" ht="12.75">
      <c r="B53" s="26">
        <v>3</v>
      </c>
      <c r="C53" s="27" t="s">
        <v>35</v>
      </c>
      <c r="D53" s="63" t="s">
        <v>13</v>
      </c>
      <c r="E53" s="29">
        <v>318</v>
      </c>
      <c r="F53" s="64">
        <v>182</v>
      </c>
      <c r="G53" s="64">
        <v>59</v>
      </c>
      <c r="H53" s="64">
        <v>27</v>
      </c>
      <c r="I53" s="64">
        <v>60</v>
      </c>
      <c r="J53" s="64">
        <v>40</v>
      </c>
      <c r="K53" s="64">
        <v>92</v>
      </c>
      <c r="L53" s="64">
        <v>35</v>
      </c>
      <c r="M53" s="64">
        <v>161</v>
      </c>
      <c r="N53" s="64">
        <v>105</v>
      </c>
      <c r="O53" s="64">
        <v>106</v>
      </c>
      <c r="P53" s="64">
        <v>58</v>
      </c>
    </row>
    <row r="54" spans="2:16" ht="12.75">
      <c r="B54" s="26">
        <v>4</v>
      </c>
      <c r="C54" s="27" t="s">
        <v>37</v>
      </c>
      <c r="D54" s="63" t="s">
        <v>13</v>
      </c>
      <c r="E54" s="29">
        <v>810</v>
      </c>
      <c r="F54" s="64">
        <v>412</v>
      </c>
      <c r="G54" s="64">
        <v>111</v>
      </c>
      <c r="H54" s="64">
        <v>47</v>
      </c>
      <c r="I54" s="64">
        <v>184</v>
      </c>
      <c r="J54" s="64">
        <v>101</v>
      </c>
      <c r="K54" s="64">
        <v>186</v>
      </c>
      <c r="L54" s="64">
        <v>73</v>
      </c>
      <c r="M54" s="64">
        <v>481</v>
      </c>
      <c r="N54" s="64">
        <v>257</v>
      </c>
      <c r="O54" s="64">
        <v>292</v>
      </c>
      <c r="P54" s="64">
        <v>153</v>
      </c>
    </row>
    <row r="55" spans="2:16" ht="12.75">
      <c r="B55" s="26">
        <v>5</v>
      </c>
      <c r="C55" s="27" t="s">
        <v>37</v>
      </c>
      <c r="D55" s="63" t="s">
        <v>20</v>
      </c>
      <c r="E55" s="29">
        <v>1628</v>
      </c>
      <c r="F55" s="66">
        <v>856</v>
      </c>
      <c r="G55" s="64">
        <v>232</v>
      </c>
      <c r="H55" s="64">
        <v>134</v>
      </c>
      <c r="I55" s="64">
        <v>240</v>
      </c>
      <c r="J55" s="64">
        <v>119</v>
      </c>
      <c r="K55" s="64">
        <v>439</v>
      </c>
      <c r="L55" s="64">
        <v>193</v>
      </c>
      <c r="M55" s="64">
        <v>989</v>
      </c>
      <c r="N55" s="64">
        <v>552</v>
      </c>
      <c r="O55" s="64">
        <v>465</v>
      </c>
      <c r="P55" s="64">
        <v>269</v>
      </c>
    </row>
    <row r="56" spans="2:16" ht="12.75">
      <c r="B56" s="26">
        <v>6</v>
      </c>
      <c r="C56" s="27" t="s">
        <v>41</v>
      </c>
      <c r="D56" s="63" t="s">
        <v>4</v>
      </c>
      <c r="E56" s="29">
        <v>875</v>
      </c>
      <c r="F56" s="64">
        <v>535</v>
      </c>
      <c r="G56" s="64">
        <v>203</v>
      </c>
      <c r="H56" s="64">
        <v>122</v>
      </c>
      <c r="I56" s="64">
        <v>145</v>
      </c>
      <c r="J56" s="64">
        <v>96</v>
      </c>
      <c r="K56" s="64">
        <v>232</v>
      </c>
      <c r="L56" s="64">
        <v>108</v>
      </c>
      <c r="M56" s="64">
        <v>374</v>
      </c>
      <c r="N56" s="64">
        <v>254</v>
      </c>
      <c r="O56" s="64">
        <v>200</v>
      </c>
      <c r="P56" s="64">
        <v>133</v>
      </c>
    </row>
    <row r="57" spans="2:16" ht="12.75">
      <c r="B57" s="26">
        <v>7</v>
      </c>
      <c r="C57" s="27" t="s">
        <v>45</v>
      </c>
      <c r="D57" s="63" t="s">
        <v>13</v>
      </c>
      <c r="E57" s="29">
        <v>217</v>
      </c>
      <c r="F57" s="64">
        <v>123</v>
      </c>
      <c r="G57" s="64">
        <v>49</v>
      </c>
      <c r="H57" s="64">
        <v>12</v>
      </c>
      <c r="I57" s="64">
        <v>42</v>
      </c>
      <c r="J57" s="64">
        <v>28</v>
      </c>
      <c r="K57" s="64">
        <v>61</v>
      </c>
      <c r="L57" s="64">
        <v>25</v>
      </c>
      <c r="M57" s="64">
        <v>106</v>
      </c>
      <c r="N57" s="64">
        <v>73</v>
      </c>
      <c r="O57" s="64">
        <v>87</v>
      </c>
      <c r="P57" s="64">
        <v>55</v>
      </c>
    </row>
    <row r="58" spans="2:16" ht="9" customHeight="1">
      <c r="B58" s="67"/>
      <c r="C58" s="68"/>
      <c r="D58" s="69"/>
      <c r="E58" s="70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2"/>
    </row>
    <row r="59" spans="2:16" ht="15">
      <c r="B59" s="21" t="s">
        <v>38</v>
      </c>
      <c r="C59" s="3" t="s">
        <v>50</v>
      </c>
      <c r="D59" s="61" t="s">
        <v>7</v>
      </c>
      <c r="E59" s="62">
        <f>SUM(E60:E67)</f>
        <v>7113</v>
      </c>
      <c r="F59" s="62">
        <f aca="true" t="shared" si="8" ref="F59:P59">SUM(F60:F67)</f>
        <v>3867</v>
      </c>
      <c r="G59" s="62">
        <f t="shared" si="8"/>
        <v>1237</v>
      </c>
      <c r="H59" s="62">
        <f t="shared" si="8"/>
        <v>673</v>
      </c>
      <c r="I59" s="62">
        <f t="shared" si="8"/>
        <v>1215</v>
      </c>
      <c r="J59" s="62">
        <f t="shared" si="8"/>
        <v>649</v>
      </c>
      <c r="K59" s="62">
        <f t="shared" si="8"/>
        <v>1655</v>
      </c>
      <c r="L59" s="62">
        <f t="shared" si="8"/>
        <v>682</v>
      </c>
      <c r="M59" s="62">
        <f t="shared" si="8"/>
        <v>3999</v>
      </c>
      <c r="N59" s="62">
        <f t="shared" si="8"/>
        <v>2327</v>
      </c>
      <c r="O59" s="62">
        <f t="shared" si="8"/>
        <v>2256</v>
      </c>
      <c r="P59" s="62">
        <f t="shared" si="8"/>
        <v>1286</v>
      </c>
    </row>
    <row r="60" spans="2:16" ht="12.75">
      <c r="B60" s="26">
        <v>1</v>
      </c>
      <c r="C60" s="27" t="s">
        <v>53</v>
      </c>
      <c r="D60" s="63" t="s">
        <v>4</v>
      </c>
      <c r="E60" s="29">
        <v>357</v>
      </c>
      <c r="F60" s="64">
        <v>213</v>
      </c>
      <c r="G60" s="64">
        <v>58</v>
      </c>
      <c r="H60" s="64">
        <v>35</v>
      </c>
      <c r="I60" s="65">
        <v>62</v>
      </c>
      <c r="J60" s="64">
        <v>34</v>
      </c>
      <c r="K60" s="65">
        <v>75</v>
      </c>
      <c r="L60" s="64">
        <v>28</v>
      </c>
      <c r="M60" s="65">
        <v>181</v>
      </c>
      <c r="N60" s="64">
        <v>124</v>
      </c>
      <c r="O60" s="65">
        <v>113</v>
      </c>
      <c r="P60" s="64">
        <v>67</v>
      </c>
    </row>
    <row r="61" spans="2:16" ht="12.75">
      <c r="B61" s="26">
        <v>2</v>
      </c>
      <c r="C61" s="27" t="s">
        <v>56</v>
      </c>
      <c r="D61" s="63" t="s">
        <v>13</v>
      </c>
      <c r="E61" s="29">
        <v>252</v>
      </c>
      <c r="F61" s="64">
        <v>120</v>
      </c>
      <c r="G61" s="64">
        <v>38</v>
      </c>
      <c r="H61" s="64">
        <v>18</v>
      </c>
      <c r="I61" s="65">
        <v>44</v>
      </c>
      <c r="J61" s="64">
        <v>17</v>
      </c>
      <c r="K61" s="65">
        <v>70</v>
      </c>
      <c r="L61" s="64">
        <v>24</v>
      </c>
      <c r="M61" s="65">
        <v>143</v>
      </c>
      <c r="N61" s="64">
        <v>80</v>
      </c>
      <c r="O61" s="65">
        <v>97</v>
      </c>
      <c r="P61" s="64">
        <v>51</v>
      </c>
    </row>
    <row r="62" spans="2:16" ht="12.75">
      <c r="B62" s="26">
        <v>3</v>
      </c>
      <c r="C62" s="27" t="s">
        <v>58</v>
      </c>
      <c r="D62" s="63" t="s">
        <v>4</v>
      </c>
      <c r="E62" s="29">
        <v>1776</v>
      </c>
      <c r="F62" s="64">
        <v>905</v>
      </c>
      <c r="G62" s="64">
        <v>230</v>
      </c>
      <c r="H62" s="64">
        <v>112</v>
      </c>
      <c r="I62">
        <v>300</v>
      </c>
      <c r="J62" s="64">
        <v>149</v>
      </c>
      <c r="K62" s="64">
        <v>389</v>
      </c>
      <c r="L62" s="64">
        <v>157</v>
      </c>
      <c r="M62" s="64">
        <v>1173</v>
      </c>
      <c r="N62" s="64">
        <v>628</v>
      </c>
      <c r="O62" s="64">
        <v>568</v>
      </c>
      <c r="P62" s="64">
        <v>304</v>
      </c>
    </row>
    <row r="63" spans="2:16" ht="12.75">
      <c r="B63" s="26">
        <v>4</v>
      </c>
      <c r="C63" s="27" t="s">
        <v>62</v>
      </c>
      <c r="D63" s="63" t="s">
        <v>13</v>
      </c>
      <c r="E63" s="29">
        <v>617</v>
      </c>
      <c r="F63" s="64">
        <v>361</v>
      </c>
      <c r="G63" s="64">
        <v>114</v>
      </c>
      <c r="H63" s="64">
        <v>59</v>
      </c>
      <c r="I63" s="64">
        <v>118</v>
      </c>
      <c r="J63" s="64">
        <v>69</v>
      </c>
      <c r="K63" s="64">
        <v>133</v>
      </c>
      <c r="L63" s="64">
        <v>57</v>
      </c>
      <c r="M63" s="64">
        <v>331</v>
      </c>
      <c r="N63" s="64">
        <v>207</v>
      </c>
      <c r="O63" s="64">
        <v>186</v>
      </c>
      <c r="P63" s="64">
        <v>116</v>
      </c>
    </row>
    <row r="64" spans="2:16" ht="12.75">
      <c r="B64" s="26">
        <v>5</v>
      </c>
      <c r="C64" s="27" t="s">
        <v>62</v>
      </c>
      <c r="D64" s="63" t="s">
        <v>20</v>
      </c>
      <c r="E64" s="29">
        <v>2741</v>
      </c>
      <c r="F64" s="64">
        <v>1506</v>
      </c>
      <c r="G64" s="64">
        <v>562</v>
      </c>
      <c r="H64" s="64">
        <v>318</v>
      </c>
      <c r="I64" s="64">
        <v>417</v>
      </c>
      <c r="J64" s="64">
        <v>234</v>
      </c>
      <c r="K64" s="64">
        <v>695</v>
      </c>
      <c r="L64" s="64">
        <v>301</v>
      </c>
      <c r="M64" s="64">
        <v>1415</v>
      </c>
      <c r="N64" s="64">
        <v>825</v>
      </c>
      <c r="O64" s="64">
        <v>851</v>
      </c>
      <c r="P64" s="64">
        <v>494</v>
      </c>
    </row>
    <row r="65" spans="2:16" ht="12.75">
      <c r="B65" s="26">
        <v>6</v>
      </c>
      <c r="C65" s="27" t="s">
        <v>67</v>
      </c>
      <c r="D65" s="63" t="s">
        <v>4</v>
      </c>
      <c r="E65" s="29">
        <v>493</v>
      </c>
      <c r="F65" s="64">
        <v>282</v>
      </c>
      <c r="G65" s="64">
        <v>84</v>
      </c>
      <c r="H65" s="64">
        <v>47</v>
      </c>
      <c r="I65" s="64">
        <v>96</v>
      </c>
      <c r="J65" s="64">
        <v>55</v>
      </c>
      <c r="K65" s="64">
        <v>111</v>
      </c>
      <c r="L65" s="64">
        <v>46</v>
      </c>
      <c r="M65" s="64">
        <v>268</v>
      </c>
      <c r="N65" s="64">
        <v>171</v>
      </c>
      <c r="O65" s="64">
        <v>143</v>
      </c>
      <c r="P65" s="64">
        <v>87</v>
      </c>
    </row>
    <row r="66" spans="2:16" ht="12.75">
      <c r="B66" s="26">
        <v>7</v>
      </c>
      <c r="C66" s="27" t="s">
        <v>69</v>
      </c>
      <c r="D66" s="63" t="s">
        <v>13</v>
      </c>
      <c r="E66" s="29">
        <v>526</v>
      </c>
      <c r="F66" s="64">
        <v>274</v>
      </c>
      <c r="G66" s="64">
        <v>93</v>
      </c>
      <c r="H66" s="64">
        <v>48</v>
      </c>
      <c r="I66" s="64">
        <v>96</v>
      </c>
      <c r="J66" s="64">
        <v>43</v>
      </c>
      <c r="K66" s="64">
        <v>116</v>
      </c>
      <c r="L66" s="64">
        <v>38</v>
      </c>
      <c r="M66" s="64">
        <v>294</v>
      </c>
      <c r="N66" s="64">
        <v>171</v>
      </c>
      <c r="O66" s="64">
        <v>168</v>
      </c>
      <c r="P66" s="64">
        <v>87</v>
      </c>
    </row>
    <row r="67" spans="2:16" ht="12.75">
      <c r="B67" s="26">
        <v>8</v>
      </c>
      <c r="C67" s="27" t="s">
        <v>71</v>
      </c>
      <c r="D67" s="63" t="s">
        <v>13</v>
      </c>
      <c r="E67" s="29">
        <v>351</v>
      </c>
      <c r="F67" s="64">
        <v>206</v>
      </c>
      <c r="G67" s="64">
        <v>58</v>
      </c>
      <c r="H67" s="64">
        <v>36</v>
      </c>
      <c r="I67" s="64">
        <v>82</v>
      </c>
      <c r="J67" s="64">
        <v>48</v>
      </c>
      <c r="K67" s="64">
        <v>66</v>
      </c>
      <c r="L67" s="64">
        <v>31</v>
      </c>
      <c r="M67" s="64">
        <v>194</v>
      </c>
      <c r="N67" s="64">
        <v>121</v>
      </c>
      <c r="O67" s="64">
        <v>130</v>
      </c>
      <c r="P67" s="64">
        <v>80</v>
      </c>
    </row>
    <row r="68" spans="2:16" ht="9" customHeight="1">
      <c r="B68" s="67"/>
      <c r="C68" s="68"/>
      <c r="D68" s="69"/>
      <c r="E68" s="70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2"/>
    </row>
    <row r="69" spans="2:16" ht="15">
      <c r="B69" s="21" t="s">
        <v>60</v>
      </c>
      <c r="C69" s="3" t="s">
        <v>76</v>
      </c>
      <c r="D69" s="61" t="s">
        <v>7</v>
      </c>
      <c r="E69" s="62">
        <f>SUM(E70:E75)</f>
        <v>3028</v>
      </c>
      <c r="F69" s="62">
        <f aca="true" t="shared" si="9" ref="F69:P69">SUM(F70:F75)</f>
        <v>1470</v>
      </c>
      <c r="G69" s="62">
        <f t="shared" si="9"/>
        <v>507</v>
      </c>
      <c r="H69" s="62">
        <f t="shared" si="9"/>
        <v>269</v>
      </c>
      <c r="I69" s="62">
        <f t="shared" si="9"/>
        <v>638</v>
      </c>
      <c r="J69" s="62">
        <f t="shared" si="9"/>
        <v>314</v>
      </c>
      <c r="K69" s="62">
        <f t="shared" si="9"/>
        <v>703</v>
      </c>
      <c r="L69" s="62">
        <f t="shared" si="9"/>
        <v>259</v>
      </c>
      <c r="M69" s="62">
        <f>SUM(M70:M75)</f>
        <v>1329</v>
      </c>
      <c r="N69" s="62">
        <f t="shared" si="9"/>
        <v>694</v>
      </c>
      <c r="O69" s="62">
        <f t="shared" si="9"/>
        <v>1093</v>
      </c>
      <c r="P69" s="62">
        <f t="shared" si="9"/>
        <v>572</v>
      </c>
    </row>
    <row r="70" spans="2:16" ht="12.75">
      <c r="B70" s="26">
        <v>1</v>
      </c>
      <c r="C70" s="27" t="s">
        <v>80</v>
      </c>
      <c r="D70" s="63" t="s">
        <v>13</v>
      </c>
      <c r="E70" s="29">
        <v>229</v>
      </c>
      <c r="F70" s="64">
        <v>123</v>
      </c>
      <c r="G70" s="64">
        <v>26</v>
      </c>
      <c r="H70" s="64">
        <v>14</v>
      </c>
      <c r="I70" s="65">
        <v>55</v>
      </c>
      <c r="J70" s="64">
        <v>31</v>
      </c>
      <c r="K70" s="65">
        <v>54</v>
      </c>
      <c r="L70" s="64">
        <v>19</v>
      </c>
      <c r="M70" s="65">
        <v>121</v>
      </c>
      <c r="N70" s="64">
        <v>74</v>
      </c>
      <c r="O70" s="65">
        <v>93</v>
      </c>
      <c r="P70" s="64">
        <v>57</v>
      </c>
    </row>
    <row r="71" spans="2:16" ht="12.75">
      <c r="B71" s="26">
        <v>2</v>
      </c>
      <c r="C71" s="27" t="s">
        <v>83</v>
      </c>
      <c r="D71" s="63" t="s">
        <v>13</v>
      </c>
      <c r="E71" s="29">
        <v>351</v>
      </c>
      <c r="F71" s="64">
        <v>182</v>
      </c>
      <c r="G71" s="64">
        <v>49</v>
      </c>
      <c r="H71" s="64">
        <v>29</v>
      </c>
      <c r="I71" s="65">
        <v>53</v>
      </c>
      <c r="J71" s="64">
        <v>29</v>
      </c>
      <c r="K71" s="65">
        <v>76</v>
      </c>
      <c r="L71" s="64">
        <v>30</v>
      </c>
      <c r="M71" s="65">
        <v>166</v>
      </c>
      <c r="N71" s="64">
        <v>91</v>
      </c>
      <c r="O71" s="65">
        <v>120</v>
      </c>
      <c r="P71" s="64">
        <v>67</v>
      </c>
    </row>
    <row r="72" spans="2:16" ht="12.75">
      <c r="B72" s="26">
        <v>3</v>
      </c>
      <c r="C72" s="27" t="s">
        <v>86</v>
      </c>
      <c r="D72" s="63" t="s">
        <v>13</v>
      </c>
      <c r="E72" s="29">
        <v>293</v>
      </c>
      <c r="F72" s="64">
        <v>131</v>
      </c>
      <c r="G72" s="64">
        <v>39</v>
      </c>
      <c r="H72" s="64">
        <v>18</v>
      </c>
      <c r="I72" s="64">
        <v>67</v>
      </c>
      <c r="J72" s="64">
        <v>34</v>
      </c>
      <c r="K72" s="64">
        <v>64</v>
      </c>
      <c r="L72" s="64">
        <v>17</v>
      </c>
      <c r="M72" s="64">
        <v>133</v>
      </c>
      <c r="N72" s="64">
        <v>69</v>
      </c>
      <c r="O72" s="64">
        <v>119</v>
      </c>
      <c r="P72" s="64">
        <v>59</v>
      </c>
    </row>
    <row r="73" spans="2:16" ht="12.75">
      <c r="B73" s="26">
        <v>4</v>
      </c>
      <c r="C73" s="27" t="s">
        <v>89</v>
      </c>
      <c r="D73" s="63" t="s">
        <v>13</v>
      </c>
      <c r="E73" s="29">
        <v>213</v>
      </c>
      <c r="F73" s="64">
        <v>109</v>
      </c>
      <c r="G73" s="64">
        <v>39</v>
      </c>
      <c r="H73" s="64">
        <v>21</v>
      </c>
      <c r="I73" s="64">
        <v>50</v>
      </c>
      <c r="J73" s="64">
        <v>31</v>
      </c>
      <c r="K73" s="64">
        <v>45</v>
      </c>
      <c r="L73" s="64">
        <v>19</v>
      </c>
      <c r="M73" s="64">
        <v>89</v>
      </c>
      <c r="N73" s="64">
        <v>46</v>
      </c>
      <c r="O73" s="64">
        <v>79</v>
      </c>
      <c r="P73" s="64">
        <v>46</v>
      </c>
    </row>
    <row r="74" spans="2:16" ht="12.75">
      <c r="B74" s="26">
        <v>5</v>
      </c>
      <c r="C74" s="27" t="s">
        <v>91</v>
      </c>
      <c r="D74" s="63" t="s">
        <v>4</v>
      </c>
      <c r="E74" s="29">
        <v>1665</v>
      </c>
      <c r="F74" s="64">
        <v>780</v>
      </c>
      <c r="G74" s="64">
        <v>308</v>
      </c>
      <c r="H74" s="64">
        <v>164</v>
      </c>
      <c r="I74" s="64">
        <v>330</v>
      </c>
      <c r="J74" s="64">
        <v>148</v>
      </c>
      <c r="K74" s="64">
        <v>406</v>
      </c>
      <c r="L74" s="64">
        <v>145</v>
      </c>
      <c r="M74" s="64">
        <v>712</v>
      </c>
      <c r="N74" s="64">
        <v>352</v>
      </c>
      <c r="O74" s="64">
        <v>579</v>
      </c>
      <c r="P74" s="64">
        <v>283</v>
      </c>
    </row>
    <row r="75" spans="2:16" ht="12.75">
      <c r="B75" s="26">
        <v>6</v>
      </c>
      <c r="C75" s="27" t="s">
        <v>94</v>
      </c>
      <c r="D75" s="63" t="s">
        <v>4</v>
      </c>
      <c r="E75" s="29">
        <v>277</v>
      </c>
      <c r="F75" s="64">
        <v>145</v>
      </c>
      <c r="G75" s="64">
        <v>46</v>
      </c>
      <c r="H75" s="64">
        <v>23</v>
      </c>
      <c r="I75" s="73">
        <v>83</v>
      </c>
      <c r="J75" s="64">
        <v>41</v>
      </c>
      <c r="K75" s="64">
        <v>58</v>
      </c>
      <c r="L75" s="64">
        <v>29</v>
      </c>
      <c r="M75" s="64">
        <v>108</v>
      </c>
      <c r="N75" s="64">
        <v>62</v>
      </c>
      <c r="O75" s="64">
        <v>103</v>
      </c>
      <c r="P75" s="64">
        <v>60</v>
      </c>
    </row>
    <row r="76" spans="2:16" ht="9.75" customHeight="1">
      <c r="B76" s="74"/>
      <c r="C76" s="75"/>
      <c r="D76" s="76"/>
      <c r="E76" s="4"/>
      <c r="F76" s="77"/>
      <c r="G76" s="77"/>
      <c r="H76" s="71"/>
      <c r="I76" s="71"/>
      <c r="J76" s="71"/>
      <c r="K76" s="71"/>
      <c r="L76" s="71"/>
      <c r="M76" s="71"/>
      <c r="N76" s="71"/>
      <c r="O76" s="71"/>
      <c r="P76" s="72"/>
    </row>
    <row r="77" spans="2:16" ht="15">
      <c r="B77" s="21" t="s">
        <v>78</v>
      </c>
      <c r="C77" s="3" t="s">
        <v>6</v>
      </c>
      <c r="D77" s="3" t="s">
        <v>7</v>
      </c>
      <c r="E77" s="62">
        <f aca="true" t="shared" si="10" ref="E77:P77">SUM(E78:E89)</f>
        <v>8943</v>
      </c>
      <c r="F77" s="62">
        <f t="shared" si="10"/>
        <v>4796</v>
      </c>
      <c r="G77" s="62">
        <f t="shared" si="10"/>
        <v>1264</v>
      </c>
      <c r="H77" s="62">
        <f t="shared" si="10"/>
        <v>631</v>
      </c>
      <c r="I77" s="62">
        <f t="shared" si="10"/>
        <v>1309</v>
      </c>
      <c r="J77" s="62">
        <f t="shared" si="10"/>
        <v>721</v>
      </c>
      <c r="K77" s="62">
        <f t="shared" si="10"/>
        <v>2217</v>
      </c>
      <c r="L77" s="62">
        <f t="shared" si="10"/>
        <v>876</v>
      </c>
      <c r="M77" s="62">
        <f t="shared" si="10"/>
        <v>3998</v>
      </c>
      <c r="N77" s="62">
        <f t="shared" si="10"/>
        <v>2281</v>
      </c>
      <c r="O77" s="62">
        <f t="shared" si="10"/>
        <v>2508</v>
      </c>
      <c r="P77" s="62">
        <f t="shared" si="10"/>
        <v>1405</v>
      </c>
    </row>
    <row r="78" spans="2:16" ht="12.75">
      <c r="B78" s="26">
        <v>1</v>
      </c>
      <c r="C78" s="27" t="s">
        <v>9</v>
      </c>
      <c r="D78" s="78" t="s">
        <v>4</v>
      </c>
      <c r="E78" s="64">
        <v>207</v>
      </c>
      <c r="F78" s="64">
        <v>134</v>
      </c>
      <c r="G78" s="64">
        <v>26</v>
      </c>
      <c r="H78" s="79">
        <v>12</v>
      </c>
      <c r="I78" s="64">
        <v>50</v>
      </c>
      <c r="J78" s="64">
        <v>33</v>
      </c>
      <c r="K78" s="64">
        <v>47</v>
      </c>
      <c r="L78" s="64">
        <v>20</v>
      </c>
      <c r="M78" s="64">
        <v>92</v>
      </c>
      <c r="N78" s="64">
        <v>68</v>
      </c>
      <c r="O78" s="64">
        <v>57</v>
      </c>
      <c r="P78" s="64">
        <v>37</v>
      </c>
    </row>
    <row r="79" spans="2:16" ht="12.75">
      <c r="B79" s="26">
        <v>2</v>
      </c>
      <c r="C79" s="27" t="s">
        <v>12</v>
      </c>
      <c r="D79" s="78" t="s">
        <v>13</v>
      </c>
      <c r="E79" s="29">
        <v>222</v>
      </c>
      <c r="F79" s="64">
        <v>123</v>
      </c>
      <c r="G79" s="64">
        <v>27</v>
      </c>
      <c r="H79" s="79">
        <v>14</v>
      </c>
      <c r="I79" s="64">
        <v>40</v>
      </c>
      <c r="J79" s="64">
        <v>22</v>
      </c>
      <c r="K79" s="64">
        <v>49</v>
      </c>
      <c r="L79" s="64">
        <v>23</v>
      </c>
      <c r="M79" s="64">
        <v>118</v>
      </c>
      <c r="N79" s="64">
        <v>72</v>
      </c>
      <c r="O79" s="64">
        <v>77</v>
      </c>
      <c r="P79" s="64">
        <v>45</v>
      </c>
    </row>
    <row r="80" spans="2:16" ht="12.75">
      <c r="B80" s="26">
        <v>3</v>
      </c>
      <c r="C80" s="27" t="s">
        <v>15</v>
      </c>
      <c r="D80" s="78" t="s">
        <v>4</v>
      </c>
      <c r="E80" s="29">
        <v>509</v>
      </c>
      <c r="F80" s="64">
        <v>274</v>
      </c>
      <c r="G80" s="64">
        <v>72</v>
      </c>
      <c r="H80" s="79">
        <v>38</v>
      </c>
      <c r="I80" s="64">
        <v>98</v>
      </c>
      <c r="J80" s="64">
        <v>52</v>
      </c>
      <c r="K80" s="64">
        <v>92</v>
      </c>
      <c r="L80" s="64">
        <v>29</v>
      </c>
      <c r="M80" s="64">
        <v>235</v>
      </c>
      <c r="N80" s="64">
        <v>131</v>
      </c>
      <c r="O80" s="64">
        <v>174</v>
      </c>
      <c r="P80" s="64">
        <v>94</v>
      </c>
    </row>
    <row r="81" spans="2:16" ht="12.75">
      <c r="B81" s="26">
        <v>4</v>
      </c>
      <c r="C81" s="80" t="s">
        <v>17</v>
      </c>
      <c r="D81" s="78" t="s">
        <v>4</v>
      </c>
      <c r="E81" s="29">
        <v>276</v>
      </c>
      <c r="F81" s="64">
        <v>165</v>
      </c>
      <c r="G81" s="64">
        <v>22</v>
      </c>
      <c r="H81" s="79">
        <v>13</v>
      </c>
      <c r="I81" s="64">
        <v>52</v>
      </c>
      <c r="J81" s="64">
        <v>35</v>
      </c>
      <c r="K81" s="64">
        <v>68</v>
      </c>
      <c r="L81" s="64">
        <v>27</v>
      </c>
      <c r="M81" s="64">
        <v>130</v>
      </c>
      <c r="N81" s="64">
        <v>76</v>
      </c>
      <c r="O81" s="64">
        <v>92</v>
      </c>
      <c r="P81" s="64">
        <v>56</v>
      </c>
    </row>
    <row r="82" spans="2:16" ht="12.75">
      <c r="B82" s="26">
        <v>5</v>
      </c>
      <c r="C82" s="80" t="s">
        <v>119</v>
      </c>
      <c r="D82" s="78" t="s">
        <v>4</v>
      </c>
      <c r="E82" s="29">
        <v>523</v>
      </c>
      <c r="F82" s="64">
        <v>275</v>
      </c>
      <c r="G82" s="64">
        <v>67</v>
      </c>
      <c r="H82" s="79">
        <v>33</v>
      </c>
      <c r="I82" s="64">
        <v>99</v>
      </c>
      <c r="J82" s="64">
        <v>54</v>
      </c>
      <c r="K82" s="64">
        <v>118</v>
      </c>
      <c r="L82" s="64">
        <v>45</v>
      </c>
      <c r="M82" s="64">
        <v>231</v>
      </c>
      <c r="N82" s="64">
        <v>127</v>
      </c>
      <c r="O82" s="64">
        <v>158</v>
      </c>
      <c r="P82" s="64">
        <v>84</v>
      </c>
    </row>
    <row r="83" spans="2:16" ht="12.75">
      <c r="B83" s="26">
        <v>6</v>
      </c>
      <c r="C83" s="80" t="s">
        <v>22</v>
      </c>
      <c r="D83" s="78" t="s">
        <v>4</v>
      </c>
      <c r="E83" s="29">
        <v>1411</v>
      </c>
      <c r="F83" s="64">
        <v>768</v>
      </c>
      <c r="G83" s="81">
        <v>188</v>
      </c>
      <c r="H83" s="79">
        <v>89</v>
      </c>
      <c r="I83" s="64">
        <v>232</v>
      </c>
      <c r="J83" s="64">
        <v>129</v>
      </c>
      <c r="K83" s="64">
        <v>356</v>
      </c>
      <c r="L83" s="64">
        <v>130</v>
      </c>
      <c r="M83" s="64">
        <v>665</v>
      </c>
      <c r="N83" s="64">
        <v>395</v>
      </c>
      <c r="O83" s="64">
        <v>380</v>
      </c>
      <c r="P83" s="64">
        <v>228</v>
      </c>
    </row>
    <row r="84" spans="2:16" ht="12.75">
      <c r="B84" s="26">
        <v>7</v>
      </c>
      <c r="C84" s="80" t="s">
        <v>24</v>
      </c>
      <c r="D84" s="78" t="s">
        <v>13</v>
      </c>
      <c r="E84" s="29">
        <v>215</v>
      </c>
      <c r="F84" s="64">
        <v>120</v>
      </c>
      <c r="G84" s="64">
        <v>31</v>
      </c>
      <c r="H84" s="79">
        <v>13</v>
      </c>
      <c r="I84" s="64">
        <v>26</v>
      </c>
      <c r="J84" s="64">
        <v>15</v>
      </c>
      <c r="K84" s="64">
        <v>55</v>
      </c>
      <c r="L84" s="64">
        <v>20</v>
      </c>
      <c r="M84" s="64">
        <v>104</v>
      </c>
      <c r="N84" s="64">
        <v>64</v>
      </c>
      <c r="O84" s="64">
        <v>70</v>
      </c>
      <c r="P84" s="64">
        <v>44</v>
      </c>
    </row>
    <row r="85" spans="2:16" ht="12.75">
      <c r="B85" s="26">
        <v>8</v>
      </c>
      <c r="C85" s="80" t="s">
        <v>27</v>
      </c>
      <c r="D85" s="78" t="s">
        <v>13</v>
      </c>
      <c r="E85" s="29">
        <v>197</v>
      </c>
      <c r="F85" s="64">
        <v>104</v>
      </c>
      <c r="G85" s="64">
        <v>10</v>
      </c>
      <c r="H85" s="79">
        <v>5</v>
      </c>
      <c r="I85" s="64">
        <v>48</v>
      </c>
      <c r="J85" s="64">
        <v>29</v>
      </c>
      <c r="K85" s="64">
        <v>42</v>
      </c>
      <c r="L85" s="64">
        <v>14</v>
      </c>
      <c r="M85" s="64">
        <v>87</v>
      </c>
      <c r="N85" s="64">
        <v>56</v>
      </c>
      <c r="O85" s="64">
        <v>67</v>
      </c>
      <c r="P85" s="64">
        <v>36</v>
      </c>
    </row>
    <row r="86" spans="2:16" ht="12.75">
      <c r="B86" s="26">
        <v>9</v>
      </c>
      <c r="C86" s="80" t="s">
        <v>30</v>
      </c>
      <c r="D86" s="78" t="s">
        <v>13</v>
      </c>
      <c r="E86" s="29">
        <v>207</v>
      </c>
      <c r="F86" s="64">
        <v>111</v>
      </c>
      <c r="G86" s="64">
        <v>39</v>
      </c>
      <c r="H86" s="79">
        <v>24</v>
      </c>
      <c r="I86" s="64">
        <v>38</v>
      </c>
      <c r="J86" s="64">
        <v>23</v>
      </c>
      <c r="K86" s="64">
        <v>53</v>
      </c>
      <c r="L86" s="64">
        <v>21</v>
      </c>
      <c r="M86" s="64">
        <v>91</v>
      </c>
      <c r="N86" s="64">
        <v>44</v>
      </c>
      <c r="O86" s="64">
        <v>66</v>
      </c>
      <c r="P86" s="64">
        <v>37</v>
      </c>
    </row>
    <row r="87" spans="2:16" ht="12.75">
      <c r="B87" s="26">
        <v>10</v>
      </c>
      <c r="C87" s="80" t="s">
        <v>32</v>
      </c>
      <c r="D87" s="78" t="s">
        <v>13</v>
      </c>
      <c r="E87" s="29">
        <v>758</v>
      </c>
      <c r="F87" s="64">
        <v>434</v>
      </c>
      <c r="G87" s="64">
        <v>90</v>
      </c>
      <c r="H87" s="79">
        <v>55</v>
      </c>
      <c r="I87" s="64">
        <v>115</v>
      </c>
      <c r="J87" s="64">
        <v>72</v>
      </c>
      <c r="K87" s="64">
        <v>162</v>
      </c>
      <c r="L87" s="64">
        <v>73</v>
      </c>
      <c r="M87" s="64">
        <v>325</v>
      </c>
      <c r="N87" s="64">
        <v>192</v>
      </c>
      <c r="O87" s="64">
        <v>223</v>
      </c>
      <c r="P87" s="64">
        <v>129</v>
      </c>
    </row>
    <row r="88" spans="2:16" ht="9" customHeight="1">
      <c r="B88" s="82"/>
      <c r="C88" s="83"/>
      <c r="D88" s="78"/>
      <c r="E88" s="29"/>
      <c r="F88" s="84"/>
      <c r="G88" s="84"/>
      <c r="H88" s="7"/>
      <c r="I88" s="7"/>
      <c r="J88" s="7"/>
      <c r="K88" s="7"/>
      <c r="L88" s="7"/>
      <c r="M88" s="7"/>
      <c r="N88" s="7"/>
      <c r="O88" s="7"/>
      <c r="P88" s="85"/>
    </row>
    <row r="89" spans="2:16" ht="12.75">
      <c r="B89" s="86">
        <v>11</v>
      </c>
      <c r="C89" s="87" t="s">
        <v>32</v>
      </c>
      <c r="D89" s="88" t="s">
        <v>34</v>
      </c>
      <c r="E89" s="89">
        <v>4418</v>
      </c>
      <c r="F89" s="89">
        <v>2288</v>
      </c>
      <c r="G89" s="89">
        <v>692</v>
      </c>
      <c r="H89" s="90">
        <v>335</v>
      </c>
      <c r="I89" s="90">
        <v>511</v>
      </c>
      <c r="J89" s="90">
        <v>257</v>
      </c>
      <c r="K89" s="90">
        <v>1175</v>
      </c>
      <c r="L89" s="90">
        <v>474</v>
      </c>
      <c r="M89" s="90">
        <v>1920</v>
      </c>
      <c r="N89" s="90">
        <v>1056</v>
      </c>
      <c r="O89" s="90">
        <v>1144</v>
      </c>
      <c r="P89" s="91">
        <v>615</v>
      </c>
    </row>
    <row r="90" spans="2:6" ht="15">
      <c r="B90" s="5"/>
      <c r="C90" s="50"/>
      <c r="D90" s="51"/>
      <c r="E90" s="51"/>
      <c r="F90" s="7"/>
    </row>
    <row r="91" spans="2:6" ht="15" customHeight="1">
      <c r="B91" s="5"/>
      <c r="C91" s="50"/>
      <c r="D91" s="51"/>
      <c r="E91" s="51"/>
      <c r="F91" s="7"/>
    </row>
    <row r="92" spans="2:16" ht="21.75" customHeight="1">
      <c r="B92" s="53"/>
      <c r="C92" s="54"/>
      <c r="D92" s="55"/>
      <c r="E92" s="55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7"/>
    </row>
    <row r="93" spans="2:16" ht="39" customHeight="1">
      <c r="B93" s="117" t="s">
        <v>0</v>
      </c>
      <c r="C93" s="118" t="s">
        <v>1</v>
      </c>
      <c r="D93" s="117" t="s">
        <v>109</v>
      </c>
      <c r="E93" s="113" t="s">
        <v>110</v>
      </c>
      <c r="F93" s="113"/>
      <c r="G93" s="119" t="s">
        <v>111</v>
      </c>
      <c r="H93" s="120"/>
      <c r="I93" s="113" t="s">
        <v>112</v>
      </c>
      <c r="J93" s="113"/>
      <c r="K93" s="113" t="s">
        <v>113</v>
      </c>
      <c r="L93" s="113"/>
      <c r="M93" s="113" t="s">
        <v>114</v>
      </c>
      <c r="N93" s="113"/>
      <c r="O93" s="113" t="s">
        <v>115</v>
      </c>
      <c r="P93" s="113"/>
    </row>
    <row r="94" spans="2:16" ht="15" customHeight="1">
      <c r="B94" s="117"/>
      <c r="C94" s="118"/>
      <c r="D94" s="117"/>
      <c r="E94" s="58" t="s">
        <v>116</v>
      </c>
      <c r="F94" s="59" t="s">
        <v>117</v>
      </c>
      <c r="G94" s="58" t="s">
        <v>116</v>
      </c>
      <c r="H94" s="59" t="s">
        <v>117</v>
      </c>
      <c r="I94" s="58" t="s">
        <v>116</v>
      </c>
      <c r="J94" s="59" t="s">
        <v>117</v>
      </c>
      <c r="K94" s="58" t="s">
        <v>116</v>
      </c>
      <c r="L94" s="59" t="s">
        <v>117</v>
      </c>
      <c r="M94" s="58" t="s">
        <v>116</v>
      </c>
      <c r="N94" s="59" t="s">
        <v>117</v>
      </c>
      <c r="O94" s="58" t="s">
        <v>116</v>
      </c>
      <c r="P94" s="60" t="s">
        <v>117</v>
      </c>
    </row>
    <row r="95" spans="2:16" ht="15.75" customHeight="1">
      <c r="B95" s="21" t="s">
        <v>5</v>
      </c>
      <c r="C95" s="3" t="s">
        <v>98</v>
      </c>
      <c r="D95" s="61" t="s">
        <v>7</v>
      </c>
      <c r="E95" s="62">
        <f>SUM(E96:E98)</f>
        <v>2182</v>
      </c>
      <c r="F95" s="62">
        <f aca="true" t="shared" si="11" ref="F95:P95">SUM(F96:F98)</f>
        <v>1221</v>
      </c>
      <c r="G95" s="62">
        <f t="shared" si="11"/>
        <v>225</v>
      </c>
      <c r="H95" s="62">
        <f t="shared" si="11"/>
        <v>115</v>
      </c>
      <c r="I95" s="62">
        <f t="shared" si="11"/>
        <v>439</v>
      </c>
      <c r="J95" s="62">
        <f t="shared" si="11"/>
        <v>256</v>
      </c>
      <c r="K95" s="62">
        <f t="shared" si="11"/>
        <v>485</v>
      </c>
      <c r="L95" s="62">
        <f t="shared" si="11"/>
        <v>219</v>
      </c>
      <c r="M95" s="62">
        <f t="shared" si="11"/>
        <v>1031</v>
      </c>
      <c r="N95" s="62">
        <f t="shared" si="11"/>
        <v>635</v>
      </c>
      <c r="O95" s="62">
        <f t="shared" si="11"/>
        <v>602</v>
      </c>
      <c r="P95" s="62">
        <f t="shared" si="11"/>
        <v>338</v>
      </c>
    </row>
    <row r="96" spans="2:16" ht="15" customHeight="1">
      <c r="B96" s="26">
        <v>1</v>
      </c>
      <c r="C96" s="27" t="s">
        <v>100</v>
      </c>
      <c r="D96" s="63" t="s">
        <v>4</v>
      </c>
      <c r="E96" s="29">
        <v>504</v>
      </c>
      <c r="F96" s="64">
        <v>279</v>
      </c>
      <c r="G96" s="64">
        <v>60</v>
      </c>
      <c r="H96" s="64">
        <v>36</v>
      </c>
      <c r="I96" s="65">
        <v>96</v>
      </c>
      <c r="J96" s="64">
        <v>56</v>
      </c>
      <c r="K96" s="65">
        <v>119</v>
      </c>
      <c r="L96" s="64">
        <v>46</v>
      </c>
      <c r="M96" s="65">
        <v>208</v>
      </c>
      <c r="N96" s="64">
        <v>115</v>
      </c>
      <c r="O96" s="65">
        <v>143</v>
      </c>
      <c r="P96" s="64">
        <v>78</v>
      </c>
    </row>
    <row r="97" spans="2:16" ht="15" customHeight="1">
      <c r="B97" s="26">
        <v>2</v>
      </c>
      <c r="C97" s="27" t="s">
        <v>102</v>
      </c>
      <c r="D97" s="63" t="s">
        <v>4</v>
      </c>
      <c r="E97" s="29">
        <v>368</v>
      </c>
      <c r="F97" s="64">
        <v>215</v>
      </c>
      <c r="G97" s="64">
        <v>22</v>
      </c>
      <c r="H97" s="64">
        <v>9</v>
      </c>
      <c r="I97" s="65">
        <v>87</v>
      </c>
      <c r="J97" s="64">
        <v>56</v>
      </c>
      <c r="K97" s="65">
        <v>83</v>
      </c>
      <c r="L97" s="64">
        <v>38</v>
      </c>
      <c r="M97" s="65">
        <v>188</v>
      </c>
      <c r="N97" s="64">
        <v>121</v>
      </c>
      <c r="O97" s="65">
        <v>118</v>
      </c>
      <c r="P97" s="64">
        <v>121</v>
      </c>
    </row>
    <row r="98" spans="2:16" ht="15" customHeight="1">
      <c r="B98" s="26">
        <v>3</v>
      </c>
      <c r="C98" s="27" t="s">
        <v>106</v>
      </c>
      <c r="D98" s="63" t="s">
        <v>4</v>
      </c>
      <c r="E98" s="29">
        <v>1310</v>
      </c>
      <c r="F98" s="64">
        <v>727</v>
      </c>
      <c r="G98" s="64">
        <v>143</v>
      </c>
      <c r="H98" s="64">
        <v>70</v>
      </c>
      <c r="I98" s="64">
        <v>256</v>
      </c>
      <c r="J98" s="64">
        <v>144</v>
      </c>
      <c r="K98" s="64">
        <v>283</v>
      </c>
      <c r="L98" s="64">
        <v>135</v>
      </c>
      <c r="M98" s="64">
        <v>635</v>
      </c>
      <c r="N98" s="64">
        <v>399</v>
      </c>
      <c r="O98" s="64">
        <v>341</v>
      </c>
      <c r="P98" s="64">
        <v>139</v>
      </c>
    </row>
    <row r="99" spans="2:16" ht="15" customHeight="1">
      <c r="B99" s="92"/>
      <c r="C99" s="93"/>
      <c r="D99" s="94"/>
      <c r="E99" s="95"/>
      <c r="F99" s="96"/>
      <c r="G99" s="97"/>
      <c r="H99" s="98"/>
      <c r="I99" s="97"/>
      <c r="J99" s="98"/>
      <c r="K99" s="97"/>
      <c r="L99" s="98"/>
      <c r="M99" s="97"/>
      <c r="N99" s="98"/>
      <c r="O99" s="97"/>
      <c r="P99" s="99"/>
    </row>
    <row r="100" spans="2:16" ht="15">
      <c r="B100" s="21" t="s">
        <v>42</v>
      </c>
      <c r="C100" s="3" t="s">
        <v>43</v>
      </c>
      <c r="D100" s="61" t="s">
        <v>7</v>
      </c>
      <c r="E100" s="62">
        <f>SUM(E101:E109)</f>
        <v>5726</v>
      </c>
      <c r="F100" s="62">
        <f aca="true" t="shared" si="12" ref="F100:P100">SUM(F101:F109)</f>
        <v>3220</v>
      </c>
      <c r="G100" s="62">
        <f t="shared" si="12"/>
        <v>1017</v>
      </c>
      <c r="H100" s="62">
        <f t="shared" si="12"/>
        <v>507</v>
      </c>
      <c r="I100" s="62">
        <f t="shared" si="12"/>
        <v>929</v>
      </c>
      <c r="J100" s="62">
        <f t="shared" si="12"/>
        <v>565</v>
      </c>
      <c r="K100" s="62">
        <f t="shared" si="12"/>
        <v>1406</v>
      </c>
      <c r="L100" s="62">
        <f t="shared" si="12"/>
        <v>579</v>
      </c>
      <c r="M100" s="62">
        <f t="shared" si="12"/>
        <v>2944</v>
      </c>
      <c r="N100" s="62">
        <f t="shared" si="12"/>
        <v>1827</v>
      </c>
      <c r="O100" s="62">
        <f t="shared" si="12"/>
        <v>1701</v>
      </c>
      <c r="P100" s="62">
        <f t="shared" si="12"/>
        <v>1059</v>
      </c>
    </row>
    <row r="101" spans="2:16" ht="12.75">
      <c r="B101" s="26">
        <v>1</v>
      </c>
      <c r="C101" s="27" t="s">
        <v>46</v>
      </c>
      <c r="D101" s="63" t="s">
        <v>13</v>
      </c>
      <c r="E101" s="29">
        <v>315</v>
      </c>
      <c r="F101" s="64">
        <v>181</v>
      </c>
      <c r="G101" s="64">
        <v>37</v>
      </c>
      <c r="H101" s="64">
        <v>18</v>
      </c>
      <c r="I101" s="65">
        <v>70</v>
      </c>
      <c r="J101" s="64">
        <v>45</v>
      </c>
      <c r="K101" s="65">
        <v>63</v>
      </c>
      <c r="L101" s="64">
        <v>23</v>
      </c>
      <c r="M101" s="65">
        <v>193</v>
      </c>
      <c r="N101" s="64">
        <v>120</v>
      </c>
      <c r="O101" s="65">
        <v>117</v>
      </c>
      <c r="P101" s="64">
        <v>73</v>
      </c>
    </row>
    <row r="102" spans="2:16" ht="12.75">
      <c r="B102" s="26">
        <v>2</v>
      </c>
      <c r="C102" s="27" t="s">
        <v>48</v>
      </c>
      <c r="D102" s="63" t="s">
        <v>20</v>
      </c>
      <c r="E102" s="29">
        <v>304</v>
      </c>
      <c r="F102" s="64">
        <v>185</v>
      </c>
      <c r="G102" s="64">
        <v>42</v>
      </c>
      <c r="H102" s="64">
        <v>20</v>
      </c>
      <c r="I102" s="65">
        <v>43</v>
      </c>
      <c r="J102" s="64">
        <v>30</v>
      </c>
      <c r="K102" s="65">
        <v>91</v>
      </c>
      <c r="L102" s="64">
        <v>43</v>
      </c>
      <c r="M102" s="65">
        <v>169</v>
      </c>
      <c r="N102" s="64">
        <v>113</v>
      </c>
      <c r="O102" s="65">
        <v>114</v>
      </c>
      <c r="P102" s="64">
        <v>83</v>
      </c>
    </row>
    <row r="103" spans="2:16" ht="12.75">
      <c r="B103" s="26">
        <v>3</v>
      </c>
      <c r="C103" s="27" t="s">
        <v>51</v>
      </c>
      <c r="D103" s="63" t="s">
        <v>4</v>
      </c>
      <c r="E103" s="29">
        <v>535</v>
      </c>
      <c r="F103" s="64">
        <v>306</v>
      </c>
      <c r="G103" s="64">
        <v>81</v>
      </c>
      <c r="H103" s="64">
        <v>38</v>
      </c>
      <c r="I103" s="64">
        <v>85</v>
      </c>
      <c r="J103" s="64">
        <v>53</v>
      </c>
      <c r="K103" s="64">
        <v>131</v>
      </c>
      <c r="L103" s="64">
        <v>54</v>
      </c>
      <c r="M103" s="64">
        <v>294</v>
      </c>
      <c r="N103" s="64">
        <v>187</v>
      </c>
      <c r="O103" s="64">
        <v>176</v>
      </c>
      <c r="P103" s="64">
        <v>117</v>
      </c>
    </row>
    <row r="104" spans="2:16" ht="12.75">
      <c r="B104" s="26">
        <v>4</v>
      </c>
      <c r="C104" s="27" t="s">
        <v>54</v>
      </c>
      <c r="D104" s="63" t="s">
        <v>4</v>
      </c>
      <c r="E104" s="29">
        <v>347</v>
      </c>
      <c r="F104" s="64">
        <v>187</v>
      </c>
      <c r="G104" s="64">
        <v>67</v>
      </c>
      <c r="H104" s="64">
        <v>38</v>
      </c>
      <c r="I104" s="64">
        <v>56</v>
      </c>
      <c r="J104" s="64">
        <v>36</v>
      </c>
      <c r="K104" s="64">
        <v>93</v>
      </c>
      <c r="L104" s="64">
        <v>32</v>
      </c>
      <c r="M104" s="64">
        <v>160</v>
      </c>
      <c r="N104" s="64">
        <v>93</v>
      </c>
      <c r="O104" s="64">
        <v>121</v>
      </c>
      <c r="P104" s="64">
        <v>67</v>
      </c>
    </row>
    <row r="105" spans="2:16" ht="12.75">
      <c r="B105" s="26">
        <v>5</v>
      </c>
      <c r="C105" s="27" t="s">
        <v>57</v>
      </c>
      <c r="D105" s="63" t="s">
        <v>13</v>
      </c>
      <c r="E105" s="29">
        <v>419</v>
      </c>
      <c r="F105" s="64">
        <v>235</v>
      </c>
      <c r="G105" s="64">
        <v>55</v>
      </c>
      <c r="H105" s="64">
        <v>29</v>
      </c>
      <c r="I105" s="64">
        <v>74</v>
      </c>
      <c r="J105" s="64">
        <v>44</v>
      </c>
      <c r="K105" s="64">
        <v>95</v>
      </c>
      <c r="L105" s="64">
        <v>36</v>
      </c>
      <c r="M105" s="64">
        <v>231</v>
      </c>
      <c r="N105" s="64">
        <v>136</v>
      </c>
      <c r="O105" s="64">
        <v>149</v>
      </c>
      <c r="P105" s="64">
        <v>85</v>
      </c>
    </row>
    <row r="106" spans="2:16" ht="12.75">
      <c r="B106" s="26">
        <v>6</v>
      </c>
      <c r="C106" s="27" t="s">
        <v>59</v>
      </c>
      <c r="D106" s="63" t="s">
        <v>4</v>
      </c>
      <c r="E106" s="29">
        <v>1588</v>
      </c>
      <c r="F106" s="64">
        <v>873</v>
      </c>
      <c r="G106" s="64">
        <v>313</v>
      </c>
      <c r="H106" s="64">
        <v>157</v>
      </c>
      <c r="I106" s="64">
        <v>248</v>
      </c>
      <c r="J106" s="64">
        <v>148</v>
      </c>
      <c r="K106" s="64">
        <v>348</v>
      </c>
      <c r="L106" s="64">
        <v>141</v>
      </c>
      <c r="M106" s="64">
        <v>815</v>
      </c>
      <c r="N106" s="64">
        <v>500</v>
      </c>
      <c r="O106" s="64">
        <v>426</v>
      </c>
      <c r="P106" s="64">
        <v>243</v>
      </c>
    </row>
    <row r="107" spans="2:16" ht="12.75">
      <c r="B107" s="26">
        <v>7</v>
      </c>
      <c r="C107" s="27" t="s">
        <v>63</v>
      </c>
      <c r="D107" s="63" t="s">
        <v>13</v>
      </c>
      <c r="E107" s="29">
        <v>212</v>
      </c>
      <c r="F107" s="64">
        <v>119</v>
      </c>
      <c r="G107" s="64">
        <v>48</v>
      </c>
      <c r="H107" s="64">
        <v>21</v>
      </c>
      <c r="I107" s="64">
        <v>34</v>
      </c>
      <c r="J107" s="64">
        <v>25</v>
      </c>
      <c r="K107" s="64">
        <v>58</v>
      </c>
      <c r="L107" s="64">
        <v>25</v>
      </c>
      <c r="M107" s="64">
        <v>94</v>
      </c>
      <c r="N107" s="64">
        <v>61</v>
      </c>
      <c r="O107" s="64">
        <v>59</v>
      </c>
      <c r="P107" s="64">
        <v>35</v>
      </c>
    </row>
    <row r="108" spans="2:16" ht="12.75">
      <c r="B108" s="26">
        <v>8</v>
      </c>
      <c r="C108" s="27" t="s">
        <v>65</v>
      </c>
      <c r="D108" s="63" t="s">
        <v>13</v>
      </c>
      <c r="E108" s="29">
        <v>468</v>
      </c>
      <c r="F108" s="64">
        <v>257</v>
      </c>
      <c r="G108" s="64">
        <v>82</v>
      </c>
      <c r="H108" s="64">
        <v>48</v>
      </c>
      <c r="I108" s="64">
        <v>103</v>
      </c>
      <c r="J108" s="64">
        <v>59</v>
      </c>
      <c r="K108" s="64">
        <v>103</v>
      </c>
      <c r="L108" s="64">
        <v>43</v>
      </c>
      <c r="M108" s="64">
        <v>217</v>
      </c>
      <c r="N108" s="64">
        <v>122</v>
      </c>
      <c r="O108" s="64">
        <v>153</v>
      </c>
      <c r="P108" s="64">
        <v>101</v>
      </c>
    </row>
    <row r="109" spans="2:16" ht="12.75">
      <c r="B109" s="26">
        <v>9</v>
      </c>
      <c r="C109" s="27" t="s">
        <v>65</v>
      </c>
      <c r="D109" s="63" t="s">
        <v>20</v>
      </c>
      <c r="E109" s="29">
        <v>1538</v>
      </c>
      <c r="F109" s="64">
        <v>877</v>
      </c>
      <c r="G109" s="64">
        <v>292</v>
      </c>
      <c r="H109" s="64">
        <v>138</v>
      </c>
      <c r="I109" s="64">
        <v>216</v>
      </c>
      <c r="J109" s="64">
        <v>125</v>
      </c>
      <c r="K109" s="64">
        <v>424</v>
      </c>
      <c r="L109" s="64">
        <v>182</v>
      </c>
      <c r="M109" s="64">
        <v>771</v>
      </c>
      <c r="N109" s="64">
        <v>495</v>
      </c>
      <c r="O109" s="64">
        <v>386</v>
      </c>
      <c r="P109" s="64">
        <v>255</v>
      </c>
    </row>
    <row r="110" spans="2:16" ht="15">
      <c r="B110" s="67"/>
      <c r="C110" s="68"/>
      <c r="D110" s="69"/>
      <c r="E110" s="70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2"/>
    </row>
    <row r="111" spans="2:16" ht="15">
      <c r="B111" s="21" t="s">
        <v>72</v>
      </c>
      <c r="C111" s="3" t="s">
        <v>73</v>
      </c>
      <c r="D111" s="61" t="s">
        <v>7</v>
      </c>
      <c r="E111" s="62">
        <f>SUM(E112:E121)</f>
        <v>5630</v>
      </c>
      <c r="F111" s="62">
        <f aca="true" t="shared" si="13" ref="F111:P111">SUM(F112:F121)</f>
        <v>3060</v>
      </c>
      <c r="G111" s="62">
        <f t="shared" si="13"/>
        <v>556</v>
      </c>
      <c r="H111" s="62">
        <f t="shared" si="13"/>
        <v>286</v>
      </c>
      <c r="I111" s="62">
        <f t="shared" si="13"/>
        <v>1073</v>
      </c>
      <c r="J111" s="62">
        <f t="shared" si="13"/>
        <v>630</v>
      </c>
      <c r="K111" s="62">
        <f t="shared" si="13"/>
        <v>1374</v>
      </c>
      <c r="L111" s="62">
        <f t="shared" si="13"/>
        <v>480</v>
      </c>
      <c r="M111" s="62">
        <f t="shared" si="13"/>
        <v>2857</v>
      </c>
      <c r="N111" s="62">
        <f t="shared" si="13"/>
        <v>1620</v>
      </c>
      <c r="O111" s="62">
        <f t="shared" si="13"/>
        <v>1492</v>
      </c>
      <c r="P111" s="62">
        <f t="shared" si="13"/>
        <v>901</v>
      </c>
    </row>
    <row r="112" spans="2:16" ht="12.75">
      <c r="B112" s="26">
        <v>1</v>
      </c>
      <c r="C112" s="27" t="s">
        <v>75</v>
      </c>
      <c r="D112" s="63" t="s">
        <v>13</v>
      </c>
      <c r="E112" s="29">
        <v>307</v>
      </c>
      <c r="F112" s="64">
        <v>160</v>
      </c>
      <c r="G112" s="64">
        <v>38</v>
      </c>
      <c r="H112" s="64">
        <v>13</v>
      </c>
      <c r="I112" s="65">
        <v>43</v>
      </c>
      <c r="J112" s="64">
        <v>25</v>
      </c>
      <c r="K112" s="65">
        <v>78</v>
      </c>
      <c r="L112" s="64">
        <v>23</v>
      </c>
      <c r="M112" s="65">
        <v>179</v>
      </c>
      <c r="N112" s="64">
        <v>100</v>
      </c>
      <c r="O112" s="65">
        <v>66</v>
      </c>
      <c r="P112" s="64">
        <v>34</v>
      </c>
    </row>
    <row r="113" spans="2:16" ht="12.75">
      <c r="B113" s="26">
        <v>2</v>
      </c>
      <c r="C113" s="27" t="s">
        <v>77</v>
      </c>
      <c r="D113" s="63" t="s">
        <v>4</v>
      </c>
      <c r="E113" s="29">
        <v>559</v>
      </c>
      <c r="F113" s="64">
        <v>305</v>
      </c>
      <c r="G113" s="64">
        <v>51</v>
      </c>
      <c r="H113" s="64">
        <v>24</v>
      </c>
      <c r="I113" s="65">
        <v>117</v>
      </c>
      <c r="J113" s="64">
        <v>66</v>
      </c>
      <c r="K113" s="65">
        <v>126</v>
      </c>
      <c r="L113" s="64">
        <v>41</v>
      </c>
      <c r="M113" s="65">
        <v>312</v>
      </c>
      <c r="N113" s="64">
        <v>185</v>
      </c>
      <c r="O113" s="65">
        <v>127</v>
      </c>
      <c r="P113" s="64">
        <v>71</v>
      </c>
    </row>
    <row r="114" spans="2:16" ht="12.75">
      <c r="B114" s="26">
        <v>3</v>
      </c>
      <c r="C114" s="27" t="s">
        <v>81</v>
      </c>
      <c r="D114" s="63" t="s">
        <v>13</v>
      </c>
      <c r="E114" s="29">
        <v>174</v>
      </c>
      <c r="F114" s="64">
        <v>99</v>
      </c>
      <c r="G114" s="64">
        <v>10</v>
      </c>
      <c r="H114" s="64">
        <v>8</v>
      </c>
      <c r="I114" s="64">
        <v>33</v>
      </c>
      <c r="J114" s="64">
        <v>23</v>
      </c>
      <c r="K114" s="64">
        <v>40</v>
      </c>
      <c r="L114" s="64">
        <v>13</v>
      </c>
      <c r="M114" s="64">
        <v>88</v>
      </c>
      <c r="N114" s="64">
        <v>49</v>
      </c>
      <c r="O114" s="64">
        <v>63</v>
      </c>
      <c r="P114" s="64">
        <v>37</v>
      </c>
    </row>
    <row r="115" spans="2:16" ht="12.75">
      <c r="B115" s="26">
        <v>4</v>
      </c>
      <c r="C115" s="27" t="s">
        <v>84</v>
      </c>
      <c r="D115" s="63" t="s">
        <v>4</v>
      </c>
      <c r="E115" s="29">
        <v>1584</v>
      </c>
      <c r="F115" s="64">
        <v>795</v>
      </c>
      <c r="G115" s="64">
        <v>111</v>
      </c>
      <c r="H115" s="64">
        <v>50</v>
      </c>
      <c r="I115" s="64">
        <v>290</v>
      </c>
      <c r="J115" s="64">
        <v>161</v>
      </c>
      <c r="K115" s="64">
        <v>400</v>
      </c>
      <c r="L115" s="64">
        <v>126</v>
      </c>
      <c r="M115" s="64">
        <v>938</v>
      </c>
      <c r="N115" s="64">
        <v>492</v>
      </c>
      <c r="O115" s="64">
        <v>260</v>
      </c>
      <c r="P115" s="64">
        <v>144</v>
      </c>
    </row>
    <row r="116" spans="2:16" ht="12.75">
      <c r="B116" s="26">
        <v>5</v>
      </c>
      <c r="C116" s="27" t="s">
        <v>87</v>
      </c>
      <c r="D116" s="63" t="s">
        <v>20</v>
      </c>
      <c r="E116" s="29">
        <v>104</v>
      </c>
      <c r="F116" s="64">
        <v>61</v>
      </c>
      <c r="G116" s="64">
        <v>8</v>
      </c>
      <c r="H116" s="64">
        <v>4</v>
      </c>
      <c r="I116" s="64">
        <v>24</v>
      </c>
      <c r="J116" s="64">
        <v>15</v>
      </c>
      <c r="K116" s="64">
        <v>23</v>
      </c>
      <c r="L116" s="64">
        <v>7</v>
      </c>
      <c r="M116" s="64">
        <v>46</v>
      </c>
      <c r="N116" s="64">
        <v>25</v>
      </c>
      <c r="O116" s="64">
        <v>46</v>
      </c>
      <c r="P116" s="64">
        <v>30</v>
      </c>
    </row>
    <row r="117" spans="2:16" ht="12.75">
      <c r="B117" s="26">
        <v>6</v>
      </c>
      <c r="C117" s="27" t="s">
        <v>90</v>
      </c>
      <c r="D117" s="63" t="s">
        <v>13</v>
      </c>
      <c r="E117" s="29">
        <v>213</v>
      </c>
      <c r="F117" s="64">
        <v>128</v>
      </c>
      <c r="G117" s="64">
        <v>17</v>
      </c>
      <c r="H117" s="64">
        <v>9</v>
      </c>
      <c r="I117" s="64">
        <v>55</v>
      </c>
      <c r="J117" s="64">
        <v>34</v>
      </c>
      <c r="K117" s="64">
        <v>43</v>
      </c>
      <c r="L117" s="64">
        <v>20</v>
      </c>
      <c r="M117" s="64">
        <v>91</v>
      </c>
      <c r="N117" s="64">
        <v>59</v>
      </c>
      <c r="O117" s="64">
        <v>88</v>
      </c>
      <c r="P117" s="64">
        <v>60</v>
      </c>
    </row>
    <row r="118" spans="2:16" ht="12.75">
      <c r="B118" s="26">
        <v>7</v>
      </c>
      <c r="C118" s="27" t="s">
        <v>92</v>
      </c>
      <c r="D118" s="63" t="s">
        <v>13</v>
      </c>
      <c r="E118" s="29">
        <v>326</v>
      </c>
      <c r="F118" s="64">
        <v>168</v>
      </c>
      <c r="G118" s="64">
        <v>39</v>
      </c>
      <c r="H118" s="64">
        <v>15</v>
      </c>
      <c r="I118" s="64">
        <v>75</v>
      </c>
      <c r="J118" s="64">
        <v>39</v>
      </c>
      <c r="K118" s="64">
        <v>75</v>
      </c>
      <c r="L118" s="64">
        <v>26</v>
      </c>
      <c r="M118" s="64">
        <v>147</v>
      </c>
      <c r="N118" s="64">
        <v>83</v>
      </c>
      <c r="O118" s="64">
        <v>108</v>
      </c>
      <c r="P118" s="64">
        <v>62</v>
      </c>
    </row>
    <row r="119" spans="2:16" ht="12.75">
      <c r="B119" s="26">
        <v>8</v>
      </c>
      <c r="C119" s="27" t="s">
        <v>95</v>
      </c>
      <c r="D119" s="63" t="s">
        <v>13</v>
      </c>
      <c r="E119" s="29">
        <v>272</v>
      </c>
      <c r="F119" s="64">
        <v>152</v>
      </c>
      <c r="G119" s="64">
        <v>30</v>
      </c>
      <c r="H119" s="64">
        <v>15</v>
      </c>
      <c r="I119" s="64">
        <v>54</v>
      </c>
      <c r="J119" s="64">
        <v>35</v>
      </c>
      <c r="K119" s="64">
        <v>69</v>
      </c>
      <c r="L119" s="64">
        <v>31</v>
      </c>
      <c r="M119" s="64">
        <v>174</v>
      </c>
      <c r="N119" s="64">
        <v>92</v>
      </c>
      <c r="O119" s="64">
        <v>53</v>
      </c>
      <c r="P119" s="64">
        <v>37</v>
      </c>
    </row>
    <row r="120" spans="2:16" ht="12.75">
      <c r="B120" s="26">
        <v>9</v>
      </c>
      <c r="C120" s="27" t="s">
        <v>96</v>
      </c>
      <c r="D120" s="63" t="s">
        <v>13</v>
      </c>
      <c r="E120" s="29">
        <v>517</v>
      </c>
      <c r="F120" s="64">
        <v>302</v>
      </c>
      <c r="G120" s="64">
        <v>50</v>
      </c>
      <c r="H120" s="64">
        <v>29</v>
      </c>
      <c r="I120" s="64">
        <v>115</v>
      </c>
      <c r="J120" s="64">
        <v>73</v>
      </c>
      <c r="K120" s="64">
        <v>111</v>
      </c>
      <c r="L120" s="64">
        <v>40</v>
      </c>
      <c r="M120" s="64">
        <v>215</v>
      </c>
      <c r="N120" s="64">
        <v>138</v>
      </c>
      <c r="O120" s="64">
        <v>165</v>
      </c>
      <c r="P120" s="64">
        <v>102</v>
      </c>
    </row>
    <row r="121" spans="2:16" ht="12.75">
      <c r="B121" s="100">
        <v>10</v>
      </c>
      <c r="C121" s="63" t="s">
        <v>96</v>
      </c>
      <c r="D121" s="63" t="s">
        <v>20</v>
      </c>
      <c r="E121" s="29">
        <v>1574</v>
      </c>
      <c r="F121" s="64">
        <v>890</v>
      </c>
      <c r="G121" s="64">
        <v>202</v>
      </c>
      <c r="H121" s="64">
        <v>119</v>
      </c>
      <c r="I121" s="64">
        <v>267</v>
      </c>
      <c r="J121" s="64">
        <v>159</v>
      </c>
      <c r="K121" s="64">
        <v>409</v>
      </c>
      <c r="L121" s="64">
        <v>153</v>
      </c>
      <c r="M121" s="64">
        <v>667</v>
      </c>
      <c r="N121" s="64">
        <v>397</v>
      </c>
      <c r="O121" s="64">
        <v>516</v>
      </c>
      <c r="P121" s="64">
        <v>324</v>
      </c>
    </row>
    <row r="122" spans="2:16" ht="15">
      <c r="B122" s="101"/>
      <c r="C122" s="102"/>
      <c r="D122" s="69"/>
      <c r="E122" s="70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2"/>
    </row>
    <row r="123" spans="2:16" ht="12.75">
      <c r="B123" s="114" t="s">
        <v>103</v>
      </c>
      <c r="C123" s="114"/>
      <c r="D123" s="115" t="s">
        <v>104</v>
      </c>
      <c r="E123" s="112">
        <f aca="true" t="shared" si="14" ref="E123:P123">SUM(E9+E18+E25+E31+E37+E50+E59+E69+E95+E77+E100+E111)</f>
        <v>58217</v>
      </c>
      <c r="F123" s="112">
        <f t="shared" si="14"/>
        <v>31076</v>
      </c>
      <c r="G123" s="112">
        <f t="shared" si="14"/>
        <v>9260</v>
      </c>
      <c r="H123" s="112">
        <f t="shared" si="14"/>
        <v>4655</v>
      </c>
      <c r="I123" s="112">
        <f t="shared" si="14"/>
        <v>10131</v>
      </c>
      <c r="J123" s="112">
        <f t="shared" si="14"/>
        <v>5632</v>
      </c>
      <c r="K123" s="112">
        <f t="shared" si="14"/>
        <v>14927</v>
      </c>
      <c r="L123" s="112">
        <f t="shared" si="14"/>
        <v>5812</v>
      </c>
      <c r="M123" s="112">
        <f t="shared" si="14"/>
        <v>28929</v>
      </c>
      <c r="N123" s="112">
        <f t="shared" si="14"/>
        <v>16577</v>
      </c>
      <c r="O123" s="112">
        <f t="shared" si="14"/>
        <v>17968</v>
      </c>
      <c r="P123" s="110">
        <f t="shared" si="14"/>
        <v>10302</v>
      </c>
    </row>
    <row r="124" spans="2:16" ht="12.75">
      <c r="B124" s="114"/>
      <c r="C124" s="114"/>
      <c r="D124" s="116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1"/>
    </row>
    <row r="125" spans="11:16" ht="15">
      <c r="K125" s="104"/>
      <c r="M125" s="109"/>
      <c r="P125" s="105"/>
    </row>
    <row r="126" spans="2:13" ht="12.75">
      <c r="B126" s="106" t="s">
        <v>107</v>
      </c>
      <c r="C126" s="107"/>
      <c r="D126" s="108"/>
      <c r="E126" s="2"/>
      <c r="F126" s="106"/>
      <c r="G126" s="2"/>
      <c r="H126" s="107"/>
      <c r="I126" s="1"/>
      <c r="J126" s="1"/>
      <c r="K126" s="1"/>
      <c r="L126" s="1"/>
      <c r="M126" s="1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3:B94"/>
    <mergeCell ref="C93:C94"/>
    <mergeCell ref="D93:D94"/>
    <mergeCell ref="E93:F93"/>
    <mergeCell ref="G93:H93"/>
    <mergeCell ref="I93:J93"/>
    <mergeCell ref="K93:L93"/>
    <mergeCell ref="M93:N93"/>
    <mergeCell ref="O93:P93"/>
    <mergeCell ref="B123:C124"/>
    <mergeCell ref="D123:D124"/>
    <mergeCell ref="E123:E124"/>
    <mergeCell ref="F123:F124"/>
    <mergeCell ref="G123:G124"/>
    <mergeCell ref="H123:H124"/>
    <mergeCell ref="I123:I124"/>
    <mergeCell ref="P123:P124"/>
    <mergeCell ref="J123:J124"/>
    <mergeCell ref="K123:K124"/>
    <mergeCell ref="L123:L124"/>
    <mergeCell ref="M123:M124"/>
    <mergeCell ref="N123:N124"/>
    <mergeCell ref="O123:O124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9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Adam Mickiewicz</cp:lastModifiedBy>
  <dcterms:created xsi:type="dcterms:W3CDTF">2013-12-06T13:19:42Z</dcterms:created>
  <dcterms:modified xsi:type="dcterms:W3CDTF">2013-12-09T08:11:31Z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